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ok0xx\Desktop\"/>
    </mc:Choice>
  </mc:AlternateContent>
  <xr:revisionPtr revIDLastSave="0" documentId="13_ncr:1_{E0979EE2-2284-4541-972E-0E6FCCD882AD}" xr6:coauthVersionLast="47" xr6:coauthVersionMax="47" xr10:uidLastSave="{00000000-0000-0000-0000-000000000000}"/>
  <bookViews>
    <workbookView xWindow="-98" yWindow="-98" windowWidth="21795" windowHeight="13875" tabRatio="312" xr2:uid="{00000000-000D-0000-FFFF-FFFF00000000}"/>
  </bookViews>
  <sheets>
    <sheet name="2026" sheetId="6" r:id="rId1"/>
    <sheet name="合計数" sheetId="7" r:id="rId2"/>
    <sheet name="2026 (2)" sheetId="8" r:id="rId3"/>
  </sheets>
  <definedNames>
    <definedName name="_xlnm._FilterDatabase" localSheetId="0" hidden="1">'2026'!$M$6:$M$1638</definedName>
    <definedName name="_xlnm._FilterDatabase" localSheetId="2" hidden="1">'2026 (2)'!$M$6:$M$1647</definedName>
    <definedName name="_xlnm.Print_Area" localSheetId="1">合計数!$A$1:$AJ$47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38" i="6" l="1"/>
  <c r="A1533" i="6"/>
  <c r="L1619" i="8"/>
  <c r="L1620" i="8" s="1"/>
  <c r="K1619" i="8"/>
  <c r="K1620" i="8" s="1"/>
  <c r="A1603" i="8"/>
  <c r="A1604" i="8" s="1"/>
  <c r="A1605" i="8" s="1"/>
  <c r="A1598" i="8"/>
  <c r="A1599" i="8" s="1"/>
  <c r="A1597" i="8"/>
  <c r="A1590" i="8"/>
  <c r="A1591" i="8" s="1"/>
  <c r="A1592" i="8" s="1"/>
  <c r="A1600" i="8" s="1"/>
  <c r="A1601" i="8" s="1"/>
  <c r="A1602" i="8" s="1"/>
  <c r="A1606" i="8" s="1"/>
  <c r="A1607" i="8" s="1"/>
  <c r="A1608" i="8" s="1"/>
  <c r="K1583" i="8"/>
  <c r="K1584" i="8" s="1"/>
  <c r="K1585" i="8" s="1"/>
  <c r="K1586" i="8" s="1"/>
  <c r="K1587" i="8" s="1"/>
  <c r="K1588" i="8" s="1"/>
  <c r="K1589" i="8" s="1"/>
  <c r="K1590" i="8" s="1"/>
  <c r="K1591" i="8" s="1"/>
  <c r="K1592" i="8" s="1"/>
  <c r="K1580" i="8"/>
  <c r="K1581" i="8" s="1"/>
  <c r="K1582" i="8" s="1"/>
  <c r="A1580" i="8"/>
  <c r="A1581" i="8" s="1"/>
  <c r="A1582" i="8" s="1"/>
  <c r="A1583" i="8" s="1"/>
  <c r="A1584" i="8" s="1"/>
  <c r="A1585" i="8" s="1"/>
  <c r="A1586" i="8" s="1"/>
  <c r="A1587" i="8" s="1"/>
  <c r="A1588" i="8" s="1"/>
  <c r="A1589" i="8" s="1"/>
  <c r="K1561" i="8"/>
  <c r="K1562" i="8" s="1"/>
  <c r="K1563" i="8" s="1"/>
  <c r="K1564" i="8" s="1"/>
  <c r="K1565" i="8" s="1"/>
  <c r="K1566" i="8" s="1"/>
  <c r="K1567" i="8" s="1"/>
  <c r="K1568" i="8" s="1"/>
  <c r="K1569" i="8" s="1"/>
  <c r="K1570" i="8" s="1"/>
  <c r="K1571" i="8" s="1"/>
  <c r="K1572" i="8" s="1"/>
  <c r="K1573" i="8" s="1"/>
  <c r="K1549" i="8"/>
  <c r="K1550" i="8" s="1"/>
  <c r="K1551" i="8" s="1"/>
  <c r="K1552" i="8" s="1"/>
  <c r="K1553" i="8" s="1"/>
  <c r="K1554" i="8" s="1"/>
  <c r="K1555" i="8" s="1"/>
  <c r="K1556" i="8" s="1"/>
  <c r="K1557" i="8" s="1"/>
  <c r="K1558" i="8" s="1"/>
  <c r="K1559" i="8" s="1"/>
  <c r="K1560" i="8" s="1"/>
  <c r="K1548" i="8"/>
  <c r="G1543" i="8"/>
  <c r="E1543" i="8"/>
  <c r="K1508" i="8"/>
  <c r="K1509" i="8" s="1"/>
  <c r="K1510" i="8" s="1"/>
  <c r="K1511" i="8" s="1"/>
  <c r="K1512" i="8" s="1"/>
  <c r="K1513" i="8" s="1"/>
  <c r="K1514" i="8" s="1"/>
  <c r="K1515" i="8" s="1"/>
  <c r="K1516" i="8" s="1"/>
  <c r="K1517" i="8" s="1"/>
  <c r="K1518" i="8" s="1"/>
  <c r="K1519" i="8" s="1"/>
  <c r="K1520" i="8" s="1"/>
  <c r="K1521" i="8" s="1"/>
  <c r="K1522" i="8" s="1"/>
  <c r="K1523" i="8" s="1"/>
  <c r="K1524" i="8" s="1"/>
  <c r="K1525" i="8" s="1"/>
  <c r="K1526" i="8" s="1"/>
  <c r="K1527" i="8" s="1"/>
  <c r="K1528" i="8" s="1"/>
  <c r="K1529" i="8" s="1"/>
  <c r="K1530" i="8" s="1"/>
  <c r="K1531" i="8" s="1"/>
  <c r="K1532" i="8" s="1"/>
  <c r="K1533" i="8" s="1"/>
  <c r="K1543" i="8" s="1"/>
  <c r="AR36" i="8" s="1"/>
  <c r="K1493" i="8"/>
  <c r="K1494" i="8" s="1"/>
  <c r="K1495" i="8" s="1"/>
  <c r="K1496" i="8" s="1"/>
  <c r="K1497" i="8" s="1"/>
  <c r="K1498" i="8" s="1"/>
  <c r="K1499" i="8" s="1"/>
  <c r="K1500" i="8" s="1"/>
  <c r="K1501" i="8" s="1"/>
  <c r="K1502" i="8" s="1"/>
  <c r="K1503" i="8" s="1"/>
  <c r="K1504" i="8" s="1"/>
  <c r="K1505" i="8" s="1"/>
  <c r="K1506" i="8" s="1"/>
  <c r="K1507" i="8" s="1"/>
  <c r="K1487" i="8"/>
  <c r="K1488" i="8" s="1"/>
  <c r="K1489" i="8" s="1"/>
  <c r="K1490" i="8" s="1"/>
  <c r="K1491" i="8" s="1"/>
  <c r="K1492" i="8" s="1"/>
  <c r="I1485" i="8"/>
  <c r="I1543" i="8" s="1"/>
  <c r="E1483" i="8"/>
  <c r="E1484" i="8" s="1"/>
  <c r="I1481" i="8"/>
  <c r="Z1464" i="8"/>
  <c r="K1463" i="8"/>
  <c r="K1464" i="8" s="1"/>
  <c r="Z1450" i="8"/>
  <c r="E1435" i="8"/>
  <c r="E1436" i="8" s="1"/>
  <c r="E1450" i="8" s="1"/>
  <c r="I1405" i="8"/>
  <c r="I1450" i="8" s="1"/>
  <c r="E1403" i="8"/>
  <c r="G1400" i="8"/>
  <c r="G1450" i="8" s="1"/>
  <c r="X34" i="8" s="1"/>
  <c r="E1381" i="8"/>
  <c r="E1382" i="8" s="1"/>
  <c r="E1394" i="8" s="1"/>
  <c r="E1395" i="8" s="1"/>
  <c r="E1396" i="8" s="1"/>
  <c r="E1397" i="8" s="1"/>
  <c r="E1398" i="8" s="1"/>
  <c r="E1399" i="8" s="1"/>
  <c r="E1401" i="8" s="1"/>
  <c r="E1402" i="8" s="1"/>
  <c r="E1380" i="8"/>
  <c r="E1379" i="8"/>
  <c r="K1377" i="8"/>
  <c r="K1383" i="8" s="1"/>
  <c r="K1384" i="8" s="1"/>
  <c r="K1385" i="8" s="1"/>
  <c r="K1386" i="8" s="1"/>
  <c r="K1387" i="8" s="1"/>
  <c r="K1388" i="8" s="1"/>
  <c r="K1389" i="8" s="1"/>
  <c r="K1390" i="8" s="1"/>
  <c r="K1391" i="8" s="1"/>
  <c r="K1392" i="8" s="1"/>
  <c r="K1393" i="8" s="1"/>
  <c r="K1406" i="8" s="1"/>
  <c r="K1407" i="8" s="1"/>
  <c r="K1408" i="8" s="1"/>
  <c r="K1409" i="8" s="1"/>
  <c r="K1410" i="8" s="1"/>
  <c r="K1411" i="8" s="1"/>
  <c r="K1412" i="8" s="1"/>
  <c r="K1413" i="8" s="1"/>
  <c r="K1414" i="8" s="1"/>
  <c r="K1415" i="8" s="1"/>
  <c r="K1416" i="8" s="1"/>
  <c r="K1417" i="8" s="1"/>
  <c r="K1418" i="8" s="1"/>
  <c r="K1419" i="8" s="1"/>
  <c r="K1420" i="8" s="1"/>
  <c r="K1421" i="8" s="1"/>
  <c r="K1422" i="8" s="1"/>
  <c r="K1423" i="8" s="1"/>
  <c r="K1424" i="8" s="1"/>
  <c r="K1425" i="8" s="1"/>
  <c r="K1426" i="8" s="1"/>
  <c r="K1427" i="8" s="1"/>
  <c r="K1428" i="8" s="1"/>
  <c r="K1429" i="8" s="1"/>
  <c r="K1430" i="8" s="1"/>
  <c r="K1431" i="8" s="1"/>
  <c r="K1432" i="8" s="1"/>
  <c r="K1433" i="8" s="1"/>
  <c r="K1434" i="8" s="1"/>
  <c r="K1437" i="8" s="1"/>
  <c r="K1438" i="8" s="1"/>
  <c r="K1439" i="8" s="1"/>
  <c r="K1440" i="8" s="1"/>
  <c r="K1441" i="8" s="1"/>
  <c r="K1450" i="8" s="1"/>
  <c r="AR34" i="8" s="1"/>
  <c r="K1376" i="8"/>
  <c r="K1375" i="8"/>
  <c r="K1374" i="8"/>
  <c r="K1373" i="8"/>
  <c r="K1306" i="8"/>
  <c r="K1307" i="8" s="1"/>
  <c r="K1308" i="8" s="1"/>
  <c r="K1309" i="8" s="1"/>
  <c r="K1310" i="8" s="1"/>
  <c r="K1311" i="8" s="1"/>
  <c r="K1312" i="8" s="1"/>
  <c r="K1313" i="8" s="1"/>
  <c r="K1314" i="8" s="1"/>
  <c r="K1315" i="8" s="1"/>
  <c r="K1316" i="8" s="1"/>
  <c r="K1317" i="8" s="1"/>
  <c r="K1318" i="8" s="1"/>
  <c r="K1319" i="8" s="1"/>
  <c r="K1320" i="8" s="1"/>
  <c r="K1321" i="8" s="1"/>
  <c r="K1322" i="8" s="1"/>
  <c r="K1323" i="8" s="1"/>
  <c r="K1324" i="8" s="1"/>
  <c r="K1325" i="8" s="1"/>
  <c r="K1326" i="8" s="1"/>
  <c r="K1327" i="8" s="1"/>
  <c r="K1328" i="8" s="1"/>
  <c r="K1329" i="8" s="1"/>
  <c r="K1330" i="8" s="1"/>
  <c r="K1331" i="8" s="1"/>
  <c r="K1332" i="8" s="1"/>
  <c r="K1333" i="8" s="1"/>
  <c r="K1334" i="8" s="1"/>
  <c r="K1335" i="8" s="1"/>
  <c r="K1336" i="8" s="1"/>
  <c r="K1337" i="8" s="1"/>
  <c r="K1338" i="8" s="1"/>
  <c r="K1339" i="8" s="1"/>
  <c r="K1340" i="8" s="1"/>
  <c r="K1341" i="8" s="1"/>
  <c r="K1342" i="8" s="1"/>
  <c r="K1343" i="8" s="1"/>
  <c r="K1344" i="8" s="1"/>
  <c r="K1345" i="8" s="1"/>
  <c r="K1346" i="8" s="1"/>
  <c r="K1347" i="8" s="1"/>
  <c r="K1348" i="8" s="1"/>
  <c r="K1349" i="8" s="1"/>
  <c r="K1350" i="8" s="1"/>
  <c r="K1351" i="8" s="1"/>
  <c r="K1352" i="8" s="1"/>
  <c r="K1353" i="8" s="1"/>
  <c r="K1354" i="8" s="1"/>
  <c r="K1355" i="8" s="1"/>
  <c r="K1356" i="8" s="1"/>
  <c r="K1357" i="8" s="1"/>
  <c r="K1358" i="8" s="1"/>
  <c r="K1359" i="8" s="1"/>
  <c r="K1360" i="8" s="1"/>
  <c r="K1361" i="8" s="1"/>
  <c r="K1362" i="8" s="1"/>
  <c r="K1363" i="8" s="1"/>
  <c r="K1364" i="8" s="1"/>
  <c r="K1365" i="8" s="1"/>
  <c r="K1366" i="8" s="1"/>
  <c r="K1367" i="8" s="1"/>
  <c r="K1305" i="8"/>
  <c r="I1297" i="8"/>
  <c r="I1295" i="8"/>
  <c r="I1296" i="8" s="1"/>
  <c r="E1293" i="8"/>
  <c r="E1297" i="8" s="1"/>
  <c r="E1291" i="8"/>
  <c r="E1292" i="8" s="1"/>
  <c r="K1282" i="8"/>
  <c r="K1283" i="8" s="1"/>
  <c r="K1284" i="8" s="1"/>
  <c r="K1285" i="8" s="1"/>
  <c r="K1286" i="8" s="1"/>
  <c r="K1287" i="8" s="1"/>
  <c r="K1288" i="8" s="1"/>
  <c r="K1289" i="8" s="1"/>
  <c r="K1297" i="8" s="1"/>
  <c r="AR32" i="8" s="1"/>
  <c r="E1268" i="8"/>
  <c r="E1290" i="8" s="1"/>
  <c r="K1252" i="8"/>
  <c r="K1253" i="8" s="1"/>
  <c r="K1254" i="8" s="1"/>
  <c r="K1255" i="8" s="1"/>
  <c r="K1256" i="8" s="1"/>
  <c r="K1257" i="8" s="1"/>
  <c r="K1258" i="8" s="1"/>
  <c r="K1259" i="8" s="1"/>
  <c r="K1260" i="8" s="1"/>
  <c r="K1261" i="8" s="1"/>
  <c r="K1262" i="8" s="1"/>
  <c r="K1269" i="8" s="1"/>
  <c r="K1270" i="8" s="1"/>
  <c r="K1271" i="8" s="1"/>
  <c r="K1272" i="8" s="1"/>
  <c r="K1273" i="8" s="1"/>
  <c r="K1274" i="8" s="1"/>
  <c r="K1275" i="8" s="1"/>
  <c r="K1276" i="8" s="1"/>
  <c r="K1277" i="8" s="1"/>
  <c r="K1278" i="8" s="1"/>
  <c r="K1279" i="8" s="1"/>
  <c r="K1280" i="8" s="1"/>
  <c r="K1281" i="8" s="1"/>
  <c r="K1246" i="8"/>
  <c r="K1247" i="8" s="1"/>
  <c r="K1248" i="8" s="1"/>
  <c r="K1249" i="8" s="1"/>
  <c r="K1250" i="8" s="1"/>
  <c r="K1251" i="8" s="1"/>
  <c r="K1240" i="8"/>
  <c r="K1241" i="8" s="1"/>
  <c r="K1242" i="8" s="1"/>
  <c r="K1243" i="8" s="1"/>
  <c r="K1244" i="8" s="1"/>
  <c r="K1245" i="8" s="1"/>
  <c r="K1210" i="8"/>
  <c r="K1211" i="8" s="1"/>
  <c r="K1212" i="8" s="1"/>
  <c r="K1213" i="8" s="1"/>
  <c r="K1214" i="8" s="1"/>
  <c r="K1215" i="8" s="1"/>
  <c r="K1216" i="8" s="1"/>
  <c r="K1217" i="8" s="1"/>
  <c r="K1218" i="8" s="1"/>
  <c r="K1219" i="8" s="1"/>
  <c r="K1220" i="8" s="1"/>
  <c r="K1221" i="8" s="1"/>
  <c r="K1222" i="8" s="1"/>
  <c r="K1223" i="8" s="1"/>
  <c r="K1224" i="8" s="1"/>
  <c r="K1225" i="8" s="1"/>
  <c r="K1226" i="8" s="1"/>
  <c r="K1227" i="8" s="1"/>
  <c r="K1228" i="8" s="1"/>
  <c r="K1229" i="8" s="1"/>
  <c r="K1230" i="8" s="1"/>
  <c r="K1231" i="8" s="1"/>
  <c r="K1232" i="8" s="1"/>
  <c r="K1233" i="8" s="1"/>
  <c r="K1234" i="8" s="1"/>
  <c r="AR31" i="8" s="1"/>
  <c r="K1197" i="8"/>
  <c r="K1198" i="8" s="1"/>
  <c r="K1199" i="8" s="1"/>
  <c r="K1200" i="8" s="1"/>
  <c r="K1201" i="8" s="1"/>
  <c r="K1202" i="8" s="1"/>
  <c r="K1203" i="8" s="1"/>
  <c r="K1204" i="8" s="1"/>
  <c r="K1205" i="8" s="1"/>
  <c r="K1206" i="8" s="1"/>
  <c r="K1207" i="8" s="1"/>
  <c r="K1208" i="8" s="1"/>
  <c r="K1209" i="8" s="1"/>
  <c r="K1194" i="8"/>
  <c r="K1195" i="8" s="1"/>
  <c r="K1196" i="8" s="1"/>
  <c r="G1189" i="8"/>
  <c r="E1185" i="8"/>
  <c r="E1186" i="8" s="1"/>
  <c r="E1187" i="8" s="1"/>
  <c r="E1188" i="8" s="1"/>
  <c r="E1189" i="8" s="1"/>
  <c r="N30" i="8" s="1"/>
  <c r="K1148" i="8"/>
  <c r="K1149" i="8" s="1"/>
  <c r="K1150" i="8" s="1"/>
  <c r="K1151" i="8" s="1"/>
  <c r="K1152" i="8" s="1"/>
  <c r="K1153" i="8" s="1"/>
  <c r="K1154" i="8" s="1"/>
  <c r="K1155" i="8" s="1"/>
  <c r="K1156" i="8" s="1"/>
  <c r="K1157" i="8" s="1"/>
  <c r="K1158" i="8" s="1"/>
  <c r="K1159" i="8" s="1"/>
  <c r="K1160" i="8" s="1"/>
  <c r="K1161" i="8" s="1"/>
  <c r="K1162" i="8" s="1"/>
  <c r="K1163" i="8" s="1"/>
  <c r="K1164" i="8" s="1"/>
  <c r="K1165" i="8" s="1"/>
  <c r="K1166" i="8" s="1"/>
  <c r="K1167" i="8" s="1"/>
  <c r="K1168" i="8" s="1"/>
  <c r="K1169" i="8" s="1"/>
  <c r="K1170" i="8" s="1"/>
  <c r="K1171" i="8" s="1"/>
  <c r="K1172" i="8" s="1"/>
  <c r="K1173" i="8" s="1"/>
  <c r="K1174" i="8" s="1"/>
  <c r="K1175" i="8" s="1"/>
  <c r="K1176" i="8" s="1"/>
  <c r="K1177" i="8" s="1"/>
  <c r="K1178" i="8" s="1"/>
  <c r="K1179" i="8" s="1"/>
  <c r="K1180" i="8" s="1"/>
  <c r="K1181" i="8" s="1"/>
  <c r="K1182" i="8" s="1"/>
  <c r="K1183" i="8" s="1"/>
  <c r="K1184" i="8" s="1"/>
  <c r="K1189" i="8" s="1"/>
  <c r="AR30" i="8" s="1"/>
  <c r="K1143" i="8"/>
  <c r="K1144" i="8" s="1"/>
  <c r="K1145" i="8" s="1"/>
  <c r="K1146" i="8" s="1"/>
  <c r="K1147" i="8" s="1"/>
  <c r="K1125" i="8"/>
  <c r="K1126" i="8" s="1"/>
  <c r="K1127" i="8" s="1"/>
  <c r="K1128" i="8" s="1"/>
  <c r="K1129" i="8" s="1"/>
  <c r="K1130" i="8" s="1"/>
  <c r="K1131" i="8" s="1"/>
  <c r="K1132" i="8" s="1"/>
  <c r="K1133" i="8" s="1"/>
  <c r="K1134" i="8" s="1"/>
  <c r="K1135" i="8" s="1"/>
  <c r="K1136" i="8" s="1"/>
  <c r="K1137" i="8" s="1"/>
  <c r="AR29" i="8" s="1"/>
  <c r="K1118" i="8"/>
  <c r="K1119" i="8" s="1"/>
  <c r="K1120" i="8" s="1"/>
  <c r="K1121" i="8" s="1"/>
  <c r="K1122" i="8" s="1"/>
  <c r="K1123" i="8" s="1"/>
  <c r="K1124" i="8" s="1"/>
  <c r="K1116" i="8"/>
  <c r="K1117" i="8" s="1"/>
  <c r="G1111" i="8"/>
  <c r="G1112" i="8" s="1"/>
  <c r="G1137" i="8" s="1"/>
  <c r="X29" i="8" s="1"/>
  <c r="G1109" i="8"/>
  <c r="G1110" i="8" s="1"/>
  <c r="G1106" i="8"/>
  <c r="G1107" i="8" s="1"/>
  <c r="G1108" i="8" s="1"/>
  <c r="G1105" i="8"/>
  <c r="E1098" i="8"/>
  <c r="E1099" i="8" s="1"/>
  <c r="E1100" i="8" s="1"/>
  <c r="E1101" i="8" s="1"/>
  <c r="E1102" i="8" s="1"/>
  <c r="E1103" i="8" s="1"/>
  <c r="E1137" i="8" s="1"/>
  <c r="E1097" i="8"/>
  <c r="I1090" i="8"/>
  <c r="AH28" i="8" s="1"/>
  <c r="K1034" i="8"/>
  <c r="K1035" i="8" s="1"/>
  <c r="K1036" i="8" s="1"/>
  <c r="K1037" i="8" s="1"/>
  <c r="K1038" i="8" s="1"/>
  <c r="K1039" i="8" s="1"/>
  <c r="K1040" i="8" s="1"/>
  <c r="K1041" i="8" s="1"/>
  <c r="K1042" i="8" s="1"/>
  <c r="K1043" i="8" s="1"/>
  <c r="K1044" i="8" s="1"/>
  <c r="K1045" i="8" s="1"/>
  <c r="K1046" i="8" s="1"/>
  <c r="K1047" i="8" s="1"/>
  <c r="K1048" i="8" s="1"/>
  <c r="K1049" i="8" s="1"/>
  <c r="K1050" i="8" s="1"/>
  <c r="K1051" i="8" s="1"/>
  <c r="K1052" i="8" s="1"/>
  <c r="K1053" i="8" s="1"/>
  <c r="K1054" i="8" s="1"/>
  <c r="K1055" i="8" s="1"/>
  <c r="K1056" i="8" s="1"/>
  <c r="K1057" i="8" s="1"/>
  <c r="K1058" i="8" s="1"/>
  <c r="K1059" i="8" s="1"/>
  <c r="K1060" i="8" s="1"/>
  <c r="K1061" i="8" s="1"/>
  <c r="K1062" i="8" s="1"/>
  <c r="K1063" i="8" s="1"/>
  <c r="K1064" i="8" s="1"/>
  <c r="K1065" i="8" s="1"/>
  <c r="K1066" i="8" s="1"/>
  <c r="K1067" i="8" s="1"/>
  <c r="K1068" i="8" s="1"/>
  <c r="K1069" i="8" s="1"/>
  <c r="K1070" i="8" s="1"/>
  <c r="K1071" i="8" s="1"/>
  <c r="K1072" i="8" s="1"/>
  <c r="K1073" i="8" s="1"/>
  <c r="K1074" i="8" s="1"/>
  <c r="K1075" i="8" s="1"/>
  <c r="K1076" i="8" s="1"/>
  <c r="K1077" i="8" s="1"/>
  <c r="K1078" i="8" s="1"/>
  <c r="K1081" i="8" s="1"/>
  <c r="K1082" i="8" s="1"/>
  <c r="K1088" i="8" s="1"/>
  <c r="K1089" i="8" s="1"/>
  <c r="K1090" i="8" s="1"/>
  <c r="AR28" i="8" s="1"/>
  <c r="G1021" i="8"/>
  <c r="G1022" i="8" s="1"/>
  <c r="G1023" i="8" s="1"/>
  <c r="G1024" i="8" s="1"/>
  <c r="G1090" i="8" s="1"/>
  <c r="E1014" i="8"/>
  <c r="E1015" i="8" s="1"/>
  <c r="E1079" i="8" s="1"/>
  <c r="E1080" i="8" s="1"/>
  <c r="E1083" i="8" s="1"/>
  <c r="E1084" i="8" s="1"/>
  <c r="E1085" i="8" s="1"/>
  <c r="E1086" i="8" s="1"/>
  <c r="E1087" i="8" s="1"/>
  <c r="E1090" i="8" s="1"/>
  <c r="E1006" i="8"/>
  <c r="E1007" i="8" s="1"/>
  <c r="E1008" i="8" s="1"/>
  <c r="E1009" i="8" s="1"/>
  <c r="E1010" i="8" s="1"/>
  <c r="E1011" i="8" s="1"/>
  <c r="E1012" i="8" s="1"/>
  <c r="E1013" i="8" s="1"/>
  <c r="E1005" i="8"/>
  <c r="K1002" i="8"/>
  <c r="K1003" i="8" s="1"/>
  <c r="K1025" i="8" s="1"/>
  <c r="K1026" i="8" s="1"/>
  <c r="K1027" i="8" s="1"/>
  <c r="K1028" i="8" s="1"/>
  <c r="K1029" i="8" s="1"/>
  <c r="K1030" i="8" s="1"/>
  <c r="K1031" i="8" s="1"/>
  <c r="K1032" i="8" s="1"/>
  <c r="K1033" i="8" s="1"/>
  <c r="K1000" i="8"/>
  <c r="K1001" i="8" s="1"/>
  <c r="K998" i="8"/>
  <c r="K999" i="8" s="1"/>
  <c r="G992" i="8"/>
  <c r="K969" i="8"/>
  <c r="K970" i="8" s="1"/>
  <c r="K973" i="8" s="1"/>
  <c r="K974" i="8" s="1"/>
  <c r="K977" i="8" s="1"/>
  <c r="K978" i="8" s="1"/>
  <c r="K979" i="8" s="1"/>
  <c r="K980" i="8" s="1"/>
  <c r="K981" i="8" s="1"/>
  <c r="K982" i="8" s="1"/>
  <c r="K983" i="8" s="1"/>
  <c r="K984" i="8" s="1"/>
  <c r="K985" i="8" s="1"/>
  <c r="K986" i="8" s="1"/>
  <c r="K987" i="8" s="1"/>
  <c r="K988" i="8" s="1"/>
  <c r="K989" i="8" s="1"/>
  <c r="K990" i="8" s="1"/>
  <c r="K991" i="8" s="1"/>
  <c r="K992" i="8" s="1"/>
  <c r="AR27" i="8" s="1"/>
  <c r="K968" i="8"/>
  <c r="K965" i="8"/>
  <c r="G948" i="8"/>
  <c r="G957" i="8" s="1"/>
  <c r="G958" i="8" s="1"/>
  <c r="G947" i="8"/>
  <c r="K912" i="8"/>
  <c r="K913" i="8" s="1"/>
  <c r="K914" i="8" s="1"/>
  <c r="K915" i="8" s="1"/>
  <c r="K916" i="8" s="1"/>
  <c r="K917" i="8" s="1"/>
  <c r="K918" i="8" s="1"/>
  <c r="K919" i="8" s="1"/>
  <c r="K920" i="8" s="1"/>
  <c r="K921" i="8" s="1"/>
  <c r="K922" i="8" s="1"/>
  <c r="K923" i="8" s="1"/>
  <c r="K924" i="8" s="1"/>
  <c r="K925" i="8" s="1"/>
  <c r="K926" i="8" s="1"/>
  <c r="K927" i="8" s="1"/>
  <c r="K928" i="8" s="1"/>
  <c r="K929" i="8" s="1"/>
  <c r="K930" i="8" s="1"/>
  <c r="K931" i="8" s="1"/>
  <c r="K932" i="8" s="1"/>
  <c r="K933" i="8" s="1"/>
  <c r="K934" i="8" s="1"/>
  <c r="K935" i="8" s="1"/>
  <c r="K936" i="8" s="1"/>
  <c r="K937" i="8" s="1"/>
  <c r="K938" i="8" s="1"/>
  <c r="K939" i="8" s="1"/>
  <c r="K940" i="8" s="1"/>
  <c r="K941" i="8" s="1"/>
  <c r="K942" i="8" s="1"/>
  <c r="K943" i="8" s="1"/>
  <c r="K944" i="8" s="1"/>
  <c r="K945" i="8" s="1"/>
  <c r="K949" i="8" s="1"/>
  <c r="K950" i="8" s="1"/>
  <c r="K951" i="8" s="1"/>
  <c r="K952" i="8" s="1"/>
  <c r="K953" i="8" s="1"/>
  <c r="K954" i="8" s="1"/>
  <c r="K955" i="8" s="1"/>
  <c r="K956" i="8" s="1"/>
  <c r="K959" i="8" s="1"/>
  <c r="AX906" i="8"/>
  <c r="I906" i="8"/>
  <c r="E898" i="8"/>
  <c r="E906" i="8" s="1"/>
  <c r="G754" i="8"/>
  <c r="G755" i="8" s="1"/>
  <c r="G774" i="8" s="1"/>
  <c r="G775" i="8" s="1"/>
  <c r="G776" i="8" s="1"/>
  <c r="G777" i="8" s="1"/>
  <c r="G778" i="8" s="1"/>
  <c r="G779" i="8" s="1"/>
  <c r="G780" i="8" s="1"/>
  <c r="G792" i="8" s="1"/>
  <c r="G793" i="8" s="1"/>
  <c r="G794" i="8" s="1"/>
  <c r="G795" i="8" s="1"/>
  <c r="G796" i="8" s="1"/>
  <c r="G797" i="8" s="1"/>
  <c r="G803" i="8" s="1"/>
  <c r="G807" i="8" s="1"/>
  <c r="G808" i="8" s="1"/>
  <c r="G813" i="8" s="1"/>
  <c r="G814" i="8" s="1"/>
  <c r="G815" i="8" s="1"/>
  <c r="G816" i="8" s="1"/>
  <c r="G817" i="8" s="1"/>
  <c r="G818" i="8" s="1"/>
  <c r="G819" i="8" s="1"/>
  <c r="G820" i="8" s="1"/>
  <c r="G846" i="8" s="1"/>
  <c r="G847" i="8" s="1"/>
  <c r="G848" i="8" s="1"/>
  <c r="G906" i="8" s="1"/>
  <c r="X25" i="8" s="1"/>
  <c r="G753" i="8"/>
  <c r="K731" i="8"/>
  <c r="K732" i="8" s="1"/>
  <c r="K733" i="8" s="1"/>
  <c r="K734" i="8" s="1"/>
  <c r="K735" i="8" s="1"/>
  <c r="K736" i="8" s="1"/>
  <c r="K737" i="8" s="1"/>
  <c r="K738" i="8" s="1"/>
  <c r="K739" i="8" s="1"/>
  <c r="K740" i="8" s="1"/>
  <c r="K741" i="8" s="1"/>
  <c r="K742" i="8" s="1"/>
  <c r="K743" i="8" s="1"/>
  <c r="K744" i="8" s="1"/>
  <c r="K745" i="8" s="1"/>
  <c r="K746" i="8" s="1"/>
  <c r="K747" i="8" s="1"/>
  <c r="K748" i="8" s="1"/>
  <c r="K749" i="8" s="1"/>
  <c r="K750" i="8" s="1"/>
  <c r="K751" i="8" s="1"/>
  <c r="K756" i="8" s="1"/>
  <c r="K757" i="8" s="1"/>
  <c r="K758" i="8" s="1"/>
  <c r="K759" i="8" s="1"/>
  <c r="K760" i="8" s="1"/>
  <c r="K761" i="8" s="1"/>
  <c r="K762" i="8" s="1"/>
  <c r="K763" i="8" s="1"/>
  <c r="K764" i="8" s="1"/>
  <c r="K765" i="8" s="1"/>
  <c r="K766" i="8" s="1"/>
  <c r="K767" i="8" s="1"/>
  <c r="K768" i="8" s="1"/>
  <c r="K769" i="8" s="1"/>
  <c r="K770" i="8" s="1"/>
  <c r="K771" i="8" s="1"/>
  <c r="K772" i="8" s="1"/>
  <c r="K773" i="8" s="1"/>
  <c r="K781" i="8" s="1"/>
  <c r="K782" i="8" s="1"/>
  <c r="K783" i="8" s="1"/>
  <c r="K784" i="8" s="1"/>
  <c r="K785" i="8" s="1"/>
  <c r="K786" i="8" s="1"/>
  <c r="K787" i="8" s="1"/>
  <c r="K788" i="8" s="1"/>
  <c r="K789" i="8" s="1"/>
  <c r="K790" i="8" s="1"/>
  <c r="K791" i="8" s="1"/>
  <c r="K798" i="8" s="1"/>
  <c r="K799" i="8" s="1"/>
  <c r="K800" i="8" s="1"/>
  <c r="K801" i="8" s="1"/>
  <c r="K802" i="8" s="1"/>
  <c r="K804" i="8" s="1"/>
  <c r="K805" i="8" s="1"/>
  <c r="K806" i="8" s="1"/>
  <c r="K809" i="8" s="1"/>
  <c r="K810" i="8" s="1"/>
  <c r="K811" i="8" s="1"/>
  <c r="K812" i="8" s="1"/>
  <c r="K823" i="8" s="1"/>
  <c r="K824" i="8" s="1"/>
  <c r="K825" i="8" s="1"/>
  <c r="K826" i="8" s="1"/>
  <c r="K827" i="8" s="1"/>
  <c r="K828" i="8" s="1"/>
  <c r="K829" i="8" s="1"/>
  <c r="K830" i="8" s="1"/>
  <c r="K831" i="8" s="1"/>
  <c r="K832" i="8" s="1"/>
  <c r="K833" i="8" s="1"/>
  <c r="K834" i="8" s="1"/>
  <c r="K835" i="8" s="1"/>
  <c r="K836" i="8" s="1"/>
  <c r="K837" i="8" s="1"/>
  <c r="K838" i="8" s="1"/>
  <c r="K839" i="8" s="1"/>
  <c r="K840" i="8" s="1"/>
  <c r="K841" i="8" s="1"/>
  <c r="K842" i="8" s="1"/>
  <c r="K843" i="8" s="1"/>
  <c r="K844" i="8" s="1"/>
  <c r="K845" i="8" s="1"/>
  <c r="K849" i="8" s="1"/>
  <c r="K850" i="8" s="1"/>
  <c r="K851" i="8" s="1"/>
  <c r="K852" i="8" s="1"/>
  <c r="K853" i="8" s="1"/>
  <c r="K854" i="8" s="1"/>
  <c r="K855" i="8" s="1"/>
  <c r="K856" i="8" s="1"/>
  <c r="K857" i="8" s="1"/>
  <c r="K858" i="8" s="1"/>
  <c r="K859" i="8" s="1"/>
  <c r="K860" i="8" s="1"/>
  <c r="K861" i="8" s="1"/>
  <c r="K862" i="8" s="1"/>
  <c r="K863" i="8" s="1"/>
  <c r="K864" i="8" s="1"/>
  <c r="K865" i="8" s="1"/>
  <c r="K866" i="8" s="1"/>
  <c r="K867" i="8" s="1"/>
  <c r="K868" i="8" s="1"/>
  <c r="K869" i="8" s="1"/>
  <c r="K870" i="8" s="1"/>
  <c r="K871" i="8" s="1"/>
  <c r="K872" i="8" s="1"/>
  <c r="K873" i="8" s="1"/>
  <c r="K874" i="8" s="1"/>
  <c r="K875" i="8" s="1"/>
  <c r="K876" i="8" s="1"/>
  <c r="K877" i="8" s="1"/>
  <c r="K878" i="8" s="1"/>
  <c r="K879" i="8" s="1"/>
  <c r="K880" i="8" s="1"/>
  <c r="K881" i="8" s="1"/>
  <c r="K882" i="8" s="1"/>
  <c r="K883" i="8" s="1"/>
  <c r="K884" i="8" s="1"/>
  <c r="K885" i="8" s="1"/>
  <c r="K886" i="8" s="1"/>
  <c r="K887" i="8" s="1"/>
  <c r="K888" i="8" s="1"/>
  <c r="K889" i="8" s="1"/>
  <c r="K890" i="8" s="1"/>
  <c r="K891" i="8" s="1"/>
  <c r="K892" i="8" s="1"/>
  <c r="K893" i="8" s="1"/>
  <c r="K894" i="8" s="1"/>
  <c r="K901" i="8" s="1"/>
  <c r="K902" i="8" s="1"/>
  <c r="K903" i="8" s="1"/>
  <c r="K904" i="8" s="1"/>
  <c r="K905" i="8" s="1"/>
  <c r="K906" i="8" s="1"/>
  <c r="AR25" i="8" s="1"/>
  <c r="G668" i="8"/>
  <c r="G669" i="8" s="1"/>
  <c r="G670" i="8" s="1"/>
  <c r="G677" i="8" s="1"/>
  <c r="G678" i="8" s="1"/>
  <c r="G700" i="8" s="1"/>
  <c r="G701" i="8" s="1"/>
  <c r="G702" i="8" s="1"/>
  <c r="G703" i="8" s="1"/>
  <c r="G704" i="8" s="1"/>
  <c r="G705" i="8" s="1"/>
  <c r="G725" i="8" s="1"/>
  <c r="X24" i="8" s="1"/>
  <c r="E664" i="8"/>
  <c r="E665" i="8" s="1"/>
  <c r="E666" i="8" s="1"/>
  <c r="E725" i="8" s="1"/>
  <c r="K661" i="8"/>
  <c r="K662" i="8" s="1"/>
  <c r="K671" i="8" s="1"/>
  <c r="K672" i="8" s="1"/>
  <c r="K673" i="8" s="1"/>
  <c r="K674" i="8" s="1"/>
  <c r="K675" i="8" s="1"/>
  <c r="K676" i="8" s="1"/>
  <c r="K679" i="8" s="1"/>
  <c r="K680" i="8" s="1"/>
  <c r="K681" i="8" s="1"/>
  <c r="K682" i="8" s="1"/>
  <c r="K683" i="8" s="1"/>
  <c r="K684" i="8" s="1"/>
  <c r="K685" i="8" s="1"/>
  <c r="K686" i="8" s="1"/>
  <c r="K687" i="8" s="1"/>
  <c r="K688" i="8" s="1"/>
  <c r="K689" i="8" s="1"/>
  <c r="K690" i="8" s="1"/>
  <c r="K691" i="8" s="1"/>
  <c r="K692" i="8" s="1"/>
  <c r="K693" i="8" s="1"/>
  <c r="K694" i="8" s="1"/>
  <c r="K695" i="8" s="1"/>
  <c r="K696" i="8" s="1"/>
  <c r="K697" i="8" s="1"/>
  <c r="K698" i="8" s="1"/>
  <c r="K699" i="8" s="1"/>
  <c r="K706" i="8" s="1"/>
  <c r="K707" i="8" s="1"/>
  <c r="K708" i="8" s="1"/>
  <c r="K709" i="8" s="1"/>
  <c r="K710" i="8" s="1"/>
  <c r="K711" i="8" s="1"/>
  <c r="K712" i="8" s="1"/>
  <c r="K713" i="8" s="1"/>
  <c r="K714" i="8" s="1"/>
  <c r="K715" i="8" s="1"/>
  <c r="K716" i="8" s="1"/>
  <c r="K717" i="8" s="1"/>
  <c r="K718" i="8" s="1"/>
  <c r="K719" i="8" s="1"/>
  <c r="K720" i="8" s="1"/>
  <c r="K721" i="8" s="1"/>
  <c r="K722" i="8" s="1"/>
  <c r="K723" i="8" s="1"/>
  <c r="K724" i="8" s="1"/>
  <c r="K725" i="8" s="1"/>
  <c r="AR24" i="8" s="1"/>
  <c r="K658" i="8"/>
  <c r="K659" i="8" s="1"/>
  <c r="K660" i="8" s="1"/>
  <c r="K656" i="8"/>
  <c r="K657" i="8" s="1"/>
  <c r="K655" i="8"/>
  <c r="AX649" i="8"/>
  <c r="G649" i="8"/>
  <c r="G641" i="8"/>
  <c r="D639" i="8"/>
  <c r="D638" i="8"/>
  <c r="K637" i="8"/>
  <c r="K638" i="8" s="1"/>
  <c r="K639" i="8" s="1"/>
  <c r="K642" i="8" s="1"/>
  <c r="K643" i="8" s="1"/>
  <c r="K644" i="8" s="1"/>
  <c r="K649" i="8" s="1"/>
  <c r="AR23" i="8" s="1"/>
  <c r="K636" i="8"/>
  <c r="K635" i="8"/>
  <c r="I626" i="8"/>
  <c r="A626" i="8"/>
  <c r="K595" i="8"/>
  <c r="K596" i="8" s="1"/>
  <c r="K597" i="8" s="1"/>
  <c r="K598" i="8" s="1"/>
  <c r="K599" i="8" s="1"/>
  <c r="K600" i="8" s="1"/>
  <c r="K601" i="8" s="1"/>
  <c r="K602" i="8" s="1"/>
  <c r="K603" i="8" s="1"/>
  <c r="K604" i="8" s="1"/>
  <c r="K605" i="8" s="1"/>
  <c r="K606" i="8" s="1"/>
  <c r="K607" i="8" s="1"/>
  <c r="K608" i="8" s="1"/>
  <c r="K609" i="8" s="1"/>
  <c r="K610" i="8" s="1"/>
  <c r="K611" i="8" s="1"/>
  <c r="K612" i="8" s="1"/>
  <c r="K613" i="8" s="1"/>
  <c r="K614" i="8" s="1"/>
  <c r="K615" i="8" s="1"/>
  <c r="K616" i="8" s="1"/>
  <c r="K617" i="8" s="1"/>
  <c r="K618" i="8" s="1"/>
  <c r="K619" i="8" s="1"/>
  <c r="K620" i="8" s="1"/>
  <c r="K621" i="8" s="1"/>
  <c r="K622" i="8" s="1"/>
  <c r="K623" i="8" s="1"/>
  <c r="K624" i="8" s="1"/>
  <c r="K625" i="8" s="1"/>
  <c r="K626" i="8" s="1"/>
  <c r="AR22" i="8" s="1"/>
  <c r="K594" i="8"/>
  <c r="L593" i="8"/>
  <c r="L594" i="8" s="1"/>
  <c r="L595" i="8" s="1"/>
  <c r="L596" i="8" s="1"/>
  <c r="L597" i="8" s="1"/>
  <c r="L598" i="8" s="1"/>
  <c r="L599" i="8" s="1"/>
  <c r="L600" i="8" s="1"/>
  <c r="L601" i="8" s="1"/>
  <c r="L602" i="8" s="1"/>
  <c r="L603" i="8" s="1"/>
  <c r="L604" i="8" s="1"/>
  <c r="L605" i="8" s="1"/>
  <c r="L606" i="8" s="1"/>
  <c r="L607" i="8" s="1"/>
  <c r="L608" i="8" s="1"/>
  <c r="L609" i="8" s="1"/>
  <c r="L610" i="8" s="1"/>
  <c r="L611" i="8" s="1"/>
  <c r="L612" i="8" s="1"/>
  <c r="L613" i="8" s="1"/>
  <c r="L614" i="8" s="1"/>
  <c r="L615" i="8" s="1"/>
  <c r="L616" i="8" s="1"/>
  <c r="L617" i="8" s="1"/>
  <c r="L618" i="8" s="1"/>
  <c r="L619" i="8" s="1"/>
  <c r="L620" i="8" s="1"/>
  <c r="L621" i="8" s="1"/>
  <c r="L622" i="8" s="1"/>
  <c r="L623" i="8" s="1"/>
  <c r="L624" i="8" s="1"/>
  <c r="L625" i="8" s="1"/>
  <c r="L626" i="8" s="1"/>
  <c r="L634" i="8" s="1"/>
  <c r="L635" i="8" s="1"/>
  <c r="L636" i="8" s="1"/>
  <c r="L637" i="8" s="1"/>
  <c r="L638" i="8" s="1"/>
  <c r="L639" i="8" s="1"/>
  <c r="L642" i="8" s="1"/>
  <c r="L643" i="8" s="1"/>
  <c r="L644" i="8" s="1"/>
  <c r="L649" i="8" s="1"/>
  <c r="L654" i="8" s="1"/>
  <c r="L655" i="8" s="1"/>
  <c r="L656" i="8" s="1"/>
  <c r="L657" i="8" s="1"/>
  <c r="L658" i="8" s="1"/>
  <c r="L659" i="8" s="1"/>
  <c r="L660" i="8" s="1"/>
  <c r="L661" i="8" s="1"/>
  <c r="L662" i="8" s="1"/>
  <c r="L671" i="8" s="1"/>
  <c r="L672" i="8" s="1"/>
  <c r="L673" i="8" s="1"/>
  <c r="L674" i="8" s="1"/>
  <c r="L675" i="8" s="1"/>
  <c r="L676" i="8" s="1"/>
  <c r="L679" i="8" s="1"/>
  <c r="L680" i="8" s="1"/>
  <c r="L681" i="8" s="1"/>
  <c r="L682" i="8" s="1"/>
  <c r="L683" i="8" s="1"/>
  <c r="L684" i="8" s="1"/>
  <c r="L685" i="8" s="1"/>
  <c r="L686" i="8" s="1"/>
  <c r="L687" i="8" s="1"/>
  <c r="L688" i="8" s="1"/>
  <c r="L689" i="8" s="1"/>
  <c r="L690" i="8" s="1"/>
  <c r="L691" i="8" s="1"/>
  <c r="L692" i="8" s="1"/>
  <c r="L693" i="8" s="1"/>
  <c r="L694" i="8" s="1"/>
  <c r="L695" i="8" s="1"/>
  <c r="L696" i="8" s="1"/>
  <c r="L697" i="8" s="1"/>
  <c r="L698" i="8" s="1"/>
  <c r="L699" i="8" s="1"/>
  <c r="L706" i="8" s="1"/>
  <c r="L707" i="8" s="1"/>
  <c r="L708" i="8" s="1"/>
  <c r="L709" i="8" s="1"/>
  <c r="L710" i="8" s="1"/>
  <c r="L711" i="8" s="1"/>
  <c r="L712" i="8" s="1"/>
  <c r="L713" i="8" s="1"/>
  <c r="L714" i="8" s="1"/>
  <c r="L715" i="8" s="1"/>
  <c r="L716" i="8" s="1"/>
  <c r="L717" i="8" s="1"/>
  <c r="L718" i="8" s="1"/>
  <c r="L719" i="8" s="1"/>
  <c r="L720" i="8" s="1"/>
  <c r="L721" i="8" s="1"/>
  <c r="L722" i="8" s="1"/>
  <c r="L723" i="8" s="1"/>
  <c r="L724" i="8" s="1"/>
  <c r="L725" i="8" s="1"/>
  <c r="L730" i="8" s="1"/>
  <c r="L731" i="8" s="1"/>
  <c r="L732" i="8" s="1"/>
  <c r="L733" i="8" s="1"/>
  <c r="L734" i="8" s="1"/>
  <c r="L735" i="8" s="1"/>
  <c r="L736" i="8" s="1"/>
  <c r="L737" i="8" s="1"/>
  <c r="L738" i="8" s="1"/>
  <c r="L739" i="8" s="1"/>
  <c r="L740" i="8" s="1"/>
  <c r="L741" i="8" s="1"/>
  <c r="L742" i="8" s="1"/>
  <c r="L743" i="8" s="1"/>
  <c r="L744" i="8" s="1"/>
  <c r="L745" i="8" s="1"/>
  <c r="L746" i="8" s="1"/>
  <c r="L747" i="8" s="1"/>
  <c r="L748" i="8" s="1"/>
  <c r="L749" i="8" s="1"/>
  <c r="L750" i="8" s="1"/>
  <c r="L751" i="8" s="1"/>
  <c r="L756" i="8" s="1"/>
  <c r="L757" i="8" s="1"/>
  <c r="L758" i="8" s="1"/>
  <c r="L759" i="8" s="1"/>
  <c r="L760" i="8" s="1"/>
  <c r="L761" i="8" s="1"/>
  <c r="L762" i="8" s="1"/>
  <c r="L763" i="8" s="1"/>
  <c r="L764" i="8" s="1"/>
  <c r="L765" i="8" s="1"/>
  <c r="L766" i="8" s="1"/>
  <c r="L767" i="8" s="1"/>
  <c r="L768" i="8" s="1"/>
  <c r="L769" i="8" s="1"/>
  <c r="L770" i="8" s="1"/>
  <c r="L771" i="8" s="1"/>
  <c r="L772" i="8" s="1"/>
  <c r="L773" i="8" s="1"/>
  <c r="L781" i="8" s="1"/>
  <c r="L782" i="8" s="1"/>
  <c r="L783" i="8" s="1"/>
  <c r="L784" i="8" s="1"/>
  <c r="L785" i="8" s="1"/>
  <c r="L786" i="8" s="1"/>
  <c r="L787" i="8" s="1"/>
  <c r="L788" i="8" s="1"/>
  <c r="L789" i="8" s="1"/>
  <c r="L790" i="8" s="1"/>
  <c r="L791" i="8" s="1"/>
  <c r="L798" i="8" s="1"/>
  <c r="L799" i="8" s="1"/>
  <c r="L800" i="8" s="1"/>
  <c r="L801" i="8" s="1"/>
  <c r="L802" i="8" s="1"/>
  <c r="L804" i="8" s="1"/>
  <c r="L805" i="8" s="1"/>
  <c r="L806" i="8" s="1"/>
  <c r="L809" i="8" s="1"/>
  <c r="L810" i="8" s="1"/>
  <c r="L811" i="8" s="1"/>
  <c r="L812" i="8" s="1"/>
  <c r="L823" i="8" s="1"/>
  <c r="L824" i="8" s="1"/>
  <c r="L825" i="8" s="1"/>
  <c r="L826" i="8" s="1"/>
  <c r="L827" i="8" s="1"/>
  <c r="L828" i="8" s="1"/>
  <c r="L829" i="8" s="1"/>
  <c r="L830" i="8" s="1"/>
  <c r="L831" i="8" s="1"/>
  <c r="L832" i="8" s="1"/>
  <c r="L833" i="8" s="1"/>
  <c r="L834" i="8" s="1"/>
  <c r="L835" i="8" s="1"/>
  <c r="L836" i="8" s="1"/>
  <c r="L837" i="8" s="1"/>
  <c r="L838" i="8" s="1"/>
  <c r="L839" i="8" s="1"/>
  <c r="L840" i="8" s="1"/>
  <c r="L841" i="8" s="1"/>
  <c r="L842" i="8" s="1"/>
  <c r="L843" i="8" s="1"/>
  <c r="L844" i="8" s="1"/>
  <c r="L845" i="8" s="1"/>
  <c r="L849" i="8" s="1"/>
  <c r="L850" i="8" s="1"/>
  <c r="L851" i="8" s="1"/>
  <c r="L852" i="8" s="1"/>
  <c r="L853" i="8" s="1"/>
  <c r="L854" i="8" s="1"/>
  <c r="L855" i="8" s="1"/>
  <c r="L856" i="8" s="1"/>
  <c r="L857" i="8" s="1"/>
  <c r="L858" i="8" s="1"/>
  <c r="L859" i="8" s="1"/>
  <c r="L860" i="8" s="1"/>
  <c r="L861" i="8" s="1"/>
  <c r="L862" i="8" s="1"/>
  <c r="L863" i="8" s="1"/>
  <c r="L864" i="8" s="1"/>
  <c r="L865" i="8" s="1"/>
  <c r="L866" i="8" s="1"/>
  <c r="L867" i="8" s="1"/>
  <c r="L868" i="8" s="1"/>
  <c r="L869" i="8" s="1"/>
  <c r="L870" i="8" s="1"/>
  <c r="L871" i="8" s="1"/>
  <c r="L872" i="8" s="1"/>
  <c r="L873" i="8" s="1"/>
  <c r="L874" i="8" s="1"/>
  <c r="L875" i="8" s="1"/>
  <c r="L876" i="8" s="1"/>
  <c r="L877" i="8" s="1"/>
  <c r="L878" i="8" s="1"/>
  <c r="L879" i="8" s="1"/>
  <c r="L880" i="8" s="1"/>
  <c r="L881" i="8" s="1"/>
  <c r="L882" i="8" s="1"/>
  <c r="L883" i="8" s="1"/>
  <c r="L884" i="8" s="1"/>
  <c r="L885" i="8" s="1"/>
  <c r="L886" i="8" s="1"/>
  <c r="L887" i="8" s="1"/>
  <c r="L888" i="8" s="1"/>
  <c r="L889" i="8" s="1"/>
  <c r="L890" i="8" s="1"/>
  <c r="L891" i="8" s="1"/>
  <c r="L892" i="8" s="1"/>
  <c r="L893" i="8" s="1"/>
  <c r="L894" i="8" s="1"/>
  <c r="L901" i="8" s="1"/>
  <c r="L902" i="8" s="1"/>
  <c r="L903" i="8" s="1"/>
  <c r="L904" i="8" s="1"/>
  <c r="L905" i="8" s="1"/>
  <c r="L906" i="8" s="1"/>
  <c r="L911" i="8" s="1"/>
  <c r="L912" i="8" s="1"/>
  <c r="L913" i="8" s="1"/>
  <c r="L914" i="8" s="1"/>
  <c r="L915" i="8" s="1"/>
  <c r="L916" i="8" s="1"/>
  <c r="L917" i="8" s="1"/>
  <c r="L918" i="8" s="1"/>
  <c r="L919" i="8" s="1"/>
  <c r="L920" i="8" s="1"/>
  <c r="L921" i="8" s="1"/>
  <c r="L922" i="8" s="1"/>
  <c r="L923" i="8" s="1"/>
  <c r="L924" i="8" s="1"/>
  <c r="L925" i="8" s="1"/>
  <c r="L926" i="8" s="1"/>
  <c r="L927" i="8" s="1"/>
  <c r="L928" i="8" s="1"/>
  <c r="L929" i="8" s="1"/>
  <c r="L930" i="8" s="1"/>
  <c r="L931" i="8" s="1"/>
  <c r="L932" i="8" s="1"/>
  <c r="L933" i="8" s="1"/>
  <c r="L934" i="8" s="1"/>
  <c r="L935" i="8" s="1"/>
  <c r="L936" i="8" s="1"/>
  <c r="L937" i="8" s="1"/>
  <c r="L938" i="8" s="1"/>
  <c r="L939" i="8" s="1"/>
  <c r="L940" i="8" s="1"/>
  <c r="L941" i="8" s="1"/>
  <c r="L942" i="8" s="1"/>
  <c r="L943" i="8" s="1"/>
  <c r="L944" i="8" s="1"/>
  <c r="L945" i="8" s="1"/>
  <c r="L949" i="8" s="1"/>
  <c r="L950" i="8" s="1"/>
  <c r="L951" i="8" s="1"/>
  <c r="L952" i="8" s="1"/>
  <c r="L953" i="8" s="1"/>
  <c r="L954" i="8" s="1"/>
  <c r="L955" i="8" s="1"/>
  <c r="L956" i="8" s="1"/>
  <c r="L959" i="8" s="1"/>
  <c r="L964" i="8" s="1"/>
  <c r="L965" i="8" s="1"/>
  <c r="L968" i="8" s="1"/>
  <c r="L969" i="8" s="1"/>
  <c r="L970" i="8" s="1"/>
  <c r="L973" i="8" s="1"/>
  <c r="L974" i="8" s="1"/>
  <c r="L977" i="8" s="1"/>
  <c r="L978" i="8" s="1"/>
  <c r="L979" i="8" s="1"/>
  <c r="L980" i="8" s="1"/>
  <c r="L981" i="8" s="1"/>
  <c r="L982" i="8" s="1"/>
  <c r="L983" i="8" s="1"/>
  <c r="L984" i="8" s="1"/>
  <c r="L985" i="8" s="1"/>
  <c r="L986" i="8" s="1"/>
  <c r="L987" i="8" s="1"/>
  <c r="L988" i="8" s="1"/>
  <c r="L989" i="8" s="1"/>
  <c r="L990" i="8" s="1"/>
  <c r="L991" i="8" s="1"/>
  <c r="L992" i="8" s="1"/>
  <c r="L997" i="8" s="1"/>
  <c r="L998" i="8" s="1"/>
  <c r="L999" i="8" s="1"/>
  <c r="L1000" i="8" s="1"/>
  <c r="L1001" i="8" s="1"/>
  <c r="L1002" i="8" s="1"/>
  <c r="L1003" i="8" s="1"/>
  <c r="L1025" i="8" s="1"/>
  <c r="L1026" i="8" s="1"/>
  <c r="L1027" i="8" s="1"/>
  <c r="L1028" i="8" s="1"/>
  <c r="L1029" i="8" s="1"/>
  <c r="L1030" i="8" s="1"/>
  <c r="L1031" i="8" s="1"/>
  <c r="L1032" i="8" s="1"/>
  <c r="L1033" i="8" s="1"/>
  <c r="L1034" i="8" s="1"/>
  <c r="L1035" i="8" s="1"/>
  <c r="L1036" i="8" s="1"/>
  <c r="L1037" i="8" s="1"/>
  <c r="L1038" i="8" s="1"/>
  <c r="L1039" i="8" s="1"/>
  <c r="L1040" i="8" s="1"/>
  <c r="L1041" i="8" s="1"/>
  <c r="L1042" i="8" s="1"/>
  <c r="L1043" i="8" s="1"/>
  <c r="L1044" i="8" s="1"/>
  <c r="L1045" i="8" s="1"/>
  <c r="L1046" i="8" s="1"/>
  <c r="L1047" i="8" s="1"/>
  <c r="L1048" i="8" s="1"/>
  <c r="L1049" i="8" s="1"/>
  <c r="L1050" i="8" s="1"/>
  <c r="L1051" i="8" s="1"/>
  <c r="L1052" i="8" s="1"/>
  <c r="L1053" i="8" s="1"/>
  <c r="L1054" i="8" s="1"/>
  <c r="L1055" i="8" s="1"/>
  <c r="L1056" i="8" s="1"/>
  <c r="L1057" i="8" s="1"/>
  <c r="L1058" i="8" s="1"/>
  <c r="L1059" i="8" s="1"/>
  <c r="L1060" i="8" s="1"/>
  <c r="L1061" i="8" s="1"/>
  <c r="L1062" i="8" s="1"/>
  <c r="L1063" i="8" s="1"/>
  <c r="L1064" i="8" s="1"/>
  <c r="L1065" i="8" s="1"/>
  <c r="L1066" i="8" s="1"/>
  <c r="L1067" i="8" s="1"/>
  <c r="L1068" i="8" s="1"/>
  <c r="L1069" i="8" s="1"/>
  <c r="L1070" i="8" s="1"/>
  <c r="L1071" i="8" s="1"/>
  <c r="L1072" i="8" s="1"/>
  <c r="L1073" i="8" s="1"/>
  <c r="L1074" i="8" s="1"/>
  <c r="L1075" i="8" s="1"/>
  <c r="L1076" i="8" s="1"/>
  <c r="L1077" i="8" s="1"/>
  <c r="L1078" i="8" s="1"/>
  <c r="L1081" i="8" s="1"/>
  <c r="L1082" i="8" s="1"/>
  <c r="L1088" i="8" s="1"/>
  <c r="L1089" i="8" s="1"/>
  <c r="L1090" i="8" s="1"/>
  <c r="L1095" i="8" s="1"/>
  <c r="L1116" i="8" s="1"/>
  <c r="L1117" i="8" s="1"/>
  <c r="L1118" i="8" s="1"/>
  <c r="L1119" i="8" s="1"/>
  <c r="L1120" i="8" s="1"/>
  <c r="L1121" i="8" s="1"/>
  <c r="L1122" i="8" s="1"/>
  <c r="L1123" i="8" s="1"/>
  <c r="L1124" i="8" s="1"/>
  <c r="L1125" i="8" s="1"/>
  <c r="L1126" i="8" s="1"/>
  <c r="L1127" i="8" s="1"/>
  <c r="L1128" i="8" s="1"/>
  <c r="L1129" i="8" s="1"/>
  <c r="L1130" i="8" s="1"/>
  <c r="L1131" i="8" s="1"/>
  <c r="L1132" i="8" s="1"/>
  <c r="L1133" i="8" s="1"/>
  <c r="L1134" i="8" s="1"/>
  <c r="L1135" i="8" s="1"/>
  <c r="L1136" i="8" s="1"/>
  <c r="L1137" i="8" s="1"/>
  <c r="L1142" i="8" s="1"/>
  <c r="L1143" i="8" s="1"/>
  <c r="L1144" i="8" s="1"/>
  <c r="L1145" i="8" s="1"/>
  <c r="L1146" i="8" s="1"/>
  <c r="L1147" i="8" s="1"/>
  <c r="L1148" i="8" s="1"/>
  <c r="L1149" i="8" s="1"/>
  <c r="L1150" i="8" s="1"/>
  <c r="L1151" i="8" s="1"/>
  <c r="L1152" i="8" s="1"/>
  <c r="L1153" i="8" s="1"/>
  <c r="L1154" i="8" s="1"/>
  <c r="L1155" i="8" s="1"/>
  <c r="L1156" i="8" s="1"/>
  <c r="L1157" i="8" s="1"/>
  <c r="L1158" i="8" s="1"/>
  <c r="L1159" i="8" s="1"/>
  <c r="L1160" i="8" s="1"/>
  <c r="L1161" i="8" s="1"/>
  <c r="L1162" i="8" s="1"/>
  <c r="L1163" i="8" s="1"/>
  <c r="L1164" i="8" s="1"/>
  <c r="L1165" i="8" s="1"/>
  <c r="L1166" i="8" s="1"/>
  <c r="L1167" i="8" s="1"/>
  <c r="L1168" i="8" s="1"/>
  <c r="L1169" i="8" s="1"/>
  <c r="L1170" i="8" s="1"/>
  <c r="L1171" i="8" s="1"/>
  <c r="L1172" i="8" s="1"/>
  <c r="L1173" i="8" s="1"/>
  <c r="L1174" i="8" s="1"/>
  <c r="L1175" i="8" s="1"/>
  <c r="L1176" i="8" s="1"/>
  <c r="L1177" i="8" s="1"/>
  <c r="L1178" i="8" s="1"/>
  <c r="L1179" i="8" s="1"/>
  <c r="L1180" i="8" s="1"/>
  <c r="L1181" i="8" s="1"/>
  <c r="L1182" i="8" s="1"/>
  <c r="L1183" i="8" s="1"/>
  <c r="L1184" i="8" s="1"/>
  <c r="L592" i="8"/>
  <c r="K592" i="8"/>
  <c r="K593" i="8" s="1"/>
  <c r="E586" i="8"/>
  <c r="E587" i="8" s="1"/>
  <c r="E588" i="8" s="1"/>
  <c r="E589" i="8" s="1"/>
  <c r="E626" i="8" s="1"/>
  <c r="E584" i="8"/>
  <c r="E585" i="8" s="1"/>
  <c r="E567" i="8"/>
  <c r="A567" i="8"/>
  <c r="K519" i="8"/>
  <c r="K520" i="8" s="1"/>
  <c r="K521" i="8" s="1"/>
  <c r="K522" i="8" s="1"/>
  <c r="K523" i="8" s="1"/>
  <c r="K524" i="8" s="1"/>
  <c r="K525" i="8" s="1"/>
  <c r="K526" i="8" s="1"/>
  <c r="K527" i="8" s="1"/>
  <c r="K528" i="8" s="1"/>
  <c r="K529" i="8" s="1"/>
  <c r="K530" i="8" s="1"/>
  <c r="K531" i="8" s="1"/>
  <c r="K532" i="8" s="1"/>
  <c r="K533" i="8" s="1"/>
  <c r="K534" i="8" s="1"/>
  <c r="K535" i="8" s="1"/>
  <c r="K536" i="8" s="1"/>
  <c r="K537" i="8" s="1"/>
  <c r="K538" i="8" s="1"/>
  <c r="K541" i="8" s="1"/>
  <c r="K542" i="8" s="1"/>
  <c r="K543" i="8" s="1"/>
  <c r="K544" i="8" s="1"/>
  <c r="K545" i="8" s="1"/>
  <c r="K546" i="8" s="1"/>
  <c r="K547" i="8" s="1"/>
  <c r="K548" i="8" s="1"/>
  <c r="K551" i="8" s="1"/>
  <c r="K552" i="8" s="1"/>
  <c r="K553" i="8" s="1"/>
  <c r="K554" i="8" s="1"/>
  <c r="K555" i="8" s="1"/>
  <c r="K556" i="8" s="1"/>
  <c r="K557" i="8" s="1"/>
  <c r="K558" i="8" s="1"/>
  <c r="K559" i="8" s="1"/>
  <c r="K560" i="8" s="1"/>
  <c r="K561" i="8" s="1"/>
  <c r="K562" i="8" s="1"/>
  <c r="K563" i="8" s="1"/>
  <c r="K564" i="8" s="1"/>
  <c r="K565" i="8" s="1"/>
  <c r="K566" i="8" s="1"/>
  <c r="K567" i="8" s="1"/>
  <c r="AR21" i="8" s="1"/>
  <c r="K518" i="8"/>
  <c r="K516" i="8"/>
  <c r="K517" i="8" s="1"/>
  <c r="K515" i="8"/>
  <c r="A509" i="8"/>
  <c r="K490" i="8"/>
  <c r="K491" i="8" s="1"/>
  <c r="K492" i="8" s="1"/>
  <c r="K493" i="8" s="1"/>
  <c r="K494" i="8" s="1"/>
  <c r="K495" i="8" s="1"/>
  <c r="K496" i="8" s="1"/>
  <c r="K497" i="8" s="1"/>
  <c r="K498" i="8" s="1"/>
  <c r="K499" i="8" s="1"/>
  <c r="K500" i="8" s="1"/>
  <c r="K501" i="8" s="1"/>
  <c r="K502" i="8" s="1"/>
  <c r="K503" i="8" s="1"/>
  <c r="K504" i="8" s="1"/>
  <c r="K505" i="8" s="1"/>
  <c r="K506" i="8" s="1"/>
  <c r="K507" i="8" s="1"/>
  <c r="K508" i="8" s="1"/>
  <c r="K509" i="8" s="1"/>
  <c r="AR20" i="8" s="1"/>
  <c r="A484" i="8"/>
  <c r="K476" i="8"/>
  <c r="K477" i="8" s="1"/>
  <c r="K478" i="8" s="1"/>
  <c r="K479" i="8" s="1"/>
  <c r="K480" i="8" s="1"/>
  <c r="K481" i="8" s="1"/>
  <c r="K482" i="8" s="1"/>
  <c r="K483" i="8" s="1"/>
  <c r="K484" i="8" s="1"/>
  <c r="AR19" i="8" s="1"/>
  <c r="AY19" i="8" s="1"/>
  <c r="K474" i="8"/>
  <c r="K475" i="8" s="1"/>
  <c r="K471" i="8"/>
  <c r="K472" i="8" s="1"/>
  <c r="K473" i="8" s="1"/>
  <c r="E464" i="8"/>
  <c r="A464" i="8"/>
  <c r="K429" i="8"/>
  <c r="K430" i="8" s="1"/>
  <c r="K431" i="8" s="1"/>
  <c r="K432" i="8" s="1"/>
  <c r="K433" i="8" s="1"/>
  <c r="K434" i="8" s="1"/>
  <c r="K435" i="8" s="1"/>
  <c r="K436" i="8" s="1"/>
  <c r="K439" i="8" s="1"/>
  <c r="K440" i="8" s="1"/>
  <c r="K441" i="8" s="1"/>
  <c r="K442" i="8" s="1"/>
  <c r="K443" i="8" s="1"/>
  <c r="K444" i="8" s="1"/>
  <c r="K445" i="8" s="1"/>
  <c r="K446" i="8" s="1"/>
  <c r="K447" i="8" s="1"/>
  <c r="K448" i="8" s="1"/>
  <c r="K449" i="8" s="1"/>
  <c r="K450" i="8" s="1"/>
  <c r="K451" i="8" s="1"/>
  <c r="K452" i="8" s="1"/>
  <c r="K453" i="8" s="1"/>
  <c r="K454" i="8" s="1"/>
  <c r="K455" i="8" s="1"/>
  <c r="K456" i="8" s="1"/>
  <c r="K457" i="8" s="1"/>
  <c r="K458" i="8" s="1"/>
  <c r="K459" i="8" s="1"/>
  <c r="K460" i="8" s="1"/>
  <c r="K461" i="8" s="1"/>
  <c r="K462" i="8" s="1"/>
  <c r="K463" i="8" s="1"/>
  <c r="K464" i="8" s="1"/>
  <c r="AR18" i="8" s="1"/>
  <c r="K428" i="8"/>
  <c r="E422" i="8"/>
  <c r="K408" i="8"/>
  <c r="K409" i="8" s="1"/>
  <c r="K410" i="8" s="1"/>
  <c r="K411" i="8" s="1"/>
  <c r="K412" i="8" s="1"/>
  <c r="K413" i="8" s="1"/>
  <c r="K414" i="8" s="1"/>
  <c r="K415" i="8" s="1"/>
  <c r="K416" i="8" s="1"/>
  <c r="K417" i="8" s="1"/>
  <c r="K418" i="8" s="1"/>
  <c r="K419" i="8" s="1"/>
  <c r="K420" i="8" s="1"/>
  <c r="K421" i="8" s="1"/>
  <c r="K422" i="8" s="1"/>
  <c r="K406" i="8"/>
  <c r="K407" i="8" s="1"/>
  <c r="I400" i="8"/>
  <c r="K395" i="8"/>
  <c r="K396" i="8" s="1"/>
  <c r="K397" i="8" s="1"/>
  <c r="K398" i="8" s="1"/>
  <c r="K399" i="8" s="1"/>
  <c r="K400" i="8" s="1"/>
  <c r="AR16" i="8" s="1"/>
  <c r="K394" i="8"/>
  <c r="K393" i="8"/>
  <c r="G385" i="8"/>
  <c r="G386" i="8" s="1"/>
  <c r="G387" i="8" s="1"/>
  <c r="G388" i="8" s="1"/>
  <c r="G389" i="8" s="1"/>
  <c r="G390" i="8" s="1"/>
  <c r="G391" i="8" s="1"/>
  <c r="G400" i="8" s="1"/>
  <c r="X16" i="8" s="1"/>
  <c r="G384" i="8"/>
  <c r="E381" i="8"/>
  <c r="E382" i="8" s="1"/>
  <c r="E400" i="8" s="1"/>
  <c r="K369" i="8"/>
  <c r="K370" i="8" s="1"/>
  <c r="K371" i="8" s="1"/>
  <c r="K372" i="8" s="1"/>
  <c r="K373" i="8" s="1"/>
  <c r="K374" i="8" s="1"/>
  <c r="K375" i="8" s="1"/>
  <c r="K368" i="8"/>
  <c r="Z362" i="8"/>
  <c r="K362" i="8"/>
  <c r="I362" i="8"/>
  <c r="G362" i="8"/>
  <c r="J360" i="8"/>
  <c r="G353" i="8"/>
  <c r="Z353" i="8" s="1"/>
  <c r="E353" i="8"/>
  <c r="Z347" i="8"/>
  <c r="G347" i="8"/>
  <c r="E347" i="8"/>
  <c r="N12" i="8" s="1"/>
  <c r="E346" i="8"/>
  <c r="G312" i="8"/>
  <c r="G313" i="8" s="1"/>
  <c r="G314" i="8" s="1"/>
  <c r="G315" i="8" s="1"/>
  <c r="G316" i="8" s="1"/>
  <c r="G317" i="8" s="1"/>
  <c r="G318" i="8" s="1"/>
  <c r="G319" i="8" s="1"/>
  <c r="G320" i="8" s="1"/>
  <c r="G321" i="8" s="1"/>
  <c r="G322" i="8" s="1"/>
  <c r="G323" i="8" s="1"/>
  <c r="G324" i="8" s="1"/>
  <c r="G325" i="8" s="1"/>
  <c r="G326" i="8" s="1"/>
  <c r="G327" i="8" s="1"/>
  <c r="G328" i="8" s="1"/>
  <c r="G329" i="8" s="1"/>
  <c r="G330" i="8" s="1"/>
  <c r="G331" i="8" s="1"/>
  <c r="G332" i="8" s="1"/>
  <c r="G333" i="8" s="1"/>
  <c r="G334" i="8" s="1"/>
  <c r="G335" i="8" s="1"/>
  <c r="G336" i="8" s="1"/>
  <c r="G337" i="8" s="1"/>
  <c r="G338" i="8" s="1"/>
  <c r="G339" i="8" s="1"/>
  <c r="G340" i="8" s="1"/>
  <c r="I306" i="8"/>
  <c r="G306" i="8"/>
  <c r="E306" i="8"/>
  <c r="E303" i="8"/>
  <c r="N10" i="8" s="1"/>
  <c r="E302" i="8"/>
  <c r="E301" i="8"/>
  <c r="L274" i="8"/>
  <c r="L275" i="8" s="1"/>
  <c r="L276" i="8" s="1"/>
  <c r="L277" i="8" s="1"/>
  <c r="L278" i="8" s="1"/>
  <c r="L279" i="8" s="1"/>
  <c r="L280" i="8" s="1"/>
  <c r="L281" i="8" s="1"/>
  <c r="L282" i="8" s="1"/>
  <c r="L283" i="8" s="1"/>
  <c r="L284" i="8" s="1"/>
  <c r="L285" i="8" s="1"/>
  <c r="L286" i="8" s="1"/>
  <c r="L287" i="8" s="1"/>
  <c r="L288" i="8" s="1"/>
  <c r="L289" i="8" s="1"/>
  <c r="L290" i="8" s="1"/>
  <c r="L291" i="8" s="1"/>
  <c r="L292" i="8" s="1"/>
  <c r="L293" i="8" s="1"/>
  <c r="L294" i="8" s="1"/>
  <c r="L295" i="8" s="1"/>
  <c r="L296" i="8" s="1"/>
  <c r="L297" i="8" s="1"/>
  <c r="L298" i="8" s="1"/>
  <c r="L299" i="8" s="1"/>
  <c r="L306" i="8" s="1"/>
  <c r="L340" i="8" s="1"/>
  <c r="L347" i="8" s="1"/>
  <c r="L353" i="8" s="1"/>
  <c r="L362" i="8" s="1"/>
  <c r="L367" i="8" s="1"/>
  <c r="L368" i="8" s="1"/>
  <c r="L369" i="8" s="1"/>
  <c r="L370" i="8" s="1"/>
  <c r="L371" i="8" s="1"/>
  <c r="L372" i="8" s="1"/>
  <c r="L373" i="8" s="1"/>
  <c r="L374" i="8" s="1"/>
  <c r="L375" i="8" s="1"/>
  <c r="L392" i="8" s="1"/>
  <c r="L393" i="8" s="1"/>
  <c r="L394" i="8" s="1"/>
  <c r="L395" i="8" s="1"/>
  <c r="L396" i="8" s="1"/>
  <c r="L397" i="8" s="1"/>
  <c r="L398" i="8" s="1"/>
  <c r="L399" i="8" s="1"/>
  <c r="K270" i="8"/>
  <c r="K271" i="8" s="1"/>
  <c r="K272" i="8" s="1"/>
  <c r="K273" i="8" s="1"/>
  <c r="K274" i="8" s="1"/>
  <c r="K275" i="8" s="1"/>
  <c r="K276" i="8" s="1"/>
  <c r="K277" i="8" s="1"/>
  <c r="K278" i="8" s="1"/>
  <c r="K279" i="8" s="1"/>
  <c r="K280" i="8" s="1"/>
  <c r="K281" i="8" s="1"/>
  <c r="K282" i="8" s="1"/>
  <c r="K283" i="8" s="1"/>
  <c r="K284" i="8" s="1"/>
  <c r="K285" i="8" s="1"/>
  <c r="K286" i="8" s="1"/>
  <c r="K287" i="8" s="1"/>
  <c r="K288" i="8" s="1"/>
  <c r="K289" i="8" s="1"/>
  <c r="K290" i="8" s="1"/>
  <c r="K291" i="8" s="1"/>
  <c r="K292" i="8" s="1"/>
  <c r="K293" i="8" s="1"/>
  <c r="K294" i="8" s="1"/>
  <c r="K295" i="8" s="1"/>
  <c r="K296" i="8" s="1"/>
  <c r="K297" i="8" s="1"/>
  <c r="K298" i="8" s="1"/>
  <c r="K299" i="8" s="1"/>
  <c r="K306" i="8" s="1"/>
  <c r="AR10" i="8" s="1"/>
  <c r="AY10" i="8" s="1"/>
  <c r="L269" i="8"/>
  <c r="L270" i="8" s="1"/>
  <c r="L271" i="8" s="1"/>
  <c r="L272" i="8" s="1"/>
  <c r="L273" i="8" s="1"/>
  <c r="K268" i="8"/>
  <c r="K269" i="8" s="1"/>
  <c r="L263" i="8"/>
  <c r="L264" i="8" s="1"/>
  <c r="L265" i="8" s="1"/>
  <c r="L266" i="8" s="1"/>
  <c r="L267" i="8" s="1"/>
  <c r="L268" i="8" s="1"/>
  <c r="K263" i="8"/>
  <c r="K264" i="8" s="1"/>
  <c r="K265" i="8" s="1"/>
  <c r="K266" i="8" s="1"/>
  <c r="K267" i="8" s="1"/>
  <c r="L262" i="8"/>
  <c r="K262" i="8"/>
  <c r="L155" i="8"/>
  <c r="L156" i="8" s="1"/>
  <c r="L157" i="8" s="1"/>
  <c r="L158" i="8" s="1"/>
  <c r="L159" i="8" s="1"/>
  <c r="L160" i="8" s="1"/>
  <c r="L161" i="8" s="1"/>
  <c r="L162" i="8" s="1"/>
  <c r="L163" i="8" s="1"/>
  <c r="L164" i="8" s="1"/>
  <c r="L165" i="8" s="1"/>
  <c r="L166" i="8" s="1"/>
  <c r="L167" i="8" s="1"/>
  <c r="L168" i="8" s="1"/>
  <c r="L169" i="8" s="1"/>
  <c r="L170" i="8" s="1"/>
  <c r="L171" i="8" s="1"/>
  <c r="L172" i="8" s="1"/>
  <c r="L173" i="8" s="1"/>
  <c r="L174" i="8" s="1"/>
  <c r="L175" i="8" s="1"/>
  <c r="L176" i="8" s="1"/>
  <c r="L177" i="8" s="1"/>
  <c r="L178" i="8" s="1"/>
  <c r="L179" i="8" s="1"/>
  <c r="L180" i="8" s="1"/>
  <c r="L181" i="8" s="1"/>
  <c r="L182" i="8" s="1"/>
  <c r="L183" i="8" s="1"/>
  <c r="L184" i="8" s="1"/>
  <c r="L185" i="8" s="1"/>
  <c r="L186" i="8" s="1"/>
  <c r="L187" i="8" s="1"/>
  <c r="L188" i="8" s="1"/>
  <c r="L189" i="8" s="1"/>
  <c r="L190" i="8" s="1"/>
  <c r="L191" i="8" s="1"/>
  <c r="L192" i="8" s="1"/>
  <c r="L193" i="8" s="1"/>
  <c r="L194" i="8" s="1"/>
  <c r="L195" i="8" s="1"/>
  <c r="L196" i="8" s="1"/>
  <c r="L197" i="8" s="1"/>
  <c r="L198" i="8" s="1"/>
  <c r="L199" i="8" s="1"/>
  <c r="L200" i="8" s="1"/>
  <c r="L201" i="8" s="1"/>
  <c r="L202" i="8" s="1"/>
  <c r="L203" i="8" s="1"/>
  <c r="L204" i="8" s="1"/>
  <c r="L205" i="8" s="1"/>
  <c r="L206" i="8" s="1"/>
  <c r="L207" i="8" s="1"/>
  <c r="L208" i="8" s="1"/>
  <c r="L209" i="8" s="1"/>
  <c r="L210" i="8" s="1"/>
  <c r="L211" i="8" s="1"/>
  <c r="L212" i="8" s="1"/>
  <c r="L213" i="8" s="1"/>
  <c r="L214" i="8" s="1"/>
  <c r="L215" i="8" s="1"/>
  <c r="L216" i="8" s="1"/>
  <c r="L217" i="8" s="1"/>
  <c r="L218" i="8" s="1"/>
  <c r="L219" i="8" s="1"/>
  <c r="L220" i="8" s="1"/>
  <c r="L221" i="8" s="1"/>
  <c r="L222" i="8" s="1"/>
  <c r="L223" i="8" s="1"/>
  <c r="L224" i="8" s="1"/>
  <c r="L225" i="8" s="1"/>
  <c r="L226" i="8" s="1"/>
  <c r="L227" i="8" s="1"/>
  <c r="L228" i="8" s="1"/>
  <c r="L229" i="8" s="1"/>
  <c r="L230" i="8" s="1"/>
  <c r="L231" i="8" s="1"/>
  <c r="L232" i="8" s="1"/>
  <c r="L233" i="8" s="1"/>
  <c r="L234" i="8" s="1"/>
  <c r="L235" i="8" s="1"/>
  <c r="L236" i="8" s="1"/>
  <c r="L237" i="8" s="1"/>
  <c r="L238" i="8" s="1"/>
  <c r="L239" i="8" s="1"/>
  <c r="L240" i="8" s="1"/>
  <c r="L241" i="8" s="1"/>
  <c r="L242" i="8" s="1"/>
  <c r="L243" i="8" s="1"/>
  <c r="L244" i="8" s="1"/>
  <c r="L245" i="8" s="1"/>
  <c r="L246" i="8" s="1"/>
  <c r="L247" i="8" s="1"/>
  <c r="L248" i="8" s="1"/>
  <c r="L249" i="8" s="1"/>
  <c r="L250" i="8" s="1"/>
  <c r="L251" i="8" s="1"/>
  <c r="L252" i="8" s="1"/>
  <c r="L253" i="8" s="1"/>
  <c r="L254" i="8" s="1"/>
  <c r="L255" i="8" s="1"/>
  <c r="L256" i="8" s="1"/>
  <c r="L151" i="8"/>
  <c r="L152" i="8" s="1"/>
  <c r="L153" i="8" s="1"/>
  <c r="L154" i="8" s="1"/>
  <c r="K151" i="8"/>
  <c r="K152" i="8" s="1"/>
  <c r="K153" i="8" s="1"/>
  <c r="K154" i="8" s="1"/>
  <c r="K155" i="8" s="1"/>
  <c r="K156" i="8" s="1"/>
  <c r="K157" i="8" s="1"/>
  <c r="K158" i="8" s="1"/>
  <c r="K159" i="8" s="1"/>
  <c r="K160" i="8" s="1"/>
  <c r="K161" i="8" s="1"/>
  <c r="K162" i="8" s="1"/>
  <c r="K163" i="8" s="1"/>
  <c r="K164" i="8" s="1"/>
  <c r="K165" i="8" s="1"/>
  <c r="K166" i="8" s="1"/>
  <c r="K167" i="8" s="1"/>
  <c r="K168" i="8" s="1"/>
  <c r="K169" i="8" s="1"/>
  <c r="K170" i="8" s="1"/>
  <c r="K171" i="8" s="1"/>
  <c r="K172" i="8" s="1"/>
  <c r="K173" i="8" s="1"/>
  <c r="K174" i="8" s="1"/>
  <c r="K175" i="8" s="1"/>
  <c r="K176" i="8" s="1"/>
  <c r="K177" i="8" s="1"/>
  <c r="K178" i="8" s="1"/>
  <c r="K179" i="8" s="1"/>
  <c r="K180" i="8" s="1"/>
  <c r="K181" i="8" s="1"/>
  <c r="K182" i="8" s="1"/>
  <c r="K183" i="8" s="1"/>
  <c r="K184" i="8" s="1"/>
  <c r="K185" i="8" s="1"/>
  <c r="K186" i="8" s="1"/>
  <c r="K187" i="8" s="1"/>
  <c r="K188" i="8" s="1"/>
  <c r="K189" i="8" s="1"/>
  <c r="K190" i="8" s="1"/>
  <c r="K191" i="8" s="1"/>
  <c r="K192" i="8" s="1"/>
  <c r="K193" i="8" s="1"/>
  <c r="K194" i="8" s="1"/>
  <c r="K195" i="8" s="1"/>
  <c r="K196" i="8" s="1"/>
  <c r="K197" i="8" s="1"/>
  <c r="K198" i="8" s="1"/>
  <c r="K199" i="8" s="1"/>
  <c r="K200" i="8" s="1"/>
  <c r="K201" i="8" s="1"/>
  <c r="K202" i="8" s="1"/>
  <c r="K203" i="8" s="1"/>
  <c r="K204" i="8" s="1"/>
  <c r="K205" i="8" s="1"/>
  <c r="K206" i="8" s="1"/>
  <c r="K207" i="8" s="1"/>
  <c r="K208" i="8" s="1"/>
  <c r="K209" i="8" s="1"/>
  <c r="K210" i="8" s="1"/>
  <c r="K211" i="8" s="1"/>
  <c r="K212" i="8" s="1"/>
  <c r="K213" i="8" s="1"/>
  <c r="K214" i="8" s="1"/>
  <c r="K215" i="8" s="1"/>
  <c r="K216" i="8" s="1"/>
  <c r="K217" i="8" s="1"/>
  <c r="K218" i="8" s="1"/>
  <c r="K219" i="8" s="1"/>
  <c r="K220" i="8" s="1"/>
  <c r="K221" i="8" s="1"/>
  <c r="K222" i="8" s="1"/>
  <c r="K223" i="8" s="1"/>
  <c r="K224" i="8" s="1"/>
  <c r="K225" i="8" s="1"/>
  <c r="K226" i="8" s="1"/>
  <c r="K227" i="8" s="1"/>
  <c r="K228" i="8" s="1"/>
  <c r="K229" i="8" s="1"/>
  <c r="K230" i="8" s="1"/>
  <c r="K231" i="8" s="1"/>
  <c r="K232" i="8" s="1"/>
  <c r="K233" i="8" s="1"/>
  <c r="K234" i="8" s="1"/>
  <c r="K235" i="8" s="1"/>
  <c r="K236" i="8" s="1"/>
  <c r="K237" i="8" s="1"/>
  <c r="K238" i="8" s="1"/>
  <c r="K239" i="8" s="1"/>
  <c r="K240" i="8" s="1"/>
  <c r="K241" i="8" s="1"/>
  <c r="K242" i="8" s="1"/>
  <c r="K243" i="8" s="1"/>
  <c r="K244" i="8" s="1"/>
  <c r="K245" i="8" s="1"/>
  <c r="K246" i="8" s="1"/>
  <c r="K247" i="8" s="1"/>
  <c r="K248" i="8" s="1"/>
  <c r="K249" i="8" s="1"/>
  <c r="K250" i="8" s="1"/>
  <c r="K251" i="8" s="1"/>
  <c r="K252" i="8" s="1"/>
  <c r="K253" i="8" s="1"/>
  <c r="K254" i="8" s="1"/>
  <c r="K255" i="8" s="1"/>
  <c r="K256" i="8" s="1"/>
  <c r="AR9" i="8" s="1"/>
  <c r="K148" i="8"/>
  <c r="K149" i="8" s="1"/>
  <c r="K150" i="8" s="1"/>
  <c r="L147" i="8"/>
  <c r="L148" i="8" s="1"/>
  <c r="L149" i="8" s="1"/>
  <c r="L150" i="8" s="1"/>
  <c r="G92" i="8"/>
  <c r="G93" i="8" s="1"/>
  <c r="G115" i="8" s="1"/>
  <c r="G128" i="8" s="1"/>
  <c r="G136" i="8" s="1"/>
  <c r="G137" i="8" s="1"/>
  <c r="G138" i="8" s="1"/>
  <c r="G142" i="8" s="1"/>
  <c r="X8" i="8" s="1"/>
  <c r="G89" i="8"/>
  <c r="G91" i="8" s="1"/>
  <c r="E86" i="8"/>
  <c r="E87" i="8" s="1"/>
  <c r="E88" i="8" s="1"/>
  <c r="E94" i="8" s="1"/>
  <c r="E95" i="8" s="1"/>
  <c r="E96" i="8" s="1"/>
  <c r="E97" i="8" s="1"/>
  <c r="E98" i="8" s="1"/>
  <c r="E99" i="8" s="1"/>
  <c r="E100" i="8" s="1"/>
  <c r="E102" i="8" s="1"/>
  <c r="E103" i="8" s="1"/>
  <c r="E104" i="8" s="1"/>
  <c r="E106" i="8" s="1"/>
  <c r="E107" i="8" s="1"/>
  <c r="E108" i="8" s="1"/>
  <c r="E109" i="8" s="1"/>
  <c r="E110" i="8" s="1"/>
  <c r="E111" i="8" s="1"/>
  <c r="E112" i="8" s="1"/>
  <c r="E113" i="8" s="1"/>
  <c r="E114" i="8" s="1"/>
  <c r="E118" i="8" s="1"/>
  <c r="E119" i="8" s="1"/>
  <c r="E120" i="8" s="1"/>
  <c r="E121" i="8" s="1"/>
  <c r="E122" i="8" s="1"/>
  <c r="E123" i="8" s="1"/>
  <c r="E124" i="8" s="1"/>
  <c r="E125" i="8" s="1"/>
  <c r="E126" i="8" s="1"/>
  <c r="E127" i="8" s="1"/>
  <c r="E131" i="8" s="1"/>
  <c r="E132" i="8" s="1"/>
  <c r="E133" i="8" s="1"/>
  <c r="E134" i="8" s="1"/>
  <c r="E135" i="8" s="1"/>
  <c r="E140" i="8" s="1"/>
  <c r="E141" i="8" s="1"/>
  <c r="E142" i="8" s="1"/>
  <c r="N8" i="8" s="1"/>
  <c r="F84" i="8"/>
  <c r="F85" i="8" s="1"/>
  <c r="F86" i="8" s="1"/>
  <c r="F87" i="8" s="1"/>
  <c r="F88" i="8" s="1"/>
  <c r="F94" i="8" s="1"/>
  <c r="F95" i="8" s="1"/>
  <c r="F96" i="8" s="1"/>
  <c r="F97" i="8" s="1"/>
  <c r="F98" i="8" s="1"/>
  <c r="F99" i="8" s="1"/>
  <c r="F100" i="8" s="1"/>
  <c r="F102" i="8" s="1"/>
  <c r="F103" i="8" s="1"/>
  <c r="F104" i="8" s="1"/>
  <c r="F106" i="8" s="1"/>
  <c r="F107" i="8" s="1"/>
  <c r="F108" i="8" s="1"/>
  <c r="F109" i="8" s="1"/>
  <c r="F110" i="8" s="1"/>
  <c r="F111" i="8" s="1"/>
  <c r="F112" i="8" s="1"/>
  <c r="F113" i="8" s="1"/>
  <c r="F114" i="8" s="1"/>
  <c r="F118" i="8" s="1"/>
  <c r="F119" i="8" s="1"/>
  <c r="F120" i="8" s="1"/>
  <c r="F121" i="8" s="1"/>
  <c r="F122" i="8" s="1"/>
  <c r="F123" i="8" s="1"/>
  <c r="F124" i="8" s="1"/>
  <c r="F125" i="8" s="1"/>
  <c r="F126" i="8" s="1"/>
  <c r="F127" i="8" s="1"/>
  <c r="F131" i="8" s="1"/>
  <c r="F132" i="8" s="1"/>
  <c r="F133" i="8" s="1"/>
  <c r="F134" i="8" s="1"/>
  <c r="F135" i="8" s="1"/>
  <c r="F140" i="8" s="1"/>
  <c r="F141" i="8" s="1"/>
  <c r="E83" i="8"/>
  <c r="E84" i="8" s="1"/>
  <c r="E85" i="8" s="1"/>
  <c r="H74" i="8"/>
  <c r="H75" i="8" s="1"/>
  <c r="H76" i="8" s="1"/>
  <c r="H77" i="8" s="1"/>
  <c r="H78" i="8" s="1"/>
  <c r="H89" i="8" s="1"/>
  <c r="H91" i="8" s="1"/>
  <c r="H92" i="8" s="1"/>
  <c r="H93" i="8" s="1"/>
  <c r="H115" i="8" s="1"/>
  <c r="H128" i="8" s="1"/>
  <c r="H136" i="8" s="1"/>
  <c r="H137" i="8" s="1"/>
  <c r="H138" i="8" s="1"/>
  <c r="H142" i="8" s="1"/>
  <c r="H256" i="8" s="1"/>
  <c r="H306" i="8" s="1"/>
  <c r="H311" i="8" s="1"/>
  <c r="H312" i="8" s="1"/>
  <c r="H313" i="8" s="1"/>
  <c r="H314" i="8" s="1"/>
  <c r="H315" i="8" s="1"/>
  <c r="H316" i="8" s="1"/>
  <c r="H317" i="8" s="1"/>
  <c r="H318" i="8" s="1"/>
  <c r="H319" i="8" s="1"/>
  <c r="H320" i="8" s="1"/>
  <c r="H321" i="8" s="1"/>
  <c r="H322" i="8" s="1"/>
  <c r="H323" i="8" s="1"/>
  <c r="H324" i="8" s="1"/>
  <c r="H325" i="8" s="1"/>
  <c r="H326" i="8" s="1"/>
  <c r="H327" i="8" s="1"/>
  <c r="H328" i="8" s="1"/>
  <c r="H329" i="8" s="1"/>
  <c r="H330" i="8" s="1"/>
  <c r="H331" i="8" s="1"/>
  <c r="H332" i="8" s="1"/>
  <c r="H333" i="8" s="1"/>
  <c r="H334" i="8" s="1"/>
  <c r="H335" i="8" s="1"/>
  <c r="H336" i="8" s="1"/>
  <c r="H337" i="8" s="1"/>
  <c r="H338" i="8" s="1"/>
  <c r="H339" i="8" s="1"/>
  <c r="H340" i="8" s="1"/>
  <c r="H347" i="8" s="1"/>
  <c r="H353" i="8" s="1"/>
  <c r="H362" i="8" s="1"/>
  <c r="H375" i="8" s="1"/>
  <c r="H384" i="8" s="1"/>
  <c r="H385" i="8" s="1"/>
  <c r="H386" i="8" s="1"/>
  <c r="H387" i="8" s="1"/>
  <c r="H388" i="8" s="1"/>
  <c r="H389" i="8" s="1"/>
  <c r="H390" i="8" s="1"/>
  <c r="H391" i="8" s="1"/>
  <c r="H400" i="8" s="1"/>
  <c r="H422" i="8" s="1"/>
  <c r="H464" i="8" s="1"/>
  <c r="H484" i="8" s="1"/>
  <c r="H509" i="8" s="1"/>
  <c r="H567" i="8" s="1"/>
  <c r="H626" i="8" s="1"/>
  <c r="H640" i="8" s="1"/>
  <c r="H641" i="8" s="1"/>
  <c r="H649" i="8" s="1"/>
  <c r="H667" i="8" s="1"/>
  <c r="H668" i="8" s="1"/>
  <c r="H669" i="8" s="1"/>
  <c r="H670" i="8" s="1"/>
  <c r="H677" i="8" s="1"/>
  <c r="H678" i="8" s="1"/>
  <c r="H700" i="8" s="1"/>
  <c r="H701" i="8" s="1"/>
  <c r="H702" i="8" s="1"/>
  <c r="H703" i="8" s="1"/>
  <c r="H704" i="8" s="1"/>
  <c r="H705" i="8" s="1"/>
  <c r="H725" i="8" s="1"/>
  <c r="H752" i="8" s="1"/>
  <c r="H753" i="8" s="1"/>
  <c r="H754" i="8" s="1"/>
  <c r="H755" i="8" s="1"/>
  <c r="H774" i="8" s="1"/>
  <c r="H775" i="8" s="1"/>
  <c r="H776" i="8" s="1"/>
  <c r="H777" i="8" s="1"/>
  <c r="H778" i="8" s="1"/>
  <c r="H779" i="8" s="1"/>
  <c r="H780" i="8" s="1"/>
  <c r="H792" i="8" s="1"/>
  <c r="H793" i="8" s="1"/>
  <c r="H794" i="8" s="1"/>
  <c r="H795" i="8" s="1"/>
  <c r="H796" i="8" s="1"/>
  <c r="H797" i="8" s="1"/>
  <c r="H803" i="8" s="1"/>
  <c r="H807" i="8" s="1"/>
  <c r="H808" i="8" s="1"/>
  <c r="H813" i="8" s="1"/>
  <c r="H814" i="8" s="1"/>
  <c r="H815" i="8" s="1"/>
  <c r="H816" i="8" s="1"/>
  <c r="H817" i="8" s="1"/>
  <c r="H818" i="8" s="1"/>
  <c r="H819" i="8" s="1"/>
  <c r="H820" i="8" s="1"/>
  <c r="H846" i="8" s="1"/>
  <c r="H847" i="8" s="1"/>
  <c r="H848" i="8" s="1"/>
  <c r="H906" i="8" s="1"/>
  <c r="H946" i="8" s="1"/>
  <c r="H947" i="8" s="1"/>
  <c r="H948" i="8" s="1"/>
  <c r="H957" i="8" s="1"/>
  <c r="H958" i="8" s="1"/>
  <c r="H959" i="8" s="1"/>
  <c r="F72" i="8"/>
  <c r="F83" i="8" s="1"/>
  <c r="E72" i="8"/>
  <c r="F71" i="8"/>
  <c r="E71" i="8"/>
  <c r="A57" i="8"/>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I52" i="8"/>
  <c r="I53" i="8" s="1"/>
  <c r="I54" i="8" s="1"/>
  <c r="I55" i="8" s="1"/>
  <c r="I56" i="8" s="1"/>
  <c r="I57" i="8" s="1"/>
  <c r="I58" i="8" s="1"/>
  <c r="I59" i="8" s="1"/>
  <c r="I60" i="8" s="1"/>
  <c r="I61" i="8" s="1"/>
  <c r="I62" i="8" s="1"/>
  <c r="I63" i="8" s="1"/>
  <c r="I64" i="8" s="1"/>
  <c r="I65" i="8" s="1"/>
  <c r="I66" i="8" s="1"/>
  <c r="I67" i="8" s="1"/>
  <c r="I68" i="8" s="1"/>
  <c r="I69" i="8" s="1"/>
  <c r="I79" i="8" s="1"/>
  <c r="I82" i="8" s="1"/>
  <c r="I90" i="8" s="1"/>
  <c r="I101" i="8" s="1"/>
  <c r="I105" i="8" s="1"/>
  <c r="I116" i="8" s="1"/>
  <c r="I117" i="8" s="1"/>
  <c r="I129" i="8" s="1"/>
  <c r="I130" i="8" s="1"/>
  <c r="I139" i="8" s="1"/>
  <c r="I142" i="8" s="1"/>
  <c r="AH8" i="8" s="1"/>
  <c r="A52" i="8"/>
  <c r="A53" i="8" s="1"/>
  <c r="A54" i="8" s="1"/>
  <c r="A55" i="8" s="1"/>
  <c r="A56" i="8" s="1"/>
  <c r="J51" i="8"/>
  <c r="J52" i="8" s="1"/>
  <c r="J53" i="8" s="1"/>
  <c r="J54" i="8" s="1"/>
  <c r="J55" i="8" s="1"/>
  <c r="J56" i="8" s="1"/>
  <c r="J57" i="8" s="1"/>
  <c r="J58" i="8" s="1"/>
  <c r="J59" i="8" s="1"/>
  <c r="J60" i="8" s="1"/>
  <c r="J61" i="8" s="1"/>
  <c r="J62" i="8" s="1"/>
  <c r="J63" i="8" s="1"/>
  <c r="J64" i="8" s="1"/>
  <c r="J65" i="8" s="1"/>
  <c r="J66" i="8" s="1"/>
  <c r="J67" i="8" s="1"/>
  <c r="J68" i="8" s="1"/>
  <c r="J69" i="8" s="1"/>
  <c r="J79" i="8" s="1"/>
  <c r="J82" i="8" s="1"/>
  <c r="J90" i="8" s="1"/>
  <c r="J101" i="8" s="1"/>
  <c r="J105" i="8" s="1"/>
  <c r="J116" i="8" s="1"/>
  <c r="J117" i="8" s="1"/>
  <c r="J129" i="8" s="1"/>
  <c r="J130" i="8" s="1"/>
  <c r="J139" i="8" s="1"/>
  <c r="I51" i="8"/>
  <c r="J50" i="8"/>
  <c r="I50" i="8"/>
  <c r="A50" i="8"/>
  <c r="A51" i="8" s="1"/>
  <c r="AY41" i="8"/>
  <c r="AH39" i="8"/>
  <c r="X39" i="8"/>
  <c r="N39" i="8"/>
  <c r="AH38" i="8"/>
  <c r="X38" i="8"/>
  <c r="N38" i="8"/>
  <c r="AY38" i="8" s="1"/>
  <c r="AH37" i="8"/>
  <c r="X37" i="8"/>
  <c r="N37" i="8"/>
  <c r="C37" i="8"/>
  <c r="AH36" i="8"/>
  <c r="X36" i="8"/>
  <c r="N36" i="8"/>
  <c r="C36" i="8"/>
  <c r="AY35" i="8"/>
  <c r="AR35" i="8"/>
  <c r="AH35" i="8"/>
  <c r="X35" i="8"/>
  <c r="N35" i="8"/>
  <c r="C35" i="8"/>
  <c r="AH34" i="8"/>
  <c r="N34" i="8"/>
  <c r="AY34" i="8" s="1"/>
  <c r="C34" i="8"/>
  <c r="AH33" i="8"/>
  <c r="X33" i="8"/>
  <c r="N33" i="8"/>
  <c r="C33" i="8"/>
  <c r="AH32" i="8"/>
  <c r="X32" i="8"/>
  <c r="N32" i="8"/>
  <c r="AY32" i="8" s="1"/>
  <c r="C32" i="8"/>
  <c r="AH31" i="8"/>
  <c r="X31" i="8"/>
  <c r="N31" i="8"/>
  <c r="C31" i="8"/>
  <c r="AH30" i="8"/>
  <c r="X30" i="8"/>
  <c r="C30" i="8"/>
  <c r="AH29" i="8"/>
  <c r="N29" i="8"/>
  <c r="AY29" i="8" s="1"/>
  <c r="C29" i="8"/>
  <c r="X28" i="8"/>
  <c r="C28" i="8"/>
  <c r="AH27" i="8"/>
  <c r="X27" i="8"/>
  <c r="N27" i="8"/>
  <c r="AY27" i="8" s="1"/>
  <c r="C27" i="8"/>
  <c r="AH26" i="8"/>
  <c r="X26" i="8"/>
  <c r="N26" i="8"/>
  <c r="C26" i="8"/>
  <c r="AH25" i="8"/>
  <c r="C25" i="8"/>
  <c r="AH24" i="8"/>
  <c r="C24" i="8"/>
  <c r="AH23" i="8"/>
  <c r="X23" i="8"/>
  <c r="N23" i="8"/>
  <c r="C23" i="8"/>
  <c r="AH22" i="8"/>
  <c r="X22" i="8"/>
  <c r="C22" i="8"/>
  <c r="AH21" i="8"/>
  <c r="X21" i="8"/>
  <c r="N21" i="8"/>
  <c r="C21" i="8"/>
  <c r="AH20" i="8"/>
  <c r="X20" i="8"/>
  <c r="N20" i="8"/>
  <c r="C20" i="8"/>
  <c r="AH19" i="8"/>
  <c r="X19" i="8"/>
  <c r="N19" i="8"/>
  <c r="C19" i="8"/>
  <c r="AH18" i="8"/>
  <c r="X18" i="8"/>
  <c r="N18" i="8"/>
  <c r="C18" i="8"/>
  <c r="AH17" i="8"/>
  <c r="X17" i="8"/>
  <c r="N17" i="8"/>
  <c r="C17" i="8"/>
  <c r="AH16" i="8"/>
  <c r="C16" i="8"/>
  <c r="AH15" i="8"/>
  <c r="X15" i="8"/>
  <c r="N15" i="8"/>
  <c r="C15" i="8"/>
  <c r="AY14" i="8"/>
  <c r="AR14" i="8"/>
  <c r="AH14" i="8"/>
  <c r="X14" i="8"/>
  <c r="N14" i="8"/>
  <c r="C14" i="8"/>
  <c r="AR13" i="8"/>
  <c r="AH13" i="8"/>
  <c r="X13" i="8"/>
  <c r="N13" i="8"/>
  <c r="AY13" i="8" s="1"/>
  <c r="C13" i="8"/>
  <c r="AY12" i="8"/>
  <c r="AR12" i="8"/>
  <c r="AH12" i="8"/>
  <c r="X12" i="8"/>
  <c r="C12" i="8"/>
  <c r="AR11" i="8"/>
  <c r="AH11" i="8"/>
  <c r="N11" i="8"/>
  <c r="C11" i="8"/>
  <c r="AH10" i="8"/>
  <c r="X10" i="8"/>
  <c r="C10" i="8"/>
  <c r="AH9" i="8"/>
  <c r="X9" i="8"/>
  <c r="N9" i="8"/>
  <c r="C9" i="8"/>
  <c r="AR8" i="8"/>
  <c r="C8" i="8"/>
  <c r="C46" i="7"/>
  <c r="Q46" i="7" s="1"/>
  <c r="O25" i="7"/>
  <c r="P25" i="7"/>
  <c r="Q25" i="7"/>
  <c r="R25" i="7"/>
  <c r="S25" i="7"/>
  <c r="T25" i="7"/>
  <c r="U25" i="7"/>
  <c r="V25" i="7"/>
  <c r="W25" i="7"/>
  <c r="X25" i="7"/>
  <c r="Y25" i="7"/>
  <c r="Z25" i="7"/>
  <c r="AA25" i="7"/>
  <c r="AB25" i="7"/>
  <c r="AC25" i="7"/>
  <c r="AD25" i="7"/>
  <c r="AF25" i="7"/>
  <c r="O40" i="7"/>
  <c r="P40" i="7"/>
  <c r="Q40" i="7"/>
  <c r="R40" i="7"/>
  <c r="S40" i="7"/>
  <c r="T40" i="7"/>
  <c r="U40" i="7"/>
  <c r="V40" i="7"/>
  <c r="W40" i="7"/>
  <c r="X40" i="7"/>
  <c r="Y40" i="7"/>
  <c r="Z40" i="7"/>
  <c r="AA40" i="7"/>
  <c r="AB40" i="7"/>
  <c r="AC40" i="7"/>
  <c r="AD40" i="7"/>
  <c r="AF40" i="7"/>
  <c r="T42" i="7"/>
  <c r="O44" i="7"/>
  <c r="P44" i="7"/>
  <c r="Q44" i="7"/>
  <c r="R44" i="7"/>
  <c r="S44" i="7"/>
  <c r="T44" i="7"/>
  <c r="V44" i="7"/>
  <c r="W44" i="7"/>
  <c r="X44" i="7"/>
  <c r="Y44" i="7"/>
  <c r="Z44" i="7"/>
  <c r="AB44" i="7"/>
  <c r="AC44" i="7"/>
  <c r="AD44" i="7"/>
  <c r="AF44" i="7"/>
  <c r="P45" i="7"/>
  <c r="Q45" i="7"/>
  <c r="R45" i="7"/>
  <c r="S45" i="7"/>
  <c r="AH47" i="7"/>
  <c r="C45" i="7"/>
  <c r="T45" i="7" s="1"/>
  <c r="AJ47" i="7"/>
  <c r="AI47" i="7"/>
  <c r="C42" i="7"/>
  <c r="U42" i="7" s="1"/>
  <c r="C41" i="7"/>
  <c r="V41" i="7" s="1"/>
  <c r="C44" i="7"/>
  <c r="U44" i="7" s="1"/>
  <c r="AH38" i="6"/>
  <c r="X38" i="6"/>
  <c r="N38" i="6"/>
  <c r="AH37" i="6"/>
  <c r="X37" i="6"/>
  <c r="N37" i="6"/>
  <c r="C37" i="6"/>
  <c r="A1588" i="6"/>
  <c r="A1589" i="6" s="1"/>
  <c r="A1590" i="6" s="1"/>
  <c r="K1571" i="6"/>
  <c r="K1572" i="6" s="1"/>
  <c r="K1573" i="6" s="1"/>
  <c r="K1574" i="6" s="1"/>
  <c r="K1575" i="6" s="1"/>
  <c r="K1576" i="6" s="1"/>
  <c r="K1577" i="6" s="1"/>
  <c r="K1578" i="6" s="1"/>
  <c r="K1579" i="6" s="1"/>
  <c r="K1580" i="6" s="1"/>
  <c r="K1581" i="6" s="1"/>
  <c r="K1582" i="6" s="1"/>
  <c r="K1583" i="6" s="1"/>
  <c r="A1571" i="6"/>
  <c r="A1572" i="6" s="1"/>
  <c r="A1573" i="6" s="1"/>
  <c r="A1574" i="6" s="1"/>
  <c r="A1575" i="6" s="1"/>
  <c r="A1576" i="6" s="1"/>
  <c r="A1577" i="6" s="1"/>
  <c r="A1578" i="6" s="1"/>
  <c r="A1579" i="6" s="1"/>
  <c r="A1580" i="6" s="1"/>
  <c r="A1581" i="6" s="1"/>
  <c r="A1582" i="6" s="1"/>
  <c r="A1583" i="6" s="1"/>
  <c r="A1591" i="6" s="1"/>
  <c r="A1592" i="6" s="1"/>
  <c r="A1593" i="6" s="1"/>
  <c r="A1597" i="6" s="1"/>
  <c r="A1598" i="6" s="1"/>
  <c r="A1599" i="6" s="1"/>
  <c r="A1603" i="6" s="1"/>
  <c r="L1610" i="6"/>
  <c r="L1611" i="6" s="1"/>
  <c r="K1610" i="6"/>
  <c r="K1611" i="6" s="1"/>
  <c r="G992" i="6"/>
  <c r="G89" i="6"/>
  <c r="G1400" i="6"/>
  <c r="Z1367" i="8" l="1"/>
  <c r="AR33" i="8"/>
  <c r="AY33" i="8" s="1"/>
  <c r="L405" i="8"/>
  <c r="L406" i="8" s="1"/>
  <c r="L407" i="8" s="1"/>
  <c r="L408" i="8" s="1"/>
  <c r="L409" i="8" s="1"/>
  <c r="L410" i="8" s="1"/>
  <c r="L411" i="8" s="1"/>
  <c r="L412" i="8" s="1"/>
  <c r="L413" i="8" s="1"/>
  <c r="L414" i="8" s="1"/>
  <c r="L415" i="8" s="1"/>
  <c r="L416" i="8" s="1"/>
  <c r="L417" i="8" s="1"/>
  <c r="L418" i="8" s="1"/>
  <c r="L419" i="8" s="1"/>
  <c r="L420" i="8" s="1"/>
  <c r="L421" i="8" s="1"/>
  <c r="L422" i="8" s="1"/>
  <c r="L427" i="8" s="1"/>
  <c r="L428" i="8" s="1"/>
  <c r="L429" i="8" s="1"/>
  <c r="L430" i="8" s="1"/>
  <c r="L431" i="8" s="1"/>
  <c r="L432" i="8" s="1"/>
  <c r="L433" i="8" s="1"/>
  <c r="L434" i="8" s="1"/>
  <c r="L435" i="8" s="1"/>
  <c r="L436" i="8" s="1"/>
  <c r="L439" i="8" s="1"/>
  <c r="L440" i="8" s="1"/>
  <c r="L441" i="8" s="1"/>
  <c r="L442" i="8" s="1"/>
  <c r="L443" i="8" s="1"/>
  <c r="L444" i="8" s="1"/>
  <c r="L445" i="8" s="1"/>
  <c r="L446" i="8" s="1"/>
  <c r="L447" i="8" s="1"/>
  <c r="L448" i="8" s="1"/>
  <c r="L449" i="8" s="1"/>
  <c r="L450" i="8" s="1"/>
  <c r="L451" i="8" s="1"/>
  <c r="L452" i="8" s="1"/>
  <c r="L453" i="8" s="1"/>
  <c r="L454" i="8" s="1"/>
  <c r="L455" i="8" s="1"/>
  <c r="L456" i="8" s="1"/>
  <c r="L457" i="8" s="1"/>
  <c r="L458" i="8" s="1"/>
  <c r="L459" i="8" s="1"/>
  <c r="L460" i="8" s="1"/>
  <c r="L461" i="8" s="1"/>
  <c r="L462" i="8" s="1"/>
  <c r="L463" i="8" s="1"/>
  <c r="L464" i="8" s="1"/>
  <c r="L469" i="8" s="1"/>
  <c r="L470" i="8" s="1"/>
  <c r="L471" i="8" s="1"/>
  <c r="L472" i="8" s="1"/>
  <c r="L473" i="8" s="1"/>
  <c r="L474" i="8" s="1"/>
  <c r="L475" i="8" s="1"/>
  <c r="L476" i="8" s="1"/>
  <c r="L477" i="8" s="1"/>
  <c r="L478" i="8" s="1"/>
  <c r="L479" i="8" s="1"/>
  <c r="L480" i="8" s="1"/>
  <c r="L481" i="8" s="1"/>
  <c r="L482" i="8" s="1"/>
  <c r="L483" i="8" s="1"/>
  <c r="L400" i="8"/>
  <c r="Z375" i="8"/>
  <c r="AR15" i="8"/>
  <c r="J142" i="8"/>
  <c r="J256" i="8" s="1"/>
  <c r="J304" i="8"/>
  <c r="J305" i="8" s="1"/>
  <c r="J306" i="8" s="1"/>
  <c r="J340" i="8" s="1"/>
  <c r="J347" i="8" s="1"/>
  <c r="J353" i="8" s="1"/>
  <c r="J362" i="8" s="1"/>
  <c r="J375" i="8" s="1"/>
  <c r="J383" i="8" s="1"/>
  <c r="J400" i="8" s="1"/>
  <c r="J422" i="8" s="1"/>
  <c r="J464" i="8" s="1"/>
  <c r="J484" i="8" s="1"/>
  <c r="J509" i="8" s="1"/>
  <c r="J567" i="8" s="1"/>
  <c r="J590" i="8" s="1"/>
  <c r="J626" i="8" s="1"/>
  <c r="J649" i="8" s="1"/>
  <c r="J725" i="8" s="1"/>
  <c r="F300" i="8"/>
  <c r="F301" i="8" s="1"/>
  <c r="F302" i="8" s="1"/>
  <c r="F303" i="8" s="1"/>
  <c r="F306" i="8" s="1"/>
  <c r="F340" i="8" s="1"/>
  <c r="F345" i="8" s="1"/>
  <c r="F346" i="8" s="1"/>
  <c r="F142" i="8"/>
  <c r="F256" i="8" s="1"/>
  <c r="AY8" i="8"/>
  <c r="AC42" i="8"/>
  <c r="AG42" i="8"/>
  <c r="AE42" i="8"/>
  <c r="AF42" i="8"/>
  <c r="AB42" i="8"/>
  <c r="AD42" i="8"/>
  <c r="AA42" i="8"/>
  <c r="AH40" i="8"/>
  <c r="Z42" i="8" s="1"/>
  <c r="Y42" i="8"/>
  <c r="AR26" i="8"/>
  <c r="Z959" i="8"/>
  <c r="A261" i="8"/>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A298" i="8" s="1"/>
  <c r="A299" i="8" s="1"/>
  <c r="A300" i="8" s="1"/>
  <c r="A301" i="8" s="1"/>
  <c r="A302" i="8" s="1"/>
  <c r="A303" i="8" s="1"/>
  <c r="A304" i="8" s="1"/>
  <c r="A305" i="8" s="1"/>
  <c r="A311" i="8" s="1"/>
  <c r="A312" i="8" s="1"/>
  <c r="A313" i="8" s="1"/>
  <c r="A314" i="8" s="1"/>
  <c r="A315" i="8" s="1"/>
  <c r="A316" i="8" s="1"/>
  <c r="A317" i="8" s="1"/>
  <c r="A318" i="8" s="1"/>
  <c r="A319" i="8" s="1"/>
  <c r="A320" i="8" s="1"/>
  <c r="A321" i="8" s="1"/>
  <c r="A322" i="8" s="1"/>
  <c r="A323" i="8" s="1"/>
  <c r="A324" i="8" s="1"/>
  <c r="A325" i="8" s="1"/>
  <c r="A326" i="8" s="1"/>
  <c r="A327" i="8" s="1"/>
  <c r="A328" i="8" s="1"/>
  <c r="A329" i="8" s="1"/>
  <c r="A330" i="8" s="1"/>
  <c r="A331" i="8" s="1"/>
  <c r="A332" i="8" s="1"/>
  <c r="A333" i="8" s="1"/>
  <c r="A334" i="8" s="1"/>
  <c r="A335" i="8" s="1"/>
  <c r="A336" i="8" s="1"/>
  <c r="A337" i="8" s="1"/>
  <c r="A338" i="8" s="1"/>
  <c r="A339" i="8" s="1"/>
  <c r="A345" i="8" s="1"/>
  <c r="A346" i="8" s="1"/>
  <c r="A352" i="8" s="1"/>
  <c r="A359" i="8" s="1"/>
  <c r="A360" i="8" s="1"/>
  <c r="A361" i="8" s="1"/>
  <c r="A367" i="8" s="1"/>
  <c r="A368" i="8" s="1"/>
  <c r="A369" i="8" s="1"/>
  <c r="A370" i="8" s="1"/>
  <c r="A371" i="8" s="1"/>
  <c r="A372" i="8" s="1"/>
  <c r="A373" i="8" s="1"/>
  <c r="A374" i="8" s="1"/>
  <c r="A380" i="8" s="1"/>
  <c r="A381" i="8" s="1"/>
  <c r="A382" i="8" s="1"/>
  <c r="A383" i="8" s="1"/>
  <c r="A384" i="8" s="1"/>
  <c r="A385" i="8" s="1"/>
  <c r="A386" i="8" s="1"/>
  <c r="A387" i="8" s="1"/>
  <c r="A388" i="8" s="1"/>
  <c r="A389" i="8" s="1"/>
  <c r="A390" i="8" s="1"/>
  <c r="A391" i="8" s="1"/>
  <c r="A392" i="8" s="1"/>
  <c r="A393" i="8" s="1"/>
  <c r="A394" i="8" s="1"/>
  <c r="A395" i="8" s="1"/>
  <c r="A396" i="8" s="1"/>
  <c r="A397" i="8" s="1"/>
  <c r="A398" i="8" s="1"/>
  <c r="A399" i="8" s="1"/>
  <c r="A405" i="8" s="1"/>
  <c r="A406" i="8" s="1"/>
  <c r="A407" i="8" s="1"/>
  <c r="A408" i="8" s="1"/>
  <c r="A409" i="8" s="1"/>
  <c r="A410" i="8" s="1"/>
  <c r="A411" i="8" s="1"/>
  <c r="A412" i="8" s="1"/>
  <c r="A413" i="8" s="1"/>
  <c r="A414" i="8" s="1"/>
  <c r="A415" i="8" s="1"/>
  <c r="A416" i="8" s="1"/>
  <c r="A417" i="8" s="1"/>
  <c r="A418" i="8" s="1"/>
  <c r="A419" i="8" s="1"/>
  <c r="A420" i="8" s="1"/>
  <c r="A421" i="8" s="1"/>
  <c r="A427" i="8" s="1"/>
  <c r="A428" i="8" s="1"/>
  <c r="A429" i="8" s="1"/>
  <c r="A430" i="8" s="1"/>
  <c r="A431" i="8" s="1"/>
  <c r="A432" i="8" s="1"/>
  <c r="A433" i="8" s="1"/>
  <c r="A434" i="8" s="1"/>
  <c r="A435" i="8" s="1"/>
  <c r="A436" i="8" s="1"/>
  <c r="A437" i="8" s="1"/>
  <c r="A438" i="8" s="1"/>
  <c r="A439" i="8" s="1"/>
  <c r="A440" i="8" s="1"/>
  <c r="A441" i="8" s="1"/>
  <c r="A442" i="8" s="1"/>
  <c r="A443" i="8" s="1"/>
  <c r="A444" i="8" s="1"/>
  <c r="A445" i="8" s="1"/>
  <c r="A446" i="8" s="1"/>
  <c r="A447" i="8" s="1"/>
  <c r="A448" i="8" s="1"/>
  <c r="A449" i="8" s="1"/>
  <c r="A450" i="8" s="1"/>
  <c r="A451" i="8" s="1"/>
  <c r="A452" i="8" s="1"/>
  <c r="A453" i="8" s="1"/>
  <c r="A454" i="8" s="1"/>
  <c r="A455" i="8" s="1"/>
  <c r="A456" i="8" s="1"/>
  <c r="A457" i="8" s="1"/>
  <c r="A458" i="8" s="1"/>
  <c r="A459" i="8" s="1"/>
  <c r="A460" i="8" s="1"/>
  <c r="A461" i="8" s="1"/>
  <c r="A462" i="8" s="1"/>
  <c r="A463" i="8" s="1"/>
  <c r="A469" i="8" s="1"/>
  <c r="A470" i="8" s="1"/>
  <c r="A471" i="8" s="1"/>
  <c r="A472" i="8" s="1"/>
  <c r="A473" i="8" s="1"/>
  <c r="A474" i="8" s="1"/>
  <c r="A475" i="8" s="1"/>
  <c r="A476" i="8" s="1"/>
  <c r="A477" i="8" s="1"/>
  <c r="A478" i="8" s="1"/>
  <c r="A479" i="8" s="1"/>
  <c r="A480" i="8" s="1"/>
  <c r="A481" i="8" s="1"/>
  <c r="A482" i="8" s="1"/>
  <c r="A483" i="8" s="1"/>
  <c r="A489" i="8" s="1"/>
  <c r="A490" i="8" s="1"/>
  <c r="A491" i="8" s="1"/>
  <c r="A492" i="8" s="1"/>
  <c r="A493" i="8" s="1"/>
  <c r="A494" i="8" s="1"/>
  <c r="A495" i="8" s="1"/>
  <c r="A496" i="8" s="1"/>
  <c r="A497" i="8" s="1"/>
  <c r="A498" i="8" s="1"/>
  <c r="A499" i="8" s="1"/>
  <c r="A500" i="8" s="1"/>
  <c r="A501" i="8" s="1"/>
  <c r="A502" i="8" s="1"/>
  <c r="A503" i="8" s="1"/>
  <c r="A504" i="8" s="1"/>
  <c r="A505" i="8" s="1"/>
  <c r="A506" i="8" s="1"/>
  <c r="A507" i="8" s="1"/>
  <c r="A508" i="8" s="1"/>
  <c r="A514" i="8" s="1"/>
  <c r="A515" i="8" s="1"/>
  <c r="A516" i="8" s="1"/>
  <c r="A517" i="8" s="1"/>
  <c r="A518" i="8" s="1"/>
  <c r="A519" i="8" s="1"/>
  <c r="A520" i="8" s="1"/>
  <c r="A521" i="8" s="1"/>
  <c r="A522" i="8" s="1"/>
  <c r="A523" i="8" s="1"/>
  <c r="A524" i="8" s="1"/>
  <c r="A525" i="8" s="1"/>
  <c r="A526" i="8" s="1"/>
  <c r="A527" i="8" s="1"/>
  <c r="A528" i="8" s="1"/>
  <c r="A529" i="8" s="1"/>
  <c r="A530" i="8" s="1"/>
  <c r="A531" i="8" s="1"/>
  <c r="A532" i="8" s="1"/>
  <c r="A533" i="8" s="1"/>
  <c r="A534" i="8" s="1"/>
  <c r="A535" i="8" s="1"/>
  <c r="A536" i="8" s="1"/>
  <c r="A537" i="8" s="1"/>
  <c r="A538" i="8" s="1"/>
  <c r="A583" i="8" s="1"/>
  <c r="A584" i="8" s="1"/>
  <c r="A585" i="8" s="1"/>
  <c r="A586" i="8" s="1"/>
  <c r="A587" i="8" s="1"/>
  <c r="A588" i="8" s="1"/>
  <c r="A589" i="8" s="1"/>
  <c r="A590" i="8" s="1"/>
  <c r="A591" i="8" s="1"/>
  <c r="A592" i="8" s="1"/>
  <c r="A593" i="8" s="1"/>
  <c r="A594" i="8" s="1"/>
  <c r="A595" i="8" s="1"/>
  <c r="A596" i="8" s="1"/>
  <c r="A597" i="8" s="1"/>
  <c r="A598" i="8" s="1"/>
  <c r="A599" i="8" s="1"/>
  <c r="A600" i="8" s="1"/>
  <c r="A601" i="8" s="1"/>
  <c r="A602" i="8" s="1"/>
  <c r="A603" i="8" s="1"/>
  <c r="A604" i="8" s="1"/>
  <c r="A605" i="8" s="1"/>
  <c r="A606" i="8" s="1"/>
  <c r="A607" i="8" s="1"/>
  <c r="A608" i="8" s="1"/>
  <c r="A609" i="8" s="1"/>
  <c r="A610" i="8" s="1"/>
  <c r="A611" i="8" s="1"/>
  <c r="A612" i="8" s="1"/>
  <c r="A613" i="8" s="1"/>
  <c r="A614" i="8" s="1"/>
  <c r="A615" i="8" s="1"/>
  <c r="A616" i="8" s="1"/>
  <c r="A617" i="8" s="1"/>
  <c r="A618" i="8" s="1"/>
  <c r="A619" i="8" s="1"/>
  <c r="A620" i="8" s="1"/>
  <c r="A621" i="8" s="1"/>
  <c r="A622" i="8" s="1"/>
  <c r="A623" i="8" s="1"/>
  <c r="A624" i="8" s="1"/>
  <c r="A625" i="8" s="1"/>
  <c r="A634" i="8" s="1"/>
  <c r="A635" i="8" s="1"/>
  <c r="A636" i="8" s="1"/>
  <c r="A637" i="8" s="1"/>
  <c r="A638" i="8" s="1"/>
  <c r="A639" i="8" s="1"/>
  <c r="A640" i="8" s="1"/>
  <c r="A641" i="8" s="1"/>
  <c r="A642" i="8" s="1"/>
  <c r="A643" i="8" s="1"/>
  <c r="A644" i="8" s="1"/>
  <c r="A645" i="8" s="1"/>
  <c r="A646" i="8" s="1"/>
  <c r="A647" i="8" s="1"/>
  <c r="A648" i="8" s="1"/>
  <c r="A654" i="8" s="1"/>
  <c r="A655" i="8" s="1"/>
  <c r="A656" i="8" s="1"/>
  <c r="A657" i="8" s="1"/>
  <c r="A658" i="8" s="1"/>
  <c r="A659" i="8" s="1"/>
  <c r="A660" i="8" s="1"/>
  <c r="A661" i="8" s="1"/>
  <c r="A662" i="8" s="1"/>
  <c r="A663" i="8" s="1"/>
  <c r="A664" i="8" s="1"/>
  <c r="A665" i="8" s="1"/>
  <c r="A666" i="8" s="1"/>
  <c r="A667" i="8" s="1"/>
  <c r="A668" i="8" s="1"/>
  <c r="A669" i="8" s="1"/>
  <c r="A670" i="8" s="1"/>
  <c r="A671" i="8" s="1"/>
  <c r="A672" i="8" s="1"/>
  <c r="A673" i="8" s="1"/>
  <c r="A674" i="8" s="1"/>
  <c r="A675" i="8" s="1"/>
  <c r="A676" i="8" s="1"/>
  <c r="A677" i="8" s="1"/>
  <c r="A678" i="8" s="1"/>
  <c r="A679" i="8" s="1"/>
  <c r="A680" i="8" s="1"/>
  <c r="A681" i="8" s="1"/>
  <c r="A682" i="8" s="1"/>
  <c r="A683" i="8" s="1"/>
  <c r="A684" i="8" s="1"/>
  <c r="A685" i="8" s="1"/>
  <c r="A686" i="8" s="1"/>
  <c r="A687" i="8" s="1"/>
  <c r="A688" i="8" s="1"/>
  <c r="A689" i="8" s="1"/>
  <c r="A690" i="8" s="1"/>
  <c r="A691" i="8" s="1"/>
  <c r="A692" i="8" s="1"/>
  <c r="A693" i="8" s="1"/>
  <c r="A694" i="8" s="1"/>
  <c r="A695" i="8" s="1"/>
  <c r="A696" i="8" s="1"/>
  <c r="A697" i="8" s="1"/>
  <c r="A698" i="8" s="1"/>
  <c r="A699" i="8" s="1"/>
  <c r="A700" i="8" s="1"/>
  <c r="A701" i="8" s="1"/>
  <c r="A702" i="8" s="1"/>
  <c r="A703" i="8" s="1"/>
  <c r="A704" i="8" s="1"/>
  <c r="A705" i="8" s="1"/>
  <c r="A706" i="8" s="1"/>
  <c r="A707" i="8" s="1"/>
  <c r="A708" i="8" s="1"/>
  <c r="A709" i="8" s="1"/>
  <c r="A710" i="8" s="1"/>
  <c r="A711" i="8" s="1"/>
  <c r="A712" i="8" s="1"/>
  <c r="A713" i="8" s="1"/>
  <c r="A714" i="8" s="1"/>
  <c r="A715" i="8" s="1"/>
  <c r="A716" i="8" s="1"/>
  <c r="A717" i="8" s="1"/>
  <c r="A718" i="8" s="1"/>
  <c r="A719" i="8" s="1"/>
  <c r="A720" i="8" s="1"/>
  <c r="A248" i="8"/>
  <c r="A249" i="8" s="1"/>
  <c r="A250" i="8" s="1"/>
  <c r="A251" i="8" s="1"/>
  <c r="A252" i="8" s="1"/>
  <c r="A253" i="8" s="1"/>
  <c r="A254" i="8" s="1"/>
  <c r="A255" i="8" s="1"/>
  <c r="Z340" i="8"/>
  <c r="X11" i="8"/>
  <c r="Z1090" i="8"/>
  <c r="N28" i="8"/>
  <c r="AY28" i="8" s="1"/>
  <c r="L1193" i="8"/>
  <c r="L1194" i="8" s="1"/>
  <c r="L1195" i="8" s="1"/>
  <c r="L1196" i="8" s="1"/>
  <c r="L1197" i="8" s="1"/>
  <c r="L1198" i="8" s="1"/>
  <c r="L1199" i="8" s="1"/>
  <c r="L1200" i="8" s="1"/>
  <c r="L1201" i="8" s="1"/>
  <c r="L1202" i="8" s="1"/>
  <c r="L1203" i="8" s="1"/>
  <c r="L1204" i="8" s="1"/>
  <c r="L1205" i="8" s="1"/>
  <c r="L1206" i="8" s="1"/>
  <c r="L1207" i="8" s="1"/>
  <c r="L1208" i="8" s="1"/>
  <c r="L1209" i="8" s="1"/>
  <c r="L1210" i="8" s="1"/>
  <c r="L1211" i="8" s="1"/>
  <c r="L1212" i="8" s="1"/>
  <c r="L1213" i="8" s="1"/>
  <c r="L1214" i="8" s="1"/>
  <c r="L1215" i="8" s="1"/>
  <c r="L1216" i="8" s="1"/>
  <c r="L1217" i="8" s="1"/>
  <c r="L1218" i="8" s="1"/>
  <c r="L1219" i="8" s="1"/>
  <c r="L1220" i="8" s="1"/>
  <c r="L1221" i="8" s="1"/>
  <c r="L1222" i="8" s="1"/>
  <c r="L1223" i="8" s="1"/>
  <c r="L1224" i="8" s="1"/>
  <c r="L1225" i="8" s="1"/>
  <c r="L1226" i="8" s="1"/>
  <c r="L1227" i="8" s="1"/>
  <c r="L1228" i="8" s="1"/>
  <c r="L1229" i="8" s="1"/>
  <c r="L1230" i="8" s="1"/>
  <c r="L1231" i="8" s="1"/>
  <c r="L1232" i="8" s="1"/>
  <c r="L1233" i="8" s="1"/>
  <c r="L1234" i="8" s="1"/>
  <c r="L1239" i="8" s="1"/>
  <c r="L1240" i="8" s="1"/>
  <c r="L1241" i="8" s="1"/>
  <c r="L1242" i="8" s="1"/>
  <c r="L1243" i="8" s="1"/>
  <c r="L1244" i="8" s="1"/>
  <c r="L1245" i="8" s="1"/>
  <c r="L1246" i="8" s="1"/>
  <c r="L1247" i="8" s="1"/>
  <c r="L1248" i="8" s="1"/>
  <c r="L1249" i="8" s="1"/>
  <c r="L1250" i="8" s="1"/>
  <c r="L1251" i="8" s="1"/>
  <c r="L1252" i="8" s="1"/>
  <c r="L1253" i="8" s="1"/>
  <c r="L1254" i="8" s="1"/>
  <c r="L1255" i="8" s="1"/>
  <c r="L1256" i="8" s="1"/>
  <c r="L1257" i="8" s="1"/>
  <c r="L1258" i="8" s="1"/>
  <c r="L1259" i="8" s="1"/>
  <c r="L1260" i="8" s="1"/>
  <c r="L1261" i="8" s="1"/>
  <c r="L1262" i="8" s="1"/>
  <c r="L1269" i="8" s="1"/>
  <c r="L1270" i="8" s="1"/>
  <c r="L1271" i="8" s="1"/>
  <c r="L1272" i="8" s="1"/>
  <c r="L1273" i="8" s="1"/>
  <c r="L1274" i="8" s="1"/>
  <c r="L1275" i="8" s="1"/>
  <c r="L1276" i="8" s="1"/>
  <c r="L1277" i="8" s="1"/>
  <c r="L1278" i="8" s="1"/>
  <c r="L1279" i="8" s="1"/>
  <c r="L1280" i="8" s="1"/>
  <c r="L1281" i="8" s="1"/>
  <c r="L1282" i="8" s="1"/>
  <c r="L1283" i="8" s="1"/>
  <c r="L1284" i="8" s="1"/>
  <c r="L1285" i="8" s="1"/>
  <c r="L1286" i="8" s="1"/>
  <c r="L1287" i="8" s="1"/>
  <c r="L1288" i="8" s="1"/>
  <c r="L1289" i="8" s="1"/>
  <c r="L1297" i="8" s="1"/>
  <c r="L1304" i="8" s="1"/>
  <c r="L1305" i="8" s="1"/>
  <c r="L1306" i="8" s="1"/>
  <c r="L1307" i="8" s="1"/>
  <c r="L1308" i="8" s="1"/>
  <c r="L1309" i="8" s="1"/>
  <c r="L1310" i="8" s="1"/>
  <c r="L1311" i="8" s="1"/>
  <c r="L1312" i="8" s="1"/>
  <c r="L1313" i="8" s="1"/>
  <c r="L1314" i="8" s="1"/>
  <c r="L1315" i="8" s="1"/>
  <c r="L1316" i="8" s="1"/>
  <c r="L1317" i="8" s="1"/>
  <c r="L1318" i="8" s="1"/>
  <c r="L1319" i="8" s="1"/>
  <c r="L1320" i="8" s="1"/>
  <c r="L1321" i="8" s="1"/>
  <c r="L1322" i="8" s="1"/>
  <c r="L1323" i="8" s="1"/>
  <c r="L1324" i="8" s="1"/>
  <c r="L1325" i="8" s="1"/>
  <c r="L1326" i="8" s="1"/>
  <c r="L1327" i="8" s="1"/>
  <c r="L1328" i="8" s="1"/>
  <c r="L1329" i="8" s="1"/>
  <c r="L1330" i="8" s="1"/>
  <c r="L1331" i="8" s="1"/>
  <c r="L1332" i="8" s="1"/>
  <c r="L1333" i="8" s="1"/>
  <c r="L1334" i="8" s="1"/>
  <c r="L1335" i="8" s="1"/>
  <c r="L1336" i="8" s="1"/>
  <c r="L1337" i="8" s="1"/>
  <c r="L1338" i="8" s="1"/>
  <c r="L1339" i="8" s="1"/>
  <c r="L1340" i="8" s="1"/>
  <c r="L1341" i="8" s="1"/>
  <c r="L1342" i="8" s="1"/>
  <c r="L1343" i="8" s="1"/>
  <c r="L1344" i="8" s="1"/>
  <c r="L1345" i="8" s="1"/>
  <c r="L1346" i="8" s="1"/>
  <c r="L1347" i="8" s="1"/>
  <c r="L1348" i="8" s="1"/>
  <c r="L1349" i="8" s="1"/>
  <c r="L1350" i="8" s="1"/>
  <c r="L1351" i="8" s="1"/>
  <c r="L1352" i="8" s="1"/>
  <c r="L1353" i="8" s="1"/>
  <c r="L1354" i="8" s="1"/>
  <c r="L1355" i="8" s="1"/>
  <c r="L1356" i="8" s="1"/>
  <c r="L1357" i="8" s="1"/>
  <c r="L1358" i="8" s="1"/>
  <c r="L1359" i="8" s="1"/>
  <c r="L1360" i="8" s="1"/>
  <c r="L1361" i="8" s="1"/>
  <c r="L1362" i="8" s="1"/>
  <c r="L1363" i="8" s="1"/>
  <c r="L1364" i="8" s="1"/>
  <c r="L1365" i="8" s="1"/>
  <c r="L1366" i="8" s="1"/>
  <c r="L1367" i="8" s="1"/>
  <c r="L1372" i="8" s="1"/>
  <c r="L1373" i="8" s="1"/>
  <c r="L1374" i="8" s="1"/>
  <c r="L1375" i="8" s="1"/>
  <c r="L1376" i="8" s="1"/>
  <c r="L1377" i="8" s="1"/>
  <c r="L1383" i="8" s="1"/>
  <c r="L1384" i="8" s="1"/>
  <c r="L1385" i="8" s="1"/>
  <c r="L1386" i="8" s="1"/>
  <c r="L1387" i="8" s="1"/>
  <c r="L1388" i="8" s="1"/>
  <c r="L1389" i="8" s="1"/>
  <c r="L1390" i="8" s="1"/>
  <c r="L1391" i="8" s="1"/>
  <c r="L1392" i="8" s="1"/>
  <c r="L1393" i="8" s="1"/>
  <c r="L1406" i="8" s="1"/>
  <c r="L1407" i="8" s="1"/>
  <c r="L1408" i="8" s="1"/>
  <c r="L1409" i="8" s="1"/>
  <c r="L1410" i="8" s="1"/>
  <c r="L1411" i="8" s="1"/>
  <c r="L1412" i="8" s="1"/>
  <c r="L1413" i="8" s="1"/>
  <c r="L1414" i="8" s="1"/>
  <c r="L1415" i="8" s="1"/>
  <c r="L1416" i="8" s="1"/>
  <c r="L1417" i="8" s="1"/>
  <c r="L1418" i="8" s="1"/>
  <c r="L1419" i="8" s="1"/>
  <c r="L1420" i="8" s="1"/>
  <c r="L1421" i="8" s="1"/>
  <c r="L1422" i="8" s="1"/>
  <c r="L1423" i="8" s="1"/>
  <c r="L1424" i="8" s="1"/>
  <c r="L1425" i="8" s="1"/>
  <c r="L1426" i="8" s="1"/>
  <c r="L1427" i="8" s="1"/>
  <c r="L1428" i="8" s="1"/>
  <c r="L1429" i="8" s="1"/>
  <c r="L1430" i="8" s="1"/>
  <c r="L1431" i="8" s="1"/>
  <c r="L1432" i="8" s="1"/>
  <c r="L1433" i="8" s="1"/>
  <c r="L1434" i="8" s="1"/>
  <c r="L1437" i="8" s="1"/>
  <c r="L1438" i="8" s="1"/>
  <c r="L1439" i="8" s="1"/>
  <c r="L1440" i="8" s="1"/>
  <c r="L1441" i="8" s="1"/>
  <c r="L1450" i="8" s="1"/>
  <c r="L1462" i="8" s="1"/>
  <c r="L1463" i="8" s="1"/>
  <c r="L1464" i="8" s="1"/>
  <c r="L1486" i="8" s="1"/>
  <c r="L1487" i="8" s="1"/>
  <c r="L1488" i="8" s="1"/>
  <c r="L1489" i="8" s="1"/>
  <c r="L1490" i="8" s="1"/>
  <c r="L1491" i="8" s="1"/>
  <c r="L1492" i="8" s="1"/>
  <c r="L1493" i="8" s="1"/>
  <c r="L1494" i="8" s="1"/>
  <c r="L1495" i="8" s="1"/>
  <c r="L1496" i="8" s="1"/>
  <c r="L1497" i="8" s="1"/>
  <c r="L1498" i="8" s="1"/>
  <c r="L1499" i="8" s="1"/>
  <c r="L1500" i="8" s="1"/>
  <c r="L1501" i="8" s="1"/>
  <c r="L1502" i="8" s="1"/>
  <c r="L1503" i="8" s="1"/>
  <c r="L1504" i="8" s="1"/>
  <c r="L1505" i="8" s="1"/>
  <c r="L1506" i="8" s="1"/>
  <c r="L1507" i="8" s="1"/>
  <c r="L1508" i="8" s="1"/>
  <c r="L1509" i="8" s="1"/>
  <c r="L1510" i="8" s="1"/>
  <c r="L1511" i="8" s="1"/>
  <c r="L1512" i="8" s="1"/>
  <c r="L1513" i="8" s="1"/>
  <c r="L1514" i="8" s="1"/>
  <c r="L1515" i="8" s="1"/>
  <c r="L1516" i="8" s="1"/>
  <c r="L1517" i="8" s="1"/>
  <c r="L1518" i="8" s="1"/>
  <c r="L1519" i="8" s="1"/>
  <c r="L1520" i="8" s="1"/>
  <c r="L1521" i="8" s="1"/>
  <c r="L1522" i="8" s="1"/>
  <c r="L1523" i="8" s="1"/>
  <c r="L1524" i="8" s="1"/>
  <c r="L1525" i="8" s="1"/>
  <c r="L1526" i="8" s="1"/>
  <c r="L1527" i="8" s="1"/>
  <c r="L1528" i="8" s="1"/>
  <c r="L1529" i="8" s="1"/>
  <c r="L1530" i="8" s="1"/>
  <c r="L1531" i="8" s="1"/>
  <c r="L1532" i="8" s="1"/>
  <c r="L1533" i="8" s="1"/>
  <c r="L1543" i="8" s="1"/>
  <c r="L1547" i="8" s="1"/>
  <c r="L1548" i="8" s="1"/>
  <c r="L1549" i="8" s="1"/>
  <c r="L1550" i="8" s="1"/>
  <c r="L1551" i="8" s="1"/>
  <c r="L1552" i="8" s="1"/>
  <c r="L1553" i="8" s="1"/>
  <c r="L1554" i="8" s="1"/>
  <c r="L1555" i="8" s="1"/>
  <c r="L1556" i="8" s="1"/>
  <c r="L1557" i="8" s="1"/>
  <c r="L1558" i="8" s="1"/>
  <c r="L1559" i="8" s="1"/>
  <c r="L1560" i="8" s="1"/>
  <c r="L1561" i="8" s="1"/>
  <c r="L1562" i="8" s="1"/>
  <c r="L1563" i="8" s="1"/>
  <c r="L1564" i="8" s="1"/>
  <c r="L1565" i="8" s="1"/>
  <c r="L1566" i="8" s="1"/>
  <c r="L1567" i="8" s="1"/>
  <c r="L1568" i="8" s="1"/>
  <c r="L1569" i="8" s="1"/>
  <c r="L1570" i="8" s="1"/>
  <c r="L1571" i="8" s="1"/>
  <c r="L1572" i="8" s="1"/>
  <c r="L1573" i="8" s="1"/>
  <c r="L1574" i="8" s="1"/>
  <c r="L1579" i="8" s="1"/>
  <c r="L1580" i="8" s="1"/>
  <c r="L1581" i="8" s="1"/>
  <c r="L1582" i="8" s="1"/>
  <c r="L1583" i="8" s="1"/>
  <c r="L1584" i="8" s="1"/>
  <c r="L1585" i="8" s="1"/>
  <c r="L1586" i="8" s="1"/>
  <c r="L1587" i="8" s="1"/>
  <c r="L1588" i="8" s="1"/>
  <c r="L1589" i="8" s="1"/>
  <c r="L1590" i="8" s="1"/>
  <c r="L1591" i="8" s="1"/>
  <c r="L1592" i="8" s="1"/>
  <c r="L1597" i="8" s="1"/>
  <c r="L1598" i="8" s="1"/>
  <c r="L1599" i="8" s="1"/>
  <c r="L1600" i="8" s="1"/>
  <c r="L1601" i="8" s="1"/>
  <c r="L1602" i="8" s="1"/>
  <c r="L1603" i="8" s="1"/>
  <c r="L1604" i="8" s="1"/>
  <c r="L1605" i="8" s="1"/>
  <c r="L1606" i="8" s="1"/>
  <c r="L1607" i="8" s="1"/>
  <c r="L1608" i="8" s="1"/>
  <c r="L1609" i="8" s="1"/>
  <c r="L1610" i="8" s="1"/>
  <c r="L1611" i="8" s="1"/>
  <c r="L1612" i="8" s="1"/>
  <c r="L1613" i="8" s="1"/>
  <c r="L1614" i="8" s="1"/>
  <c r="L1621" i="8" s="1"/>
  <c r="L1189" i="8"/>
  <c r="N22" i="8"/>
  <c r="AY22" i="8" s="1"/>
  <c r="Z626" i="8"/>
  <c r="Z422" i="8"/>
  <c r="AR17" i="8"/>
  <c r="AY17" i="8" s="1"/>
  <c r="H992" i="8"/>
  <c r="H1020" i="8" s="1"/>
  <c r="H1021" i="8" s="1"/>
  <c r="H1022" i="8" s="1"/>
  <c r="H1023" i="8" s="1"/>
  <c r="H1024" i="8" s="1"/>
  <c r="H1090" i="8" s="1"/>
  <c r="H1104" i="8" s="1"/>
  <c r="H1105" i="8" s="1"/>
  <c r="H1106" i="8" s="1"/>
  <c r="H1107" i="8" s="1"/>
  <c r="H1108" i="8" s="1"/>
  <c r="H1109" i="8" s="1"/>
  <c r="H1110" i="8" s="1"/>
  <c r="H1111" i="8" s="1"/>
  <c r="H1112" i="8" s="1"/>
  <c r="H1137" i="8" s="1"/>
  <c r="H1189" i="8" s="1"/>
  <c r="H1234" i="8" s="1"/>
  <c r="H1297" i="8" s="1"/>
  <c r="H1367" i="8" s="1"/>
  <c r="H1400" i="8" s="1"/>
  <c r="H1450" i="8" s="1"/>
  <c r="H1464" i="8" s="1"/>
  <c r="H1543" i="8" s="1"/>
  <c r="H1574" i="8" s="1"/>
  <c r="H975" i="8"/>
  <c r="H976" i="8" s="1"/>
  <c r="Z400" i="8"/>
  <c r="AR37" i="8"/>
  <c r="AY37" i="8" s="1"/>
  <c r="K1574" i="8"/>
  <c r="Z1574" i="8" s="1"/>
  <c r="AY21" i="8"/>
  <c r="AY9" i="8"/>
  <c r="Z992" i="8"/>
  <c r="Z725" i="8"/>
  <c r="N24" i="8"/>
  <c r="AY24" i="8" s="1"/>
  <c r="A1609" i="8"/>
  <c r="A1610" i="8" s="1"/>
  <c r="A1611" i="8" s="1"/>
  <c r="A1612" i="8"/>
  <c r="A1613" i="8" s="1"/>
  <c r="AY30" i="8"/>
  <c r="N16" i="8"/>
  <c r="AY16" i="8" s="1"/>
  <c r="AY18" i="8"/>
  <c r="Z906" i="8"/>
  <c r="N25" i="8"/>
  <c r="AY25" i="8" s="1"/>
  <c r="AY20" i="8"/>
  <c r="AY23" i="8"/>
  <c r="AY26" i="8"/>
  <c r="AY36" i="8"/>
  <c r="AH42" i="8"/>
  <c r="AY39" i="8"/>
  <c r="AY31" i="8"/>
  <c r="Z1297" i="8"/>
  <c r="Z1137" i="8"/>
  <c r="E1234" i="8"/>
  <c r="Z1234" i="8" s="1"/>
  <c r="R46" i="7"/>
  <c r="T46" i="7"/>
  <c r="S46" i="7"/>
  <c r="U46" i="7"/>
  <c r="S42" i="7"/>
  <c r="T41" i="7"/>
  <c r="V46" i="7"/>
  <c r="O42" i="7"/>
  <c r="P41" i="7"/>
  <c r="W46" i="7"/>
  <c r="X46" i="7"/>
  <c r="F46" i="7"/>
  <c r="Y46" i="7"/>
  <c r="S41" i="7"/>
  <c r="O45" i="7"/>
  <c r="AA45" i="7"/>
  <c r="G46" i="7"/>
  <c r="Z46" i="7"/>
  <c r="R42" i="7"/>
  <c r="AC45" i="7"/>
  <c r="AF41" i="7"/>
  <c r="AG41" i="7" s="1"/>
  <c r="AB45" i="7"/>
  <c r="AG42" i="7"/>
  <c r="AD41" i="7"/>
  <c r="AD42" i="7"/>
  <c r="AC41" i="7"/>
  <c r="Z45" i="7"/>
  <c r="AA44" i="7"/>
  <c r="AC42" i="7"/>
  <c r="AB41" i="7"/>
  <c r="K46" i="7"/>
  <c r="AA46" i="7"/>
  <c r="U41" i="7"/>
  <c r="Q42" i="7"/>
  <c r="O41" i="7"/>
  <c r="Y45" i="7"/>
  <c r="AB42" i="7"/>
  <c r="AA41" i="7"/>
  <c r="L46" i="7"/>
  <c r="AB46" i="7"/>
  <c r="Z42" i="7"/>
  <c r="Z41" i="7"/>
  <c r="M46" i="7"/>
  <c r="AC46" i="7"/>
  <c r="AG45" i="7"/>
  <c r="W45" i="7"/>
  <c r="N46" i="7"/>
  <c r="AD46" i="7"/>
  <c r="O46" i="7"/>
  <c r="V45" i="7"/>
  <c r="U45" i="7"/>
  <c r="P46" i="7"/>
  <c r="AF46" i="7"/>
  <c r="AG46" i="7" s="1"/>
  <c r="R41" i="7"/>
  <c r="P42" i="7"/>
  <c r="Q41" i="7"/>
  <c r="X45" i="7"/>
  <c r="X42" i="7"/>
  <c r="Y41" i="7"/>
  <c r="W42" i="7"/>
  <c r="X41" i="7"/>
  <c r="V42" i="7"/>
  <c r="W41" i="7"/>
  <c r="G45" i="7"/>
  <c r="K45" i="7"/>
  <c r="L45" i="7"/>
  <c r="M45" i="7"/>
  <c r="N45" i="7"/>
  <c r="F45" i="7"/>
  <c r="F42" i="7"/>
  <c r="K42" i="7"/>
  <c r="F41" i="7"/>
  <c r="N42" i="7"/>
  <c r="N41" i="7"/>
  <c r="G42" i="7"/>
  <c r="G41" i="7"/>
  <c r="K41" i="7"/>
  <c r="M41" i="7"/>
  <c r="L42" i="7"/>
  <c r="M42" i="7"/>
  <c r="L41" i="7"/>
  <c r="L44" i="7"/>
  <c r="F44" i="7"/>
  <c r="G44" i="7"/>
  <c r="K44" i="7"/>
  <c r="AG44" i="7"/>
  <c r="M44" i="7"/>
  <c r="N44" i="7"/>
  <c r="A1600" i="6"/>
  <c r="A1601" i="6" s="1"/>
  <c r="A1602" i="6" s="1"/>
  <c r="A1594" i="6"/>
  <c r="A1595" i="6" s="1"/>
  <c r="A1596" i="6" s="1"/>
  <c r="A1604" i="6"/>
  <c r="A1605" i="6" s="1"/>
  <c r="AR8" i="6"/>
  <c r="C5" i="7"/>
  <c r="F5" i="7" s="1"/>
  <c r="C6" i="7"/>
  <c r="L6" i="7" s="1"/>
  <c r="C7" i="7"/>
  <c r="AF7" i="7" s="1"/>
  <c r="AG7" i="7" s="1"/>
  <c r="C8" i="7"/>
  <c r="T8" i="7" s="1"/>
  <c r="C9" i="7"/>
  <c r="T9" i="7" s="1"/>
  <c r="Q9" i="7"/>
  <c r="C10" i="7"/>
  <c r="L10" i="7" s="1"/>
  <c r="C11" i="7"/>
  <c r="M11" i="7" s="1"/>
  <c r="C12" i="7"/>
  <c r="C13" i="7"/>
  <c r="C14" i="7"/>
  <c r="C15" i="7"/>
  <c r="C16" i="7"/>
  <c r="C17" i="7"/>
  <c r="C18" i="7"/>
  <c r="C19" i="7"/>
  <c r="C20" i="7"/>
  <c r="C21" i="7"/>
  <c r="C22" i="7"/>
  <c r="C23" i="7"/>
  <c r="C24" i="7"/>
  <c r="F25" i="7"/>
  <c r="G25" i="7"/>
  <c r="K25" i="7"/>
  <c r="L25" i="7"/>
  <c r="M25" i="7"/>
  <c r="N25" i="7"/>
  <c r="AG25" i="7"/>
  <c r="C26" i="7"/>
  <c r="C27" i="7"/>
  <c r="C28" i="7"/>
  <c r="C29" i="7"/>
  <c r="C30" i="7"/>
  <c r="C31" i="7"/>
  <c r="C32" i="7"/>
  <c r="C33" i="7"/>
  <c r="C34" i="7"/>
  <c r="C35" i="7"/>
  <c r="C36" i="7"/>
  <c r="C37" i="7"/>
  <c r="C38" i="7"/>
  <c r="C39" i="7"/>
  <c r="F40" i="7"/>
  <c r="G40" i="7"/>
  <c r="K40" i="7"/>
  <c r="L40" i="7"/>
  <c r="M40" i="7"/>
  <c r="N40" i="7"/>
  <c r="AG40" i="7"/>
  <c r="C43" i="7"/>
  <c r="A730" i="8" l="1"/>
  <c r="A731" i="8" s="1"/>
  <c r="A732" i="8" s="1"/>
  <c r="A733" i="8" s="1"/>
  <c r="A734" i="8" s="1"/>
  <c r="A735" i="8" s="1"/>
  <c r="A736" i="8" s="1"/>
  <c r="A737" i="8" s="1"/>
  <c r="A738" i="8" s="1"/>
  <c r="A739" i="8" s="1"/>
  <c r="A740" i="8" s="1"/>
  <c r="A741" i="8" s="1"/>
  <c r="A742" i="8" s="1"/>
  <c r="A743" i="8" s="1"/>
  <c r="A744" i="8" s="1"/>
  <c r="A745" i="8" s="1"/>
  <c r="A746" i="8" s="1"/>
  <c r="A747" i="8" s="1"/>
  <c r="A748" i="8" s="1"/>
  <c r="A749" i="8" s="1"/>
  <c r="A750" i="8" s="1"/>
  <c r="A751" i="8" s="1"/>
  <c r="A752" i="8" s="1"/>
  <c r="A753" i="8" s="1"/>
  <c r="A754" i="8" s="1"/>
  <c r="A755" i="8" s="1"/>
  <c r="A756" i="8" s="1"/>
  <c r="A757" i="8" s="1"/>
  <c r="A758" i="8" s="1"/>
  <c r="A759" i="8" s="1"/>
  <c r="A760" i="8" s="1"/>
  <c r="A761" i="8" s="1"/>
  <c r="A762" i="8" s="1"/>
  <c r="A763" i="8" s="1"/>
  <c r="A764" i="8" s="1"/>
  <c r="A765" i="8" s="1"/>
  <c r="A766" i="8" s="1"/>
  <c r="A767" i="8" s="1"/>
  <c r="A768" i="8" s="1"/>
  <c r="A769" i="8" s="1"/>
  <c r="A770" i="8" s="1"/>
  <c r="A771" i="8" s="1"/>
  <c r="A772" i="8" s="1"/>
  <c r="A773" i="8" s="1"/>
  <c r="A774" i="8" s="1"/>
  <c r="A775" i="8" s="1"/>
  <c r="A776" i="8" s="1"/>
  <c r="A777" i="8" s="1"/>
  <c r="A778" i="8" s="1"/>
  <c r="A779" i="8" s="1"/>
  <c r="A780" i="8" s="1"/>
  <c r="A781" i="8" s="1"/>
  <c r="A782" i="8" s="1"/>
  <c r="A783" i="8" s="1"/>
  <c r="A784" i="8" s="1"/>
  <c r="A785" i="8" s="1"/>
  <c r="A786" i="8" s="1"/>
  <c r="A787" i="8" s="1"/>
  <c r="A788" i="8" s="1"/>
  <c r="A789" i="8" s="1"/>
  <c r="A790" i="8" s="1"/>
  <c r="A791" i="8" s="1"/>
  <c r="A792" i="8" s="1"/>
  <c r="A793" i="8" s="1"/>
  <c r="A794" i="8" s="1"/>
  <c r="A795" i="8" s="1"/>
  <c r="A796" i="8" s="1"/>
  <c r="A797" i="8" s="1"/>
  <c r="A798" i="8" s="1"/>
  <c r="A799" i="8" s="1"/>
  <c r="A800" i="8" s="1"/>
  <c r="A801" i="8" s="1"/>
  <c r="A802" i="8" s="1"/>
  <c r="A803" i="8" s="1"/>
  <c r="A804" i="8" s="1"/>
  <c r="A805" i="8" s="1"/>
  <c r="A806" i="8" s="1"/>
  <c r="A807" i="8" s="1"/>
  <c r="A808" i="8" s="1"/>
  <c r="A809" i="8" s="1"/>
  <c r="A810" i="8" s="1"/>
  <c r="A811" i="8" s="1"/>
  <c r="A812" i="8" s="1"/>
  <c r="A813" i="8" s="1"/>
  <c r="A814" i="8" s="1"/>
  <c r="A815" i="8" s="1"/>
  <c r="A816" i="8" s="1"/>
  <c r="A817" i="8" s="1"/>
  <c r="A818" i="8" s="1"/>
  <c r="A819" i="8" s="1"/>
  <c r="A820" i="8" s="1"/>
  <c r="A823" i="8" s="1"/>
  <c r="A824" i="8" s="1"/>
  <c r="A825" i="8" s="1"/>
  <c r="A826" i="8" s="1"/>
  <c r="A827" i="8" s="1"/>
  <c r="A828" i="8" s="1"/>
  <c r="A829" i="8" s="1"/>
  <c r="A830" i="8" s="1"/>
  <c r="A831" i="8" s="1"/>
  <c r="A832" i="8" s="1"/>
  <c r="A833" i="8" s="1"/>
  <c r="A834" i="8" s="1"/>
  <c r="A835" i="8" s="1"/>
  <c r="A836" i="8" s="1"/>
  <c r="A837" i="8" s="1"/>
  <c r="A838" i="8" s="1"/>
  <c r="A839" i="8" s="1"/>
  <c r="A840" i="8" s="1"/>
  <c r="A841" i="8" s="1"/>
  <c r="A842" i="8" s="1"/>
  <c r="A843" i="8" s="1"/>
  <c r="A844" i="8" s="1"/>
  <c r="A845" i="8" s="1"/>
  <c r="A846" i="8" s="1"/>
  <c r="A847" i="8" s="1"/>
  <c r="A848" i="8" s="1"/>
  <c r="A849" i="8" s="1"/>
  <c r="A850" i="8" s="1"/>
  <c r="A851" i="8" s="1"/>
  <c r="A852" i="8" s="1"/>
  <c r="A853" i="8" s="1"/>
  <c r="A854" i="8" s="1"/>
  <c r="A855" i="8" s="1"/>
  <c r="A856" i="8" s="1"/>
  <c r="A857" i="8" s="1"/>
  <c r="A858" i="8" s="1"/>
  <c r="A859" i="8" s="1"/>
  <c r="A860" i="8" s="1"/>
  <c r="A861" i="8" s="1"/>
  <c r="A862" i="8" s="1"/>
  <c r="A863" i="8" s="1"/>
  <c r="A864" i="8" s="1"/>
  <c r="A865" i="8" s="1"/>
  <c r="A866" i="8" s="1"/>
  <c r="A867" i="8" s="1"/>
  <c r="A868" i="8" s="1"/>
  <c r="A869" i="8" s="1"/>
  <c r="A870" i="8" s="1"/>
  <c r="A871" i="8" s="1"/>
  <c r="A872" i="8" s="1"/>
  <c r="A873" i="8" s="1"/>
  <c r="A874" i="8" s="1"/>
  <c r="A875" i="8" s="1"/>
  <c r="A876" i="8" s="1"/>
  <c r="A877" i="8" s="1"/>
  <c r="A878" i="8" s="1"/>
  <c r="A879" i="8" s="1"/>
  <c r="A880" i="8" s="1"/>
  <c r="A881" i="8" s="1"/>
  <c r="A882" i="8" s="1"/>
  <c r="A883" i="8" s="1"/>
  <c r="A884" i="8" s="1"/>
  <c r="A885" i="8" s="1"/>
  <c r="A886" i="8" s="1"/>
  <c r="A887" i="8" s="1"/>
  <c r="A888" i="8" s="1"/>
  <c r="A889" i="8" s="1"/>
  <c r="A890" i="8" s="1"/>
  <c r="A891" i="8" s="1"/>
  <c r="A892" i="8" s="1"/>
  <c r="A893" i="8" s="1"/>
  <c r="A894" i="8" s="1"/>
  <c r="A895" i="8" s="1"/>
  <c r="A896" i="8" s="1"/>
  <c r="A897" i="8" s="1"/>
  <c r="A898" i="8" s="1"/>
  <c r="A899" i="8" s="1"/>
  <c r="A900" i="8" s="1"/>
  <c r="A901" i="8" s="1"/>
  <c r="A902" i="8" s="1"/>
  <c r="A903" i="8" s="1"/>
  <c r="A904" i="8" s="1"/>
  <c r="A905" i="8" s="1"/>
  <c r="A911" i="8" s="1"/>
  <c r="A912" i="8" s="1"/>
  <c r="A913" i="8" s="1"/>
  <c r="A914" i="8" s="1"/>
  <c r="A915" i="8" s="1"/>
  <c r="A916" i="8" s="1"/>
  <c r="A917" i="8" s="1"/>
  <c r="A918" i="8" s="1"/>
  <c r="A919" i="8" s="1"/>
  <c r="A920" i="8" s="1"/>
  <c r="A921" i="8" s="1"/>
  <c r="A922" i="8" s="1"/>
  <c r="A923" i="8" s="1"/>
  <c r="A924" i="8" s="1"/>
  <c r="A925" i="8" s="1"/>
  <c r="A926" i="8" s="1"/>
  <c r="A927" i="8" s="1"/>
  <c r="A928" i="8" s="1"/>
  <c r="A929" i="8" s="1"/>
  <c r="A930" i="8" s="1"/>
  <c r="A931" i="8" s="1"/>
  <c r="A932" i="8" s="1"/>
  <c r="A933" i="8" s="1"/>
  <c r="A934" i="8" s="1"/>
  <c r="A935" i="8" s="1"/>
  <c r="A936" i="8" s="1"/>
  <c r="A937" i="8" s="1"/>
  <c r="A938" i="8" s="1"/>
  <c r="A939" i="8" s="1"/>
  <c r="A940" i="8" s="1"/>
  <c r="A941" i="8" s="1"/>
  <c r="A942" i="8" s="1"/>
  <c r="A943" i="8" s="1"/>
  <c r="A944" i="8" s="1"/>
  <c r="A945" i="8" s="1"/>
  <c r="A946" i="8" s="1"/>
  <c r="A947" i="8" s="1"/>
  <c r="A948" i="8" s="1"/>
  <c r="A949" i="8" s="1"/>
  <c r="A950" i="8" s="1"/>
  <c r="A951" i="8" s="1"/>
  <c r="A952" i="8" s="1"/>
  <c r="A953" i="8" s="1"/>
  <c r="A954" i="8" s="1"/>
  <c r="A955" i="8" s="1"/>
  <c r="A956" i="8" s="1"/>
  <c r="A957" i="8" s="1"/>
  <c r="A958" i="8" s="1"/>
  <c r="A964" i="8" s="1"/>
  <c r="A965" i="8" s="1"/>
  <c r="A966" i="8" s="1"/>
  <c r="A967" i="8" s="1"/>
  <c r="A968" i="8" s="1"/>
  <c r="A969" i="8" s="1"/>
  <c r="A970" i="8" s="1"/>
  <c r="A971" i="8" s="1"/>
  <c r="A972" i="8" s="1"/>
  <c r="A973" i="8" s="1"/>
  <c r="A974" i="8" s="1"/>
  <c r="A975" i="8" s="1"/>
  <c r="A976" i="8" s="1"/>
  <c r="A977" i="8" s="1"/>
  <c r="A978" i="8" s="1"/>
  <c r="A979" i="8" s="1"/>
  <c r="A980" i="8" s="1"/>
  <c r="A981" i="8" s="1"/>
  <c r="A982" i="8" s="1"/>
  <c r="A983" i="8" s="1"/>
  <c r="A984" i="8" s="1"/>
  <c r="A985" i="8" s="1"/>
  <c r="A986" i="8" s="1"/>
  <c r="A987" i="8" s="1"/>
  <c r="A988" i="8" s="1"/>
  <c r="A989" i="8" s="1"/>
  <c r="A990" i="8" s="1"/>
  <c r="A991" i="8" s="1"/>
  <c r="A997" i="8" s="1"/>
  <c r="A998" i="8" s="1"/>
  <c r="A999" i="8" s="1"/>
  <c r="A1000" i="8" s="1"/>
  <c r="A1001" i="8" s="1"/>
  <c r="A1002" i="8" s="1"/>
  <c r="A1003" i="8" s="1"/>
  <c r="A1004" i="8" s="1"/>
  <c r="A1005" i="8" s="1"/>
  <c r="A1006" i="8" s="1"/>
  <c r="A1007" i="8" s="1"/>
  <c r="A1008" i="8" s="1"/>
  <c r="A1010" i="8" s="1"/>
  <c r="A1011" i="8" s="1"/>
  <c r="A1012" i="8" s="1"/>
  <c r="A1013" i="8" s="1"/>
  <c r="A1014" i="8" s="1"/>
  <c r="A1015" i="8" s="1"/>
  <c r="A1016" i="8" s="1"/>
  <c r="A1017" i="8" s="1"/>
  <c r="A1018" i="8" s="1"/>
  <c r="A1019" i="8" s="1"/>
  <c r="A721" i="8"/>
  <c r="A722" i="8" s="1"/>
  <c r="A723" i="8" s="1"/>
  <c r="A724" i="8" s="1"/>
  <c r="AY15" i="8"/>
  <c r="A1618" i="8"/>
  <c r="A1619" i="8" s="1"/>
  <c r="A1620" i="8" s="1"/>
  <c r="A1614" i="8"/>
  <c r="O42" i="8"/>
  <c r="L484" i="8"/>
  <c r="L489" i="8"/>
  <c r="L490" i="8" s="1"/>
  <c r="L491" i="8" s="1"/>
  <c r="L492" i="8" s="1"/>
  <c r="L493" i="8" s="1"/>
  <c r="L494" i="8" s="1"/>
  <c r="L495" i="8" s="1"/>
  <c r="L496" i="8" s="1"/>
  <c r="L497" i="8" s="1"/>
  <c r="L498" i="8" s="1"/>
  <c r="L499" i="8" s="1"/>
  <c r="L500" i="8" s="1"/>
  <c r="L501" i="8" s="1"/>
  <c r="L502" i="8" s="1"/>
  <c r="L503" i="8" s="1"/>
  <c r="L504" i="8" s="1"/>
  <c r="L505" i="8" s="1"/>
  <c r="L506" i="8" s="1"/>
  <c r="L507" i="8" s="1"/>
  <c r="L508" i="8" s="1"/>
  <c r="F352" i="8"/>
  <c r="F353" i="8" s="1"/>
  <c r="F362" i="8" s="1"/>
  <c r="F375" i="8" s="1"/>
  <c r="F380" i="8" s="1"/>
  <c r="F381" i="8" s="1"/>
  <c r="F382" i="8" s="1"/>
  <c r="F400" i="8" s="1"/>
  <c r="F422" i="8" s="1"/>
  <c r="F437" i="8" s="1"/>
  <c r="F438" i="8" s="1"/>
  <c r="F464" i="8" s="1"/>
  <c r="F347" i="8"/>
  <c r="AO42" i="8"/>
  <c r="W42" i="8"/>
  <c r="X42" i="8"/>
  <c r="J906" i="8"/>
  <c r="J959" i="8" s="1"/>
  <c r="J992" i="8" s="1"/>
  <c r="J899" i="8"/>
  <c r="J900" i="8" s="1"/>
  <c r="AY11" i="8"/>
  <c r="AY42" i="8" s="1"/>
  <c r="X40" i="8"/>
  <c r="T42" i="8" s="1"/>
  <c r="AR40" i="8"/>
  <c r="AL42" i="8" s="1"/>
  <c r="R42" i="8"/>
  <c r="N40" i="8"/>
  <c r="N42" i="8" s="1"/>
  <c r="P42" i="8"/>
  <c r="AE40" i="7"/>
  <c r="AE25" i="7"/>
  <c r="G29" i="7"/>
  <c r="R29" i="7"/>
  <c r="O29" i="7"/>
  <c r="Q29" i="7"/>
  <c r="S29" i="7"/>
  <c r="U29" i="7"/>
  <c r="T29" i="7"/>
  <c r="AD29" i="7"/>
  <c r="V29" i="7"/>
  <c r="AF29" i="7"/>
  <c r="AG29" i="7" s="1"/>
  <c r="W29" i="7"/>
  <c r="X29" i="7"/>
  <c r="AA29" i="7"/>
  <c r="Y29" i="7"/>
  <c r="Z29" i="7"/>
  <c r="AB29" i="7"/>
  <c r="AC29" i="7"/>
  <c r="P29" i="7"/>
  <c r="F19" i="7"/>
  <c r="AB19" i="7"/>
  <c r="Y19" i="7"/>
  <c r="AC19" i="7"/>
  <c r="AD19" i="7"/>
  <c r="O19" i="7"/>
  <c r="AF19" i="7"/>
  <c r="AG19" i="7" s="1"/>
  <c r="P19" i="7"/>
  <c r="AA19" i="7"/>
  <c r="Q19" i="7"/>
  <c r="R19" i="7"/>
  <c r="X19" i="7"/>
  <c r="S19" i="7"/>
  <c r="T19" i="7"/>
  <c r="U19" i="7"/>
  <c r="V19" i="7"/>
  <c r="W19" i="7"/>
  <c r="Z19" i="7"/>
  <c r="Y22" i="7"/>
  <c r="X22" i="7"/>
  <c r="Z22" i="7"/>
  <c r="AA22" i="7"/>
  <c r="AB22" i="7"/>
  <c r="U22" i="7"/>
  <c r="AC22" i="7"/>
  <c r="V22" i="7"/>
  <c r="AD22" i="7"/>
  <c r="O22" i="7"/>
  <c r="AF22" i="7"/>
  <c r="AG22" i="7" s="1"/>
  <c r="P22" i="7"/>
  <c r="Q22" i="7"/>
  <c r="R22" i="7"/>
  <c r="S22" i="7"/>
  <c r="T22" i="7"/>
  <c r="W22" i="7"/>
  <c r="F31" i="7"/>
  <c r="P31" i="7"/>
  <c r="AF31" i="7"/>
  <c r="AG31" i="7" s="1"/>
  <c r="Q31" i="7"/>
  <c r="S31" i="7"/>
  <c r="R31" i="7"/>
  <c r="T31" i="7"/>
  <c r="AC31" i="7"/>
  <c r="U31" i="7"/>
  <c r="AB31" i="7"/>
  <c r="O31" i="7"/>
  <c r="V31" i="7"/>
  <c r="W31" i="7"/>
  <c r="X31" i="7"/>
  <c r="Y31" i="7"/>
  <c r="Z31" i="7"/>
  <c r="AA31" i="7"/>
  <c r="AD31" i="7"/>
  <c r="F28" i="7"/>
  <c r="S28" i="7"/>
  <c r="T28" i="7"/>
  <c r="V28" i="7"/>
  <c r="U28" i="7"/>
  <c r="W28" i="7"/>
  <c r="AF28" i="7"/>
  <c r="AG28" i="7" s="1"/>
  <c r="P28" i="7"/>
  <c r="X28" i="7"/>
  <c r="O28" i="7"/>
  <c r="R28" i="7"/>
  <c r="Y28" i="7"/>
  <c r="AB28" i="7"/>
  <c r="Z28" i="7"/>
  <c r="AA28" i="7"/>
  <c r="AC28" i="7"/>
  <c r="AD28" i="7"/>
  <c r="Q28" i="7"/>
  <c r="L18" i="7"/>
  <c r="AC18" i="7"/>
  <c r="Y18" i="7"/>
  <c r="AD18" i="7"/>
  <c r="O18" i="7"/>
  <c r="AF18" i="7"/>
  <c r="AG18" i="7" s="1"/>
  <c r="P18" i="7"/>
  <c r="Q18" i="7"/>
  <c r="Z18" i="7"/>
  <c r="AB18" i="7"/>
  <c r="R18" i="7"/>
  <c r="S18" i="7"/>
  <c r="T18" i="7"/>
  <c r="U18" i="7"/>
  <c r="V18" i="7"/>
  <c r="W18" i="7"/>
  <c r="X18" i="7"/>
  <c r="AA18" i="7"/>
  <c r="U26" i="7"/>
  <c r="V26" i="7"/>
  <c r="X26" i="7"/>
  <c r="W26" i="7"/>
  <c r="Q26" i="7"/>
  <c r="Y26" i="7"/>
  <c r="R26" i="7"/>
  <c r="Z26" i="7"/>
  <c r="AA26" i="7"/>
  <c r="AD26" i="7"/>
  <c r="AB26" i="7"/>
  <c r="AC26" i="7"/>
  <c r="T26" i="7"/>
  <c r="O26" i="7"/>
  <c r="AF26" i="7"/>
  <c r="P26" i="7"/>
  <c r="S26" i="7"/>
  <c r="K16" i="7"/>
  <c r="O16" i="7"/>
  <c r="P16" i="7"/>
  <c r="Q16" i="7"/>
  <c r="R16" i="7"/>
  <c r="AA16" i="7"/>
  <c r="AC16" i="7"/>
  <c r="S16" i="7"/>
  <c r="Z16" i="7"/>
  <c r="T16" i="7"/>
  <c r="U16" i="7"/>
  <c r="V16" i="7"/>
  <c r="W16" i="7"/>
  <c r="X16" i="7"/>
  <c r="Y16" i="7"/>
  <c r="AB16" i="7"/>
  <c r="AE46" i="7"/>
  <c r="AB35" i="7"/>
  <c r="AA35" i="7"/>
  <c r="AC35" i="7"/>
  <c r="O35" i="7"/>
  <c r="AF35" i="7"/>
  <c r="AD35" i="7"/>
  <c r="P35" i="7"/>
  <c r="Y35" i="7"/>
  <c r="Q35" i="7"/>
  <c r="X35" i="7"/>
  <c r="R35" i="7"/>
  <c r="U35" i="7"/>
  <c r="S35" i="7"/>
  <c r="T35" i="7"/>
  <c r="V35" i="7"/>
  <c r="W35" i="7"/>
  <c r="Z35" i="7"/>
  <c r="AD33" i="7"/>
  <c r="Z33" i="7"/>
  <c r="O33" i="7"/>
  <c r="AF33" i="7"/>
  <c r="Q33" i="7"/>
  <c r="P33" i="7"/>
  <c r="R33" i="7"/>
  <c r="AA33" i="7"/>
  <c r="S33" i="7"/>
  <c r="T33" i="7"/>
  <c r="W33" i="7"/>
  <c r="U33" i="7"/>
  <c r="V33" i="7"/>
  <c r="AC33" i="7"/>
  <c r="X33" i="7"/>
  <c r="Y33" i="7"/>
  <c r="AB33" i="7"/>
  <c r="K23" i="7"/>
  <c r="X23" i="7"/>
  <c r="T23" i="7"/>
  <c r="Y23" i="7"/>
  <c r="Z23" i="7"/>
  <c r="AA23" i="7"/>
  <c r="AB23" i="7"/>
  <c r="W23" i="7"/>
  <c r="AC23" i="7"/>
  <c r="U23" i="7"/>
  <c r="AD23" i="7"/>
  <c r="O23" i="7"/>
  <c r="AF23" i="7"/>
  <c r="AG23" i="7" s="1"/>
  <c r="P23" i="7"/>
  <c r="Q23" i="7"/>
  <c r="R23" i="7"/>
  <c r="S23" i="7"/>
  <c r="V23" i="7"/>
  <c r="F30" i="7"/>
  <c r="Q30" i="7"/>
  <c r="AC30" i="7"/>
  <c r="AD30" i="7"/>
  <c r="P30" i="7"/>
  <c r="R30" i="7"/>
  <c r="T30" i="7"/>
  <c r="S30" i="7"/>
  <c r="U30" i="7"/>
  <c r="V30" i="7"/>
  <c r="W30" i="7"/>
  <c r="Z30" i="7"/>
  <c r="X30" i="7"/>
  <c r="Y30" i="7"/>
  <c r="AA30" i="7"/>
  <c r="AB30" i="7"/>
  <c r="O30" i="7"/>
  <c r="AF30" i="7"/>
  <c r="AG30" i="7" s="1"/>
  <c r="F20" i="7"/>
  <c r="AA20" i="7"/>
  <c r="AB20" i="7"/>
  <c r="AC20" i="7"/>
  <c r="AD20" i="7"/>
  <c r="W20" i="7"/>
  <c r="O20" i="7"/>
  <c r="AF20" i="7"/>
  <c r="AG20" i="7" s="1"/>
  <c r="Z20" i="7"/>
  <c r="P20" i="7"/>
  <c r="X20" i="7"/>
  <c r="Q20" i="7"/>
  <c r="R20" i="7"/>
  <c r="S20" i="7"/>
  <c r="T20" i="7"/>
  <c r="U20" i="7"/>
  <c r="V20" i="7"/>
  <c r="Y20" i="7"/>
  <c r="M27" i="7"/>
  <c r="T27" i="7"/>
  <c r="P27" i="7"/>
  <c r="Q27" i="7"/>
  <c r="S27" i="7"/>
  <c r="U27" i="7"/>
  <c r="W27" i="7"/>
  <c r="V27" i="7"/>
  <c r="X27" i="7"/>
  <c r="Y27" i="7"/>
  <c r="Z27" i="7"/>
  <c r="AC27" i="7"/>
  <c r="AA27" i="7"/>
  <c r="AB27" i="7"/>
  <c r="AD27" i="7"/>
  <c r="O27" i="7"/>
  <c r="AF27" i="7"/>
  <c r="AG27" i="7" s="1"/>
  <c r="R27" i="7"/>
  <c r="AD17" i="7"/>
  <c r="O17" i="7"/>
  <c r="AF17" i="7"/>
  <c r="AG17" i="7" s="1"/>
  <c r="AC17" i="7"/>
  <c r="P17" i="7"/>
  <c r="Q17" i="7"/>
  <c r="Z17" i="7"/>
  <c r="R17" i="7"/>
  <c r="AA17" i="7"/>
  <c r="S17" i="7"/>
  <c r="T17" i="7"/>
  <c r="U17" i="7"/>
  <c r="V17" i="7"/>
  <c r="W17" i="7"/>
  <c r="X17" i="7"/>
  <c r="Y17" i="7"/>
  <c r="AB17" i="7"/>
  <c r="O15" i="7"/>
  <c r="AF15" i="7"/>
  <c r="AG15" i="7" s="1"/>
  <c r="P15" i="7"/>
  <c r="Q15" i="7"/>
  <c r="R15" i="7"/>
  <c r="AA15" i="7"/>
  <c r="S15" i="7"/>
  <c r="AB15" i="7"/>
  <c r="AD15" i="7"/>
  <c r="T15" i="7"/>
  <c r="U15" i="7"/>
  <c r="V15" i="7"/>
  <c r="W15" i="7"/>
  <c r="X15" i="7"/>
  <c r="Y15" i="7"/>
  <c r="Z15" i="7"/>
  <c r="AC15" i="7"/>
  <c r="O32" i="7"/>
  <c r="AF32" i="7"/>
  <c r="AG32" i="7" s="1"/>
  <c r="P32" i="7"/>
  <c r="R32" i="7"/>
  <c r="Q32" i="7"/>
  <c r="S32" i="7"/>
  <c r="T32" i="7"/>
  <c r="AA32" i="7"/>
  <c r="AD32" i="7"/>
  <c r="U32" i="7"/>
  <c r="X32" i="7"/>
  <c r="V32" i="7"/>
  <c r="AB32" i="7"/>
  <c r="W32" i="7"/>
  <c r="Y32" i="7"/>
  <c r="Z32" i="7"/>
  <c r="AC32" i="7"/>
  <c r="K43" i="7"/>
  <c r="V43" i="7"/>
  <c r="W43" i="7"/>
  <c r="X43" i="7"/>
  <c r="Y43" i="7"/>
  <c r="Z43" i="7"/>
  <c r="R43" i="7"/>
  <c r="S43" i="7"/>
  <c r="AA43" i="7"/>
  <c r="O43" i="7"/>
  <c r="U43" i="7"/>
  <c r="AB43" i="7"/>
  <c r="AD43" i="7"/>
  <c r="AF43" i="7"/>
  <c r="AG43" i="7" s="1"/>
  <c r="AC43" i="7"/>
  <c r="Q43" i="7"/>
  <c r="P43" i="7"/>
  <c r="T43" i="7"/>
  <c r="Z21" i="7"/>
  <c r="V21" i="7"/>
  <c r="AA21" i="7"/>
  <c r="AB21" i="7"/>
  <c r="AC21" i="7"/>
  <c r="AD21" i="7"/>
  <c r="Y21" i="7"/>
  <c r="O21" i="7"/>
  <c r="AF21" i="7"/>
  <c r="AG21" i="7" s="1"/>
  <c r="W21" i="7"/>
  <c r="P21" i="7"/>
  <c r="Q21" i="7"/>
  <c r="R21" i="7"/>
  <c r="S21" i="7"/>
  <c r="T21" i="7"/>
  <c r="U21" i="7"/>
  <c r="X21" i="7"/>
  <c r="K39" i="7"/>
  <c r="X39" i="7"/>
  <c r="T39" i="7"/>
  <c r="Y39" i="7"/>
  <c r="AA39" i="7"/>
  <c r="Z39" i="7"/>
  <c r="AB39" i="7"/>
  <c r="AC39" i="7"/>
  <c r="W39" i="7"/>
  <c r="AD39" i="7"/>
  <c r="Q39" i="7"/>
  <c r="O39" i="7"/>
  <c r="AF39" i="7"/>
  <c r="AG39" i="7" s="1"/>
  <c r="U39" i="7"/>
  <c r="P39" i="7"/>
  <c r="R39" i="7"/>
  <c r="S39" i="7"/>
  <c r="V39" i="7"/>
  <c r="Q13" i="7"/>
  <c r="AC13" i="7"/>
  <c r="R13" i="7"/>
  <c r="S13" i="7"/>
  <c r="T13" i="7"/>
  <c r="U13" i="7"/>
  <c r="AD13" i="7"/>
  <c r="V13" i="7"/>
  <c r="W13" i="7"/>
  <c r="X13" i="7"/>
  <c r="Y13" i="7"/>
  <c r="Z13" i="7"/>
  <c r="AA13" i="7"/>
  <c r="AB13" i="7"/>
  <c r="P13" i="7"/>
  <c r="O13" i="7"/>
  <c r="AF13" i="7"/>
  <c r="AG13" i="7" s="1"/>
  <c r="AE41" i="7"/>
  <c r="L14" i="7"/>
  <c r="P14" i="7"/>
  <c r="AC14" i="7"/>
  <c r="Q14" i="7"/>
  <c r="R14" i="7"/>
  <c r="S14" i="7"/>
  <c r="AB14" i="7"/>
  <c r="T14" i="7"/>
  <c r="O14" i="7"/>
  <c r="AF14" i="7"/>
  <c r="AG14" i="7" s="1"/>
  <c r="U14" i="7"/>
  <c r="V14" i="7"/>
  <c r="W14" i="7"/>
  <c r="X14" i="7"/>
  <c r="Y14" i="7"/>
  <c r="Z14" i="7"/>
  <c r="AA14" i="7"/>
  <c r="AD14" i="7"/>
  <c r="G38" i="7"/>
  <c r="Y38" i="7"/>
  <c r="AB38" i="7"/>
  <c r="X38" i="7"/>
  <c r="Z38" i="7"/>
  <c r="AA38" i="7"/>
  <c r="AC38" i="7"/>
  <c r="V38" i="7"/>
  <c r="AD38" i="7"/>
  <c r="O38" i="7"/>
  <c r="AF38" i="7"/>
  <c r="AG38" i="7" s="1"/>
  <c r="P38" i="7"/>
  <c r="Q38" i="7"/>
  <c r="R38" i="7"/>
  <c r="S38" i="7"/>
  <c r="T38" i="7"/>
  <c r="U38" i="7"/>
  <c r="W38" i="7"/>
  <c r="R12" i="7"/>
  <c r="S12" i="7"/>
  <c r="T12" i="7"/>
  <c r="U12" i="7"/>
  <c r="V12" i="7"/>
  <c r="O12" i="7"/>
  <c r="Q12" i="7"/>
  <c r="W12" i="7"/>
  <c r="AF12" i="7"/>
  <c r="AG12" i="7" s="1"/>
  <c r="X12" i="7"/>
  <c r="AD12" i="7"/>
  <c r="Y12" i="7"/>
  <c r="Z12" i="7"/>
  <c r="AA12" i="7"/>
  <c r="AB12" i="7"/>
  <c r="AC12" i="7"/>
  <c r="P12" i="7"/>
  <c r="M37" i="7"/>
  <c r="Z37" i="7"/>
  <c r="AA37" i="7"/>
  <c r="AC37" i="7"/>
  <c r="AB37" i="7"/>
  <c r="AD37" i="7"/>
  <c r="V37" i="7"/>
  <c r="O37" i="7"/>
  <c r="AF37" i="7"/>
  <c r="AG37" i="7" s="1"/>
  <c r="Y37" i="7"/>
  <c r="P37" i="7"/>
  <c r="S37" i="7"/>
  <c r="Q37" i="7"/>
  <c r="R37" i="7"/>
  <c r="W37" i="7"/>
  <c r="T37" i="7"/>
  <c r="U37" i="7"/>
  <c r="X37" i="7"/>
  <c r="L36" i="7"/>
  <c r="AA36" i="7"/>
  <c r="W36" i="7"/>
  <c r="X36" i="7"/>
  <c r="AB36" i="7"/>
  <c r="AD36" i="7"/>
  <c r="Z36" i="7"/>
  <c r="AC36" i="7"/>
  <c r="O36" i="7"/>
  <c r="AF36" i="7"/>
  <c r="AG36" i="7" s="1"/>
  <c r="P36" i="7"/>
  <c r="Q36" i="7"/>
  <c r="R36" i="7"/>
  <c r="T36" i="7"/>
  <c r="S36" i="7"/>
  <c r="U36" i="7"/>
  <c r="V36" i="7"/>
  <c r="Y36" i="7"/>
  <c r="M34" i="7"/>
  <c r="AC34" i="7"/>
  <c r="Z34" i="7"/>
  <c r="AD34" i="7"/>
  <c r="P34" i="7"/>
  <c r="O34" i="7"/>
  <c r="AF34" i="7"/>
  <c r="AG34" i="7" s="1"/>
  <c r="Y34" i="7"/>
  <c r="Q34" i="7"/>
  <c r="R34" i="7"/>
  <c r="V34" i="7"/>
  <c r="S34" i="7"/>
  <c r="T34" i="7"/>
  <c r="U34" i="7"/>
  <c r="W34" i="7"/>
  <c r="X34" i="7"/>
  <c r="AB34" i="7"/>
  <c r="AA34" i="7"/>
  <c r="G24" i="7"/>
  <c r="W24" i="7"/>
  <c r="S24" i="7"/>
  <c r="T24" i="7"/>
  <c r="X24" i="7"/>
  <c r="Y24" i="7"/>
  <c r="Z24" i="7"/>
  <c r="AA24" i="7"/>
  <c r="AB24" i="7"/>
  <c r="V24" i="7"/>
  <c r="AC24" i="7"/>
  <c r="AD24" i="7"/>
  <c r="O24" i="7"/>
  <c r="AF24" i="7"/>
  <c r="AG24" i="7" s="1"/>
  <c r="P24" i="7"/>
  <c r="Q24" i="7"/>
  <c r="R24" i="7"/>
  <c r="U24" i="7"/>
  <c r="AE42" i="7"/>
  <c r="AE44" i="7"/>
  <c r="AD11" i="7"/>
  <c r="Y11" i="7"/>
  <c r="W11" i="7"/>
  <c r="R11" i="7"/>
  <c r="Y5" i="7"/>
  <c r="V11" i="7"/>
  <c r="Y10" i="7"/>
  <c r="N6" i="7"/>
  <c r="S11" i="7"/>
  <c r="Q11" i="7"/>
  <c r="O11" i="7"/>
  <c r="U10" i="7"/>
  <c r="F37" i="7"/>
  <c r="N29" i="7"/>
  <c r="M32" i="7"/>
  <c r="F29" i="7"/>
  <c r="K15" i="7"/>
  <c r="G15" i="7"/>
  <c r="K14" i="7"/>
  <c r="N11" i="7"/>
  <c r="V5" i="7"/>
  <c r="G14" i="7"/>
  <c r="K11" i="7"/>
  <c r="Q5" i="7"/>
  <c r="K36" i="7"/>
  <c r="G28" i="7"/>
  <c r="M20" i="7"/>
  <c r="F14" i="7"/>
  <c r="F11" i="7"/>
  <c r="P5" i="7"/>
  <c r="L20" i="7"/>
  <c r="O5" i="7"/>
  <c r="G34" i="7"/>
  <c r="AB11" i="7"/>
  <c r="AF9" i="7"/>
  <c r="AG9" i="7" s="1"/>
  <c r="F22" i="7"/>
  <c r="AA11" i="7"/>
  <c r="L32" i="7"/>
  <c r="F32" i="7"/>
  <c r="G43" i="7"/>
  <c r="L39" i="7"/>
  <c r="K20" i="7"/>
  <c r="G39" i="7"/>
  <c r="M13" i="7"/>
  <c r="F39" i="7"/>
  <c r="G36" i="7"/>
  <c r="K29" i="7"/>
  <c r="L13" i="7"/>
  <c r="AF5" i="7"/>
  <c r="AG5" i="7" s="1"/>
  <c r="K13" i="7"/>
  <c r="L11" i="7"/>
  <c r="AD5" i="7"/>
  <c r="G13" i="7"/>
  <c r="AB5" i="7"/>
  <c r="N38" i="7"/>
  <c r="F13" i="7"/>
  <c r="W5" i="7"/>
  <c r="G16" i="7"/>
  <c r="F16" i="7"/>
  <c r="Y6" i="7"/>
  <c r="W6" i="7"/>
  <c r="N13" i="7"/>
  <c r="P6" i="7"/>
  <c r="N22" i="7"/>
  <c r="L21" i="7"/>
  <c r="N15" i="7"/>
  <c r="X5" i="7"/>
  <c r="N21" i="7"/>
  <c r="G21" i="7"/>
  <c r="AG33" i="7"/>
  <c r="M21" i="7"/>
  <c r="K21" i="7"/>
  <c r="N36" i="7"/>
  <c r="F21" i="7"/>
  <c r="T5" i="7"/>
  <c r="N5" i="7"/>
  <c r="F24" i="7"/>
  <c r="Z11" i="7"/>
  <c r="G8" i="7"/>
  <c r="L5" i="7"/>
  <c r="F36" i="7"/>
  <c r="G27" i="7"/>
  <c r="G23" i="7"/>
  <c r="G19" i="7"/>
  <c r="N32" i="7"/>
  <c r="F27" i="7"/>
  <c r="G22" i="7"/>
  <c r="V10" i="7"/>
  <c r="X6" i="7"/>
  <c r="O6" i="7"/>
  <c r="N43" i="7"/>
  <c r="T11" i="7"/>
  <c r="G11" i="7"/>
  <c r="T10" i="7"/>
  <c r="R9" i="7"/>
  <c r="AF6" i="7"/>
  <c r="AG6" i="7" s="1"/>
  <c r="V6" i="7"/>
  <c r="M6" i="7"/>
  <c r="AC5" i="7"/>
  <c r="U5" i="7"/>
  <c r="M5" i="7"/>
  <c r="L43" i="7"/>
  <c r="N37" i="7"/>
  <c r="M36" i="7"/>
  <c r="N34" i="7"/>
  <c r="K32" i="7"/>
  <c r="Q10" i="7"/>
  <c r="AD6" i="7"/>
  <c r="U6" i="7"/>
  <c r="K6" i="7"/>
  <c r="M43" i="7"/>
  <c r="G37" i="7"/>
  <c r="G32" i="7"/>
  <c r="N28" i="7"/>
  <c r="O10" i="7"/>
  <c r="AC6" i="7"/>
  <c r="S6" i="7"/>
  <c r="G6" i="7"/>
  <c r="AA5" i="7"/>
  <c r="S5" i="7"/>
  <c r="K5" i="7"/>
  <c r="K24" i="7"/>
  <c r="N23" i="7"/>
  <c r="L19" i="7"/>
  <c r="K18" i="7"/>
  <c r="N14" i="7"/>
  <c r="AD10" i="7"/>
  <c r="M10" i="7"/>
  <c r="AA6" i="7"/>
  <c r="R6" i="7"/>
  <c r="F6" i="7"/>
  <c r="Z5" i="7"/>
  <c r="R5" i="7"/>
  <c r="K19" i="7"/>
  <c r="G18" i="7"/>
  <c r="M14" i="7"/>
  <c r="AC10" i="7"/>
  <c r="F10" i="7"/>
  <c r="S8" i="7"/>
  <c r="Z6" i="7"/>
  <c r="Q6" i="7"/>
  <c r="F35" i="7"/>
  <c r="G35" i="7"/>
  <c r="K35" i="7"/>
  <c r="G31" i="7"/>
  <c r="M31" i="7"/>
  <c r="N31" i="7"/>
  <c r="K17" i="7"/>
  <c r="M17" i="7"/>
  <c r="N17" i="7"/>
  <c r="G7" i="7"/>
  <c r="F26" i="7"/>
  <c r="K26" i="7"/>
  <c r="L26" i="7"/>
  <c r="M26" i="7"/>
  <c r="N33" i="7"/>
  <c r="N8" i="7"/>
  <c r="V8" i="7"/>
  <c r="AD8" i="7"/>
  <c r="P8" i="7"/>
  <c r="X8" i="7"/>
  <c r="AF8" i="7"/>
  <c r="AG8" i="7" s="1"/>
  <c r="F8" i="7"/>
  <c r="Q8" i="7"/>
  <c r="Y8" i="7"/>
  <c r="K8" i="7"/>
  <c r="W8" i="7"/>
  <c r="L8" i="7"/>
  <c r="Z8" i="7"/>
  <c r="M8" i="7"/>
  <c r="AA8" i="7"/>
  <c r="O8" i="7"/>
  <c r="AB8" i="7"/>
  <c r="R8" i="7"/>
  <c r="AC8" i="7"/>
  <c r="M39" i="7"/>
  <c r="N39" i="7"/>
  <c r="L38" i="7"/>
  <c r="K37" i="7"/>
  <c r="L37" i="7"/>
  <c r="F7" i="7"/>
  <c r="Q7" i="7"/>
  <c r="Y7" i="7"/>
  <c r="K7" i="7"/>
  <c r="S7" i="7"/>
  <c r="AA7" i="7"/>
  <c r="L7" i="7"/>
  <c r="T7" i="7"/>
  <c r="AB7" i="7"/>
  <c r="M7" i="7"/>
  <c r="X7" i="7"/>
  <c r="N7" i="7"/>
  <c r="Z7" i="7"/>
  <c r="O7" i="7"/>
  <c r="AC7" i="7"/>
  <c r="P7" i="7"/>
  <c r="AD7" i="7"/>
  <c r="R7" i="7"/>
  <c r="M33" i="7"/>
  <c r="K30" i="7"/>
  <c r="M18" i="7"/>
  <c r="N18" i="7"/>
  <c r="F18" i="7"/>
  <c r="N16" i="7"/>
  <c r="L16" i="7"/>
  <c r="M16" i="7"/>
  <c r="AG16" i="7"/>
  <c r="F43" i="7"/>
  <c r="K38" i="7"/>
  <c r="L17" i="7"/>
  <c r="F12" i="7"/>
  <c r="K9" i="7"/>
  <c r="S9" i="7"/>
  <c r="AA9" i="7"/>
  <c r="M9" i="7"/>
  <c r="U9" i="7"/>
  <c r="AC9" i="7"/>
  <c r="N9" i="7"/>
  <c r="V9" i="7"/>
  <c r="AD9" i="7"/>
  <c r="F9" i="7"/>
  <c r="W9" i="7"/>
  <c r="G9" i="7"/>
  <c r="X9" i="7"/>
  <c r="L9" i="7"/>
  <c r="Y9" i="7"/>
  <c r="O9" i="7"/>
  <c r="Z9" i="7"/>
  <c r="P9" i="7"/>
  <c r="AB9" i="7"/>
  <c r="W7" i="7"/>
  <c r="M38" i="7"/>
  <c r="N35" i="7"/>
  <c r="F34" i="7"/>
  <c r="K34" i="7"/>
  <c r="L34" i="7"/>
  <c r="F33" i="7"/>
  <c r="L31" i="7"/>
  <c r="G30" i="7"/>
  <c r="AG26" i="7"/>
  <c r="N24" i="7"/>
  <c r="L24" i="7"/>
  <c r="M24" i="7"/>
  <c r="M35" i="7"/>
  <c r="K31" i="7"/>
  <c r="N26" i="7"/>
  <c r="G17" i="7"/>
  <c r="V7" i="7"/>
  <c r="F38" i="7"/>
  <c r="AG35" i="7"/>
  <c r="L35" i="7"/>
  <c r="L33" i="7"/>
  <c r="G33" i="7"/>
  <c r="K33" i="7"/>
  <c r="M30" i="7"/>
  <c r="L30" i="7"/>
  <c r="N30" i="7"/>
  <c r="G26" i="7"/>
  <c r="F17" i="7"/>
  <c r="G12" i="7"/>
  <c r="M12" i="7"/>
  <c r="K12" i="7"/>
  <c r="L12" i="7"/>
  <c r="N12" i="7"/>
  <c r="U8" i="7"/>
  <c r="U7" i="7"/>
  <c r="K28" i="7"/>
  <c r="N27" i="7"/>
  <c r="F23" i="7"/>
  <c r="L22" i="7"/>
  <c r="F15" i="7"/>
  <c r="AB10" i="7"/>
  <c r="N10" i="7"/>
  <c r="G20" i="7"/>
  <c r="M19" i="7"/>
  <c r="W10" i="7"/>
  <c r="M29" i="7"/>
  <c r="M28" i="7"/>
  <c r="L27" i="7"/>
  <c r="M23" i="7"/>
  <c r="M22" i="7"/>
  <c r="M15" i="7"/>
  <c r="L29" i="7"/>
  <c r="L28" i="7"/>
  <c r="K27" i="7"/>
  <c r="L23" i="7"/>
  <c r="K22" i="7"/>
  <c r="N20" i="7"/>
  <c r="N19" i="7"/>
  <c r="L15" i="7"/>
  <c r="P10" i="7"/>
  <c r="X10" i="7"/>
  <c r="AF10" i="7"/>
  <c r="AG10" i="7" s="1"/>
  <c r="G10" i="7"/>
  <c r="R10" i="7"/>
  <c r="Z10" i="7"/>
  <c r="K10" i="7"/>
  <c r="S10" i="7"/>
  <c r="AA10" i="7"/>
  <c r="AF11" i="7"/>
  <c r="AG11" i="7" s="1"/>
  <c r="X11" i="7"/>
  <c r="P11" i="7"/>
  <c r="G5" i="7"/>
  <c r="AC11" i="7"/>
  <c r="U11" i="7"/>
  <c r="AB6" i="7"/>
  <c r="T6" i="7"/>
  <c r="A1020" i="8" l="1"/>
  <c r="A1021" i="8" s="1"/>
  <c r="A1022" i="8" s="1"/>
  <c r="A1023" i="8" s="1"/>
  <c r="A1024" i="8" s="1"/>
  <c r="A1025" i="8"/>
  <c r="A1026" i="8" s="1"/>
  <c r="A1027" i="8" s="1"/>
  <c r="A1028" i="8" s="1"/>
  <c r="A1029" i="8" s="1"/>
  <c r="A1030" i="8" s="1"/>
  <c r="A1031" i="8" s="1"/>
  <c r="A1032" i="8" s="1"/>
  <c r="A1033" i="8" s="1"/>
  <c r="A1034" i="8" s="1"/>
  <c r="A1035" i="8" s="1"/>
  <c r="A1036" i="8" s="1"/>
  <c r="A1037" i="8" s="1"/>
  <c r="A1038" i="8" s="1"/>
  <c r="A1039" i="8" s="1"/>
  <c r="A1040" i="8" s="1"/>
  <c r="A1041" i="8" s="1"/>
  <c r="A1042" i="8" s="1"/>
  <c r="A1043" i="8" s="1"/>
  <c r="A1044" i="8" s="1"/>
  <c r="A1045" i="8" s="1"/>
  <c r="A1046" i="8" s="1"/>
  <c r="A1047" i="8" s="1"/>
  <c r="A1048" i="8" s="1"/>
  <c r="A1049" i="8" s="1"/>
  <c r="A1050" i="8" s="1"/>
  <c r="A1051" i="8" s="1"/>
  <c r="A1052" i="8" s="1"/>
  <c r="A1053" i="8" s="1"/>
  <c r="A1054" i="8" s="1"/>
  <c r="A1055" i="8" s="1"/>
  <c r="A1056" i="8" s="1"/>
  <c r="A1057" i="8" s="1"/>
  <c r="A1058" i="8" s="1"/>
  <c r="A1059" i="8" s="1"/>
  <c r="A1060" i="8" s="1"/>
  <c r="A1061" i="8" s="1"/>
  <c r="A1062" i="8" s="1"/>
  <c r="A1063" i="8" s="1"/>
  <c r="A1064" i="8" s="1"/>
  <c r="A1065" i="8" s="1"/>
  <c r="A1066" i="8" s="1"/>
  <c r="A1067" i="8" s="1"/>
  <c r="A1068" i="8" s="1"/>
  <c r="A1069" i="8" s="1"/>
  <c r="A1070" i="8" s="1"/>
  <c r="A1071" i="8" s="1"/>
  <c r="A1072" i="8" s="1"/>
  <c r="A1073" i="8" s="1"/>
  <c r="A1074" i="8" s="1"/>
  <c r="A1075" i="8" s="1"/>
  <c r="A1076" i="8" s="1"/>
  <c r="A1077" i="8" s="1"/>
  <c r="A1078" i="8" s="1"/>
  <c r="A1079" i="8" s="1"/>
  <c r="A1080" i="8" s="1"/>
  <c r="A1081" i="8" s="1"/>
  <c r="A1082" i="8" s="1"/>
  <c r="A1083" i="8" s="1"/>
  <c r="A1084" i="8" s="1"/>
  <c r="A1085" i="8" s="1"/>
  <c r="A1086" i="8" s="1"/>
  <c r="A1087" i="8" s="1"/>
  <c r="A1088" i="8" s="1"/>
  <c r="A1089" i="8" s="1"/>
  <c r="A1095" i="8" s="1"/>
  <c r="A1096" i="8" s="1"/>
  <c r="A1097" i="8" s="1"/>
  <c r="A1098" i="8" s="1"/>
  <c r="A1099" i="8" s="1"/>
  <c r="A1100" i="8" s="1"/>
  <c r="A1101" i="8" s="1"/>
  <c r="A1102" i="8" s="1"/>
  <c r="A1103" i="8" s="1"/>
  <c r="A1104" i="8" s="1"/>
  <c r="A1105" i="8" s="1"/>
  <c r="A1106" i="8" s="1"/>
  <c r="A1107" i="8" s="1"/>
  <c r="A1108" i="8" s="1"/>
  <c r="A1109" i="8" s="1"/>
  <c r="A1110" i="8" s="1"/>
  <c r="A1111" i="8" s="1"/>
  <c r="A1112" i="8" s="1"/>
  <c r="A1116" i="8" s="1"/>
  <c r="A1117" i="8" s="1"/>
  <c r="A1118" i="8" s="1"/>
  <c r="A1119" i="8" s="1"/>
  <c r="A1120" i="8" s="1"/>
  <c r="A1121" i="8" s="1"/>
  <c r="A1122" i="8" s="1"/>
  <c r="A1123" i="8" s="1"/>
  <c r="A1124" i="8" s="1"/>
  <c r="A1125" i="8" s="1"/>
  <c r="A1126" i="8" s="1"/>
  <c r="A1127" i="8" s="1"/>
  <c r="A1128" i="8" s="1"/>
  <c r="A1129" i="8" s="1"/>
  <c r="A1130" i="8" s="1"/>
  <c r="A1131" i="8" s="1"/>
  <c r="A1132" i="8" s="1"/>
  <c r="A1133" i="8" s="1"/>
  <c r="A1134" i="8" s="1"/>
  <c r="A1135" i="8" s="1"/>
  <c r="A1136" i="8" s="1"/>
  <c r="A1142" i="8" s="1"/>
  <c r="A1143" i="8" s="1"/>
  <c r="A1144" i="8" s="1"/>
  <c r="A1145" i="8" s="1"/>
  <c r="A1146" i="8" s="1"/>
  <c r="A1147" i="8" s="1"/>
  <c r="A1148" i="8" s="1"/>
  <c r="A1149" i="8" s="1"/>
  <c r="A1150" i="8" s="1"/>
  <c r="A1151" i="8" s="1"/>
  <c r="A1152" i="8" s="1"/>
  <c r="A1153" i="8" s="1"/>
  <c r="A1154" i="8" s="1"/>
  <c r="A1155" i="8" s="1"/>
  <c r="A1156" i="8" s="1"/>
  <c r="A1157" i="8" s="1"/>
  <c r="A1158" i="8" s="1"/>
  <c r="A1159" i="8" s="1"/>
  <c r="A1160" i="8" s="1"/>
  <c r="A1161" i="8" s="1"/>
  <c r="A1162" i="8" s="1"/>
  <c r="A1163" i="8" s="1"/>
  <c r="A1164" i="8" s="1"/>
  <c r="A1165" i="8" s="1"/>
  <c r="A1166" i="8" s="1"/>
  <c r="A1167" i="8" s="1"/>
  <c r="A1168" i="8" s="1"/>
  <c r="A1169" i="8" s="1"/>
  <c r="A1170" i="8" s="1"/>
  <c r="A1171" i="8" s="1"/>
  <c r="A1172" i="8" s="1"/>
  <c r="A1173" i="8" s="1"/>
  <c r="A1174" i="8" s="1"/>
  <c r="A1175" i="8" s="1"/>
  <c r="A1176" i="8" s="1"/>
  <c r="A1177" i="8" s="1"/>
  <c r="A1178" i="8" s="1"/>
  <c r="A1179" i="8" s="1"/>
  <c r="A1180" i="8" s="1"/>
  <c r="A1181" i="8" s="1"/>
  <c r="A1182" i="8" s="1"/>
  <c r="A1183" i="8" s="1"/>
  <c r="A1184" i="8" s="1"/>
  <c r="A1185" i="8" s="1"/>
  <c r="A1186" i="8" s="1"/>
  <c r="A1187" i="8" s="1"/>
  <c r="A1188" i="8" s="1"/>
  <c r="A1193" i="8" s="1"/>
  <c r="A1194" i="8" s="1"/>
  <c r="A1195" i="8" s="1"/>
  <c r="A1196" i="8" s="1"/>
  <c r="A1197" i="8" s="1"/>
  <c r="A1198" i="8" s="1"/>
  <c r="A1199" i="8" s="1"/>
  <c r="A1200" i="8" s="1"/>
  <c r="A1201" i="8" s="1"/>
  <c r="A1202" i="8" s="1"/>
  <c r="A1203" i="8" s="1"/>
  <c r="A1204" i="8" s="1"/>
  <c r="A1205" i="8" s="1"/>
  <c r="A1206" i="8" s="1"/>
  <c r="A1207" i="8" s="1"/>
  <c r="A1208" i="8" s="1"/>
  <c r="A1209" i="8" s="1"/>
  <c r="A1210" i="8" s="1"/>
  <c r="A1211" i="8" s="1"/>
  <c r="A1212" i="8" s="1"/>
  <c r="A1213" i="8" s="1"/>
  <c r="A1214" i="8" s="1"/>
  <c r="A1215" i="8" s="1"/>
  <c r="A1216" i="8" s="1"/>
  <c r="A1217" i="8" s="1"/>
  <c r="A1218" i="8" s="1"/>
  <c r="A1219" i="8" s="1"/>
  <c r="A1220" i="8" s="1"/>
  <c r="A1221" i="8" s="1"/>
  <c r="A1222" i="8" s="1"/>
  <c r="A1223" i="8" s="1"/>
  <c r="A1224" i="8" s="1"/>
  <c r="A1225" i="8" s="1"/>
  <c r="A1226" i="8" s="1"/>
  <c r="A1227" i="8" s="1"/>
  <c r="A1228" i="8" s="1"/>
  <c r="A1229" i="8" s="1"/>
  <c r="A1230" i="8" s="1"/>
  <c r="A1231" i="8" s="1"/>
  <c r="A1232" i="8" s="1"/>
  <c r="A1233" i="8" s="1"/>
  <c r="A1239" i="8" s="1"/>
  <c r="A1240" i="8" s="1"/>
  <c r="A1241" i="8" s="1"/>
  <c r="A1242" i="8" s="1"/>
  <c r="A1243" i="8" s="1"/>
  <c r="A1244" i="8" s="1"/>
  <c r="A1245" i="8" s="1"/>
  <c r="A1246" i="8" s="1"/>
  <c r="A1247" i="8" s="1"/>
  <c r="A1248" i="8" s="1"/>
  <c r="A1249" i="8" s="1"/>
  <c r="A1250" i="8" s="1"/>
  <c r="A1251" i="8" s="1"/>
  <c r="A1252" i="8" s="1"/>
  <c r="A1253" i="8" s="1"/>
  <c r="A1254" i="8" s="1"/>
  <c r="A1255" i="8" s="1"/>
  <c r="A1256" i="8" s="1"/>
  <c r="A1257" i="8" s="1"/>
  <c r="A1258" i="8" s="1"/>
  <c r="A1259" i="8" s="1"/>
  <c r="A1260" i="8" s="1"/>
  <c r="A1261" i="8" s="1"/>
  <c r="A1262" i="8" s="1"/>
  <c r="A1263" i="8" s="1"/>
  <c r="A1264" i="8" s="1"/>
  <c r="A1265" i="8" s="1"/>
  <c r="A1266" i="8" s="1"/>
  <c r="A1267" i="8" s="1"/>
  <c r="A1268" i="8" s="1"/>
  <c r="A1269" i="8" s="1"/>
  <c r="A1270" i="8" s="1"/>
  <c r="A1271" i="8" s="1"/>
  <c r="A1272" i="8" s="1"/>
  <c r="A1273" i="8" s="1"/>
  <c r="A1274" i="8" s="1"/>
  <c r="A1275" i="8" s="1"/>
  <c r="A1276" i="8" s="1"/>
  <c r="A1277" i="8" s="1"/>
  <c r="A1278" i="8" s="1"/>
  <c r="A1279" i="8" s="1"/>
  <c r="A1280" i="8" s="1"/>
  <c r="A1281" i="8" s="1"/>
  <c r="A1282" i="8" s="1"/>
  <c r="A1283" i="8" s="1"/>
  <c r="A1284" i="8" s="1"/>
  <c r="A1285" i="8" s="1"/>
  <c r="A1286" i="8" s="1"/>
  <c r="A1287" i="8" s="1"/>
  <c r="A1288" i="8" s="1"/>
  <c r="A1289" i="8" s="1"/>
  <c r="A1290" i="8" s="1"/>
  <c r="A1291" i="8" s="1"/>
  <c r="A1292" i="8" s="1"/>
  <c r="A1293" i="8" s="1"/>
  <c r="A1294" i="8" s="1"/>
  <c r="A1295" i="8" s="1"/>
  <c r="A1296" i="8" s="1"/>
  <c r="A1304" i="8" s="1"/>
  <c r="A1305" i="8" s="1"/>
  <c r="A1306" i="8" s="1"/>
  <c r="A1307" i="8" s="1"/>
  <c r="A1308" i="8" s="1"/>
  <c r="A1309" i="8" s="1"/>
  <c r="A1310" i="8" s="1"/>
  <c r="A1311" i="8" s="1"/>
  <c r="A1312" i="8" s="1"/>
  <c r="A1313" i="8" s="1"/>
  <c r="A1314" i="8" s="1"/>
  <c r="A1315" i="8" s="1"/>
  <c r="A1316" i="8" s="1"/>
  <c r="A1317" i="8" s="1"/>
  <c r="A1318" i="8" s="1"/>
  <c r="A1319" i="8" s="1"/>
  <c r="A1320" i="8" s="1"/>
  <c r="A1321" i="8" s="1"/>
  <c r="A1322" i="8" s="1"/>
  <c r="A1323" i="8" s="1"/>
  <c r="A1324" i="8" s="1"/>
  <c r="A1325" i="8" s="1"/>
  <c r="A1326" i="8" s="1"/>
  <c r="A1327" i="8" s="1"/>
  <c r="A1328" i="8" s="1"/>
  <c r="A1329" i="8" s="1"/>
  <c r="A1330" i="8" s="1"/>
  <c r="A1331" i="8" s="1"/>
  <c r="A1332" i="8" s="1"/>
  <c r="A1333" i="8" s="1"/>
  <c r="A1334" i="8" s="1"/>
  <c r="A1335" i="8" s="1"/>
  <c r="A1336" i="8" s="1"/>
  <c r="A1337" i="8" s="1"/>
  <c r="A1338" i="8" s="1"/>
  <c r="A1339" i="8" s="1"/>
  <c r="A1340" i="8" s="1"/>
  <c r="A1341" i="8" s="1"/>
  <c r="A1342" i="8" s="1"/>
  <c r="A1343" i="8" s="1"/>
  <c r="A1344" i="8" s="1"/>
  <c r="A1345" i="8" s="1"/>
  <c r="A1346" i="8" s="1"/>
  <c r="A1347" i="8" s="1"/>
  <c r="A1348" i="8" s="1"/>
  <c r="A1349" i="8" s="1"/>
  <c r="A1350" i="8" s="1"/>
  <c r="A1351" i="8" s="1"/>
  <c r="A1352" i="8" s="1"/>
  <c r="A1353" i="8" s="1"/>
  <c r="A1354" i="8" s="1"/>
  <c r="A1355" i="8" s="1"/>
  <c r="A1356" i="8" s="1"/>
  <c r="A1357" i="8" s="1"/>
  <c r="A1358" i="8" s="1"/>
  <c r="A1359" i="8" s="1"/>
  <c r="A1360" i="8" s="1"/>
  <c r="A1361" i="8" s="1"/>
  <c r="A1362" i="8" s="1"/>
  <c r="A1363" i="8" s="1"/>
  <c r="A1364" i="8" s="1"/>
  <c r="A1365" i="8" s="1"/>
  <c r="A1366" i="8" s="1"/>
  <c r="A1372" i="8" s="1"/>
  <c r="A1373" i="8" s="1"/>
  <c r="A1374" i="8" s="1"/>
  <c r="A1375" i="8" s="1"/>
  <c r="A1376" i="8" s="1"/>
  <c r="A1377" i="8" s="1"/>
  <c r="A1378" i="8" s="1"/>
  <c r="A1379" i="8" s="1"/>
  <c r="A1380" i="8" s="1"/>
  <c r="A1381" i="8" s="1"/>
  <c r="A1382" i="8" s="1"/>
  <c r="A1383" i="8" s="1"/>
  <c r="A1384" i="8" s="1"/>
  <c r="A1385" i="8" s="1"/>
  <c r="A1386" i="8" s="1"/>
  <c r="A1387" i="8" s="1"/>
  <c r="A1388" i="8" s="1"/>
  <c r="A1389" i="8" s="1"/>
  <c r="A1390" i="8" s="1"/>
  <c r="A1391" i="8" s="1"/>
  <c r="A1392" i="8" s="1"/>
  <c r="A1393" i="8" s="1"/>
  <c r="A1394" i="8" s="1"/>
  <c r="A1395" i="8" s="1"/>
  <c r="A1396" i="8" s="1"/>
  <c r="A1397" i="8" s="1"/>
  <c r="A1398" i="8" s="1"/>
  <c r="A1399" i="8" s="1"/>
  <c r="A1400" i="8" s="1"/>
  <c r="A1401" i="8" s="1"/>
  <c r="A1402" i="8" s="1"/>
  <c r="A1403" i="8" s="1"/>
  <c r="A1404" i="8" s="1"/>
  <c r="A1405" i="8" s="1"/>
  <c r="A1406" i="8" s="1"/>
  <c r="A1407" i="8" s="1"/>
  <c r="A1408" i="8" s="1"/>
  <c r="A1409" i="8" s="1"/>
  <c r="A1410" i="8" s="1"/>
  <c r="A1411" i="8" s="1"/>
  <c r="A1412" i="8" s="1"/>
  <c r="A1413" i="8" s="1"/>
  <c r="A1414" i="8" s="1"/>
  <c r="A1415" i="8" s="1"/>
  <c r="A1416" i="8" s="1"/>
  <c r="A1417" i="8" s="1"/>
  <c r="A1418" i="8" s="1"/>
  <c r="A1419" i="8" s="1"/>
  <c r="A1420" i="8" s="1"/>
  <c r="A1421" i="8" s="1"/>
  <c r="A1422" i="8" s="1"/>
  <c r="A1423" i="8" s="1"/>
  <c r="A1424" i="8" s="1"/>
  <c r="A1425" i="8" s="1"/>
  <c r="A1426" i="8" s="1"/>
  <c r="A1427" i="8" s="1"/>
  <c r="A1428" i="8" s="1"/>
  <c r="A1429" i="8" s="1"/>
  <c r="A1430" i="8" s="1"/>
  <c r="A1431" i="8" s="1"/>
  <c r="A1432" i="8" s="1"/>
  <c r="A1433" i="8" s="1"/>
  <c r="A1434" i="8" s="1"/>
  <c r="A1435" i="8" s="1"/>
  <c r="A1436" i="8" s="1"/>
  <c r="A1437" i="8" s="1"/>
  <c r="A1438" i="8" s="1"/>
  <c r="A1439" i="8" s="1"/>
  <c r="A1440" i="8" s="1"/>
  <c r="A1441" i="8" s="1"/>
  <c r="A1442" i="8" s="1"/>
  <c r="A1443" i="8" s="1"/>
  <c r="A1444" i="8" s="1"/>
  <c r="A1445" i="8" s="1"/>
  <c r="A1446" i="8" s="1"/>
  <c r="A1447" i="8" s="1"/>
  <c r="A1448" i="8" s="1"/>
  <c r="A1449" i="8" s="1"/>
  <c r="A1462" i="8" s="1"/>
  <c r="A1463" i="8" s="1"/>
  <c r="A1480" i="8" s="1"/>
  <c r="A1481" i="8" s="1"/>
  <c r="A1482" i="8" s="1"/>
  <c r="A1483" i="8" s="1"/>
  <c r="A1484" i="8" s="1"/>
  <c r="A1485" i="8" s="1"/>
  <c r="A1486" i="8" s="1"/>
  <c r="A1487" i="8" s="1"/>
  <c r="A1488" i="8" s="1"/>
  <c r="A1489" i="8" s="1"/>
  <c r="A1490" i="8" s="1"/>
  <c r="A1491" i="8" s="1"/>
  <c r="A1492" i="8" s="1"/>
  <c r="A1493" i="8" s="1"/>
  <c r="A1494" i="8" s="1"/>
  <c r="A1495" i="8" s="1"/>
  <c r="A1496" i="8" s="1"/>
  <c r="A1497" i="8" s="1"/>
  <c r="A1498" i="8" s="1"/>
  <c r="A1499" i="8" s="1"/>
  <c r="A1500" i="8" s="1"/>
  <c r="A1501" i="8" s="1"/>
  <c r="A1502" i="8" s="1"/>
  <c r="A1503" i="8" s="1"/>
  <c r="A1504" i="8" s="1"/>
  <c r="A1505" i="8" s="1"/>
  <c r="A1506" i="8" s="1"/>
  <c r="A1507" i="8" s="1"/>
  <c r="A1508" i="8" s="1"/>
  <c r="A1509" i="8" s="1"/>
  <c r="A1510" i="8" s="1"/>
  <c r="A1511" i="8" s="1"/>
  <c r="A1512" i="8" s="1"/>
  <c r="A1513" i="8" s="1"/>
  <c r="A1514" i="8" s="1"/>
  <c r="A1515" i="8" s="1"/>
  <c r="A1516" i="8" s="1"/>
  <c r="A1517" i="8" s="1"/>
  <c r="A1518" i="8" s="1"/>
  <c r="A1519" i="8" s="1"/>
  <c r="A1520" i="8" s="1"/>
  <c r="A1521" i="8" s="1"/>
  <c r="A1522" i="8" s="1"/>
  <c r="A1523" i="8" s="1"/>
  <c r="A1524" i="8" s="1"/>
  <c r="A1525" i="8" s="1"/>
  <c r="A1526" i="8" s="1"/>
  <c r="A1527" i="8" s="1"/>
  <c r="A1528" i="8" s="1"/>
  <c r="A1529" i="8" s="1"/>
  <c r="A1530" i="8" s="1"/>
  <c r="A1531" i="8" s="1"/>
  <c r="A1532" i="8" s="1"/>
  <c r="A1533" i="8" s="1"/>
  <c r="A1534" i="8" s="1"/>
  <c r="A1535" i="8" s="1"/>
  <c r="A1536" i="8" s="1"/>
  <c r="A1537" i="8" s="1"/>
  <c r="A1538" i="8" s="1"/>
  <c r="A1539" i="8" s="1"/>
  <c r="A1540" i="8" s="1"/>
  <c r="A1541" i="8" s="1"/>
  <c r="A1542" i="8" s="1"/>
  <c r="A1547" i="8" s="1"/>
  <c r="A1548" i="8" s="1"/>
  <c r="A1549" i="8" s="1"/>
  <c r="A1550" i="8" s="1"/>
  <c r="A1551" i="8" s="1"/>
  <c r="A1552" i="8" s="1"/>
  <c r="A1553" i="8" s="1"/>
  <c r="A1554" i="8" s="1"/>
  <c r="A1555" i="8" s="1"/>
  <c r="A1556" i="8" s="1"/>
  <c r="A1557" i="8" s="1"/>
  <c r="A1558" i="8" s="1"/>
  <c r="A1559" i="8" s="1"/>
  <c r="A1560" i="8" s="1"/>
  <c r="A1561" i="8" s="1"/>
  <c r="A1562" i="8" s="1"/>
  <c r="A1563" i="8" s="1"/>
  <c r="A1564" i="8" s="1"/>
  <c r="A1565" i="8" s="1"/>
  <c r="A1566" i="8" s="1"/>
  <c r="A1567" i="8" s="1"/>
  <c r="A1568" i="8" s="1"/>
  <c r="A1569" i="8" s="1"/>
  <c r="A1570" i="8" s="1"/>
  <c r="A1571" i="8" s="1"/>
  <c r="A1572" i="8" s="1"/>
  <c r="A1573" i="8" s="1"/>
  <c r="AK42" i="8"/>
  <c r="AJ42" i="8"/>
  <c r="U42" i="8"/>
  <c r="AM42" i="8"/>
  <c r="AI42" i="8"/>
  <c r="AR42" i="8"/>
  <c r="AN42" i="8"/>
  <c r="AQ42" i="8"/>
  <c r="AP42" i="8"/>
  <c r="F484" i="8"/>
  <c r="F509" i="8"/>
  <c r="F567" i="8" s="1"/>
  <c r="F583" i="8" s="1"/>
  <c r="F584" i="8" s="1"/>
  <c r="F585" i="8" s="1"/>
  <c r="F586" i="8" s="1"/>
  <c r="F587" i="8" s="1"/>
  <c r="F588" i="8" s="1"/>
  <c r="F589" i="8" s="1"/>
  <c r="F626" i="8" s="1"/>
  <c r="F649" i="8" s="1"/>
  <c r="S42" i="8"/>
  <c r="V42" i="8"/>
  <c r="L509" i="8"/>
  <c r="L514" i="8"/>
  <c r="L515" i="8" s="1"/>
  <c r="L516" i="8" s="1"/>
  <c r="L517" i="8" s="1"/>
  <c r="L518" i="8" s="1"/>
  <c r="L519" i="8" s="1"/>
  <c r="L520" i="8" s="1"/>
  <c r="L521" i="8" s="1"/>
  <c r="L522" i="8" s="1"/>
  <c r="L523" i="8" s="1"/>
  <c r="L524" i="8" s="1"/>
  <c r="L525" i="8" s="1"/>
  <c r="L526" i="8" s="1"/>
  <c r="L527" i="8" s="1"/>
  <c r="L528" i="8" s="1"/>
  <c r="L529" i="8" s="1"/>
  <c r="L530" i="8" s="1"/>
  <c r="L531" i="8" s="1"/>
  <c r="L532" i="8" s="1"/>
  <c r="L533" i="8" s="1"/>
  <c r="L534" i="8" s="1"/>
  <c r="L535" i="8" s="1"/>
  <c r="L536" i="8" s="1"/>
  <c r="L537" i="8" s="1"/>
  <c r="L538" i="8" s="1"/>
  <c r="L541" i="8" s="1"/>
  <c r="L542" i="8" s="1"/>
  <c r="L543" i="8" s="1"/>
  <c r="L544" i="8" s="1"/>
  <c r="L545" i="8" s="1"/>
  <c r="L546" i="8" s="1"/>
  <c r="L547" i="8" s="1"/>
  <c r="L548" i="8" s="1"/>
  <c r="L551" i="8" s="1"/>
  <c r="L552" i="8" s="1"/>
  <c r="L553" i="8" s="1"/>
  <c r="L554" i="8" s="1"/>
  <c r="L555" i="8" s="1"/>
  <c r="L556" i="8" s="1"/>
  <c r="L557" i="8" s="1"/>
  <c r="L558" i="8" s="1"/>
  <c r="L559" i="8" s="1"/>
  <c r="L560" i="8" s="1"/>
  <c r="L561" i="8" s="1"/>
  <c r="L562" i="8" s="1"/>
  <c r="L563" i="8" s="1"/>
  <c r="L564" i="8" s="1"/>
  <c r="L565" i="8" s="1"/>
  <c r="L566" i="8" s="1"/>
  <c r="Q42" i="8"/>
  <c r="J1016" i="8"/>
  <c r="J1017" i="8" s="1"/>
  <c r="J1018" i="8" s="1"/>
  <c r="J1019" i="8" s="1"/>
  <c r="J1090" i="8"/>
  <c r="AE19" i="7"/>
  <c r="AE28" i="7"/>
  <c r="AE18" i="7"/>
  <c r="AE36" i="7"/>
  <c r="AE31" i="7"/>
  <c r="AE38" i="7"/>
  <c r="AE32" i="7"/>
  <c r="AE20" i="7"/>
  <c r="AE17" i="7"/>
  <c r="AE34" i="7"/>
  <c r="AE43" i="7"/>
  <c r="AE30" i="7"/>
  <c r="AE35" i="7"/>
  <c r="AE22" i="7"/>
  <c r="AE24" i="7"/>
  <c r="AE15" i="7"/>
  <c r="AE12" i="7"/>
  <c r="AE26" i="7"/>
  <c r="AE39" i="7"/>
  <c r="AE23" i="7"/>
  <c r="AE21" i="7"/>
  <c r="AE27" i="7"/>
  <c r="AE16" i="7"/>
  <c r="AE29" i="7"/>
  <c r="AE14" i="7"/>
  <c r="AE33" i="7"/>
  <c r="AE13" i="7"/>
  <c r="AE37" i="7"/>
  <c r="AE6" i="7"/>
  <c r="AE5" i="7"/>
  <c r="AE11" i="7"/>
  <c r="AE7" i="7"/>
  <c r="AE9" i="7"/>
  <c r="AE8" i="7"/>
  <c r="AE10" i="7"/>
  <c r="F663" i="8" l="1"/>
  <c r="F664" i="8" s="1"/>
  <c r="F665" i="8" s="1"/>
  <c r="F666" i="8" s="1"/>
  <c r="F725" i="8"/>
  <c r="J1137" i="8"/>
  <c r="J1234" i="8" s="1"/>
  <c r="J1189" i="8"/>
  <c r="I626" i="6"/>
  <c r="X39" i="6"/>
  <c r="X35" i="6"/>
  <c r="X33" i="6"/>
  <c r="X32" i="6"/>
  <c r="X26" i="6"/>
  <c r="X22" i="6"/>
  <c r="X21" i="6"/>
  <c r="X20" i="6"/>
  <c r="X19" i="6"/>
  <c r="X18" i="6"/>
  <c r="X17" i="6"/>
  <c r="X15" i="6"/>
  <c r="X13" i="6"/>
  <c r="X10" i="6"/>
  <c r="X9" i="6"/>
  <c r="X31" i="6"/>
  <c r="N31" i="6"/>
  <c r="N18" i="6"/>
  <c r="N13" i="6"/>
  <c r="N11" i="6"/>
  <c r="N39" i="6"/>
  <c r="J47" i="7"/>
  <c r="I47" i="7"/>
  <c r="H47" i="7"/>
  <c r="D47" i="7"/>
  <c r="C4" i="7"/>
  <c r="C3" i="7"/>
  <c r="A1609" i="6"/>
  <c r="A1610" i="6" s="1"/>
  <c r="A1611" i="6" s="1"/>
  <c r="K1539" i="6"/>
  <c r="K1540" i="6" s="1"/>
  <c r="K1541" i="6" s="1"/>
  <c r="K1542" i="6" s="1"/>
  <c r="K1543" i="6" s="1"/>
  <c r="K1544" i="6" s="1"/>
  <c r="K1545" i="6" s="1"/>
  <c r="K1546" i="6" s="1"/>
  <c r="K1547" i="6" s="1"/>
  <c r="K1548" i="6" s="1"/>
  <c r="K1549" i="6" s="1"/>
  <c r="K1550" i="6" s="1"/>
  <c r="K1551" i="6" s="1"/>
  <c r="K1552" i="6" s="1"/>
  <c r="K1553" i="6" s="1"/>
  <c r="K1554" i="6" s="1"/>
  <c r="K1555" i="6" s="1"/>
  <c r="K1556" i="6" s="1"/>
  <c r="K1557" i="6" s="1"/>
  <c r="K1558" i="6" s="1"/>
  <c r="K1559" i="6" s="1"/>
  <c r="K1560" i="6" s="1"/>
  <c r="K1561" i="6" s="1"/>
  <c r="K1562" i="6" s="1"/>
  <c r="K1563" i="6" s="1"/>
  <c r="K1564" i="6" s="1"/>
  <c r="AY38" i="6" s="1"/>
  <c r="G1534" i="6"/>
  <c r="X36" i="6" s="1"/>
  <c r="K1487" i="6"/>
  <c r="K1488" i="6" s="1"/>
  <c r="K1489" i="6" s="1"/>
  <c r="K1490" i="6" s="1"/>
  <c r="K1491" i="6" s="1"/>
  <c r="K1492" i="6" s="1"/>
  <c r="K1493" i="6" s="1"/>
  <c r="K1494" i="6" s="1"/>
  <c r="K1495" i="6" s="1"/>
  <c r="K1496" i="6" s="1"/>
  <c r="K1497" i="6" s="1"/>
  <c r="K1498" i="6" s="1"/>
  <c r="E1483" i="6"/>
  <c r="E1484" i="6" s="1"/>
  <c r="E1534" i="6" s="1"/>
  <c r="N36" i="6" s="1"/>
  <c r="I1481" i="6"/>
  <c r="I1485" i="6" s="1"/>
  <c r="I1534" i="6" s="1"/>
  <c r="AH36" i="6" s="1"/>
  <c r="K1463" i="6"/>
  <c r="K1464" i="6" s="1"/>
  <c r="I1405" i="6"/>
  <c r="I1450" i="6" s="1"/>
  <c r="AH34" i="6" s="1"/>
  <c r="G1450" i="6"/>
  <c r="X34" i="6" s="1"/>
  <c r="E1379" i="6"/>
  <c r="E1380" i="6" s="1"/>
  <c r="E1381" i="6" s="1"/>
  <c r="E1382" i="6" s="1"/>
  <c r="E1394" i="6" s="1"/>
  <c r="E1395" i="6" s="1"/>
  <c r="E1396" i="6" s="1"/>
  <c r="E1397" i="6" s="1"/>
  <c r="E1398" i="6" s="1"/>
  <c r="E1399" i="6" s="1"/>
  <c r="E1401" i="6" s="1"/>
  <c r="E1402" i="6" s="1"/>
  <c r="E1403" i="6" s="1"/>
  <c r="E1435" i="6" s="1"/>
  <c r="E1436" i="6" s="1"/>
  <c r="E1450" i="6" s="1"/>
  <c r="K1373" i="6"/>
  <c r="K1374" i="6" s="1"/>
  <c r="K1375" i="6" s="1"/>
  <c r="K1376" i="6" s="1"/>
  <c r="K1377" i="6" s="1"/>
  <c r="K1383" i="6" s="1"/>
  <c r="K1384" i="6" s="1"/>
  <c r="K1385" i="6" s="1"/>
  <c r="K1386" i="6" s="1"/>
  <c r="K1387" i="6" s="1"/>
  <c r="K1388" i="6" s="1"/>
  <c r="K1389" i="6" s="1"/>
  <c r="K1390" i="6" s="1"/>
  <c r="K1391" i="6" s="1"/>
  <c r="K1392" i="6" s="1"/>
  <c r="K1393" i="6" s="1"/>
  <c r="K1406" i="6" s="1"/>
  <c r="K1407" i="6" s="1"/>
  <c r="K1408" i="6" s="1"/>
  <c r="K1409" i="6" s="1"/>
  <c r="K1410" i="6" s="1"/>
  <c r="K1411" i="6" s="1"/>
  <c r="K1412" i="6" s="1"/>
  <c r="K1413" i="6" s="1"/>
  <c r="K1414" i="6" s="1"/>
  <c r="K1415" i="6" s="1"/>
  <c r="K1416" i="6" s="1"/>
  <c r="K1417" i="6" s="1"/>
  <c r="K1418" i="6" s="1"/>
  <c r="K1419" i="6" s="1"/>
  <c r="K1420" i="6" s="1"/>
  <c r="K1421" i="6" s="1"/>
  <c r="K1422" i="6" s="1"/>
  <c r="K1423" i="6" s="1"/>
  <c r="K1424" i="6" s="1"/>
  <c r="K1425" i="6" s="1"/>
  <c r="K1426" i="6" s="1"/>
  <c r="K1427" i="6" s="1"/>
  <c r="K1428" i="6" s="1"/>
  <c r="K1429" i="6" s="1"/>
  <c r="K1430" i="6" s="1"/>
  <c r="K1431" i="6" s="1"/>
  <c r="K1432" i="6" s="1"/>
  <c r="K1433" i="6" s="1"/>
  <c r="K1434" i="6" s="1"/>
  <c r="K1437" i="6" s="1"/>
  <c r="K1438" i="6" s="1"/>
  <c r="K1439" i="6" s="1"/>
  <c r="K1440" i="6" s="1"/>
  <c r="K1441" i="6" s="1"/>
  <c r="K1450" i="6" s="1"/>
  <c r="AR34" i="6" s="1"/>
  <c r="K1305" i="6"/>
  <c r="K1306" i="6" s="1"/>
  <c r="K1307" i="6" s="1"/>
  <c r="K1308" i="6" s="1"/>
  <c r="K1309" i="6" s="1"/>
  <c r="K1310" i="6" s="1"/>
  <c r="K1311" i="6" s="1"/>
  <c r="K1312" i="6" s="1"/>
  <c r="K1313" i="6" s="1"/>
  <c r="K1314" i="6" s="1"/>
  <c r="K1315" i="6" s="1"/>
  <c r="K1316" i="6" s="1"/>
  <c r="K1317" i="6" s="1"/>
  <c r="K1318" i="6" s="1"/>
  <c r="K1319" i="6" s="1"/>
  <c r="K1320" i="6" s="1"/>
  <c r="K1321" i="6" s="1"/>
  <c r="K1322" i="6" s="1"/>
  <c r="K1323" i="6" s="1"/>
  <c r="K1324" i="6" s="1"/>
  <c r="K1325" i="6" s="1"/>
  <c r="K1326" i="6" s="1"/>
  <c r="K1327" i="6" s="1"/>
  <c r="K1328" i="6" s="1"/>
  <c r="K1329" i="6" s="1"/>
  <c r="K1330" i="6" s="1"/>
  <c r="K1331" i="6" s="1"/>
  <c r="K1332" i="6" s="1"/>
  <c r="K1333" i="6" s="1"/>
  <c r="K1334" i="6" s="1"/>
  <c r="K1335" i="6" s="1"/>
  <c r="K1336" i="6" s="1"/>
  <c r="K1337" i="6" s="1"/>
  <c r="K1338" i="6" s="1"/>
  <c r="K1339" i="6" s="1"/>
  <c r="K1340" i="6" s="1"/>
  <c r="K1341" i="6" s="1"/>
  <c r="K1342" i="6" s="1"/>
  <c r="K1343" i="6" s="1"/>
  <c r="K1344" i="6" s="1"/>
  <c r="K1345" i="6" s="1"/>
  <c r="K1346" i="6" s="1"/>
  <c r="K1347" i="6" s="1"/>
  <c r="K1348" i="6" s="1"/>
  <c r="K1349" i="6" s="1"/>
  <c r="K1350" i="6" s="1"/>
  <c r="K1351" i="6" s="1"/>
  <c r="K1352" i="6" s="1"/>
  <c r="K1353" i="6" s="1"/>
  <c r="K1354" i="6" s="1"/>
  <c r="K1355" i="6" s="1"/>
  <c r="K1356" i="6" s="1"/>
  <c r="K1357" i="6" s="1"/>
  <c r="K1358" i="6" s="1"/>
  <c r="K1359" i="6" s="1"/>
  <c r="K1360" i="6" s="1"/>
  <c r="K1361" i="6" s="1"/>
  <c r="K1362" i="6" s="1"/>
  <c r="K1363" i="6" s="1"/>
  <c r="K1364" i="6" s="1"/>
  <c r="K1365" i="6" s="1"/>
  <c r="K1366" i="6" s="1"/>
  <c r="K1367" i="6" s="1"/>
  <c r="Z1367" i="6" s="1"/>
  <c r="I1295" i="6"/>
  <c r="I1296" i="6" s="1"/>
  <c r="I1297" i="6" s="1"/>
  <c r="AH32" i="6" s="1"/>
  <c r="E1268" i="6"/>
  <c r="E1290" i="6" s="1"/>
  <c r="E1291" i="6" s="1"/>
  <c r="E1292" i="6" s="1"/>
  <c r="E1293" i="6" s="1"/>
  <c r="E1297" i="6" s="1"/>
  <c r="K1240" i="6"/>
  <c r="K1241" i="6" s="1"/>
  <c r="K1242" i="6" s="1"/>
  <c r="K1243" i="6" s="1"/>
  <c r="K1244" i="6" s="1"/>
  <c r="K1245" i="6" s="1"/>
  <c r="K1246" i="6" s="1"/>
  <c r="K1247" i="6" s="1"/>
  <c r="K1248" i="6" s="1"/>
  <c r="K1249" i="6" s="1"/>
  <c r="K1250" i="6" s="1"/>
  <c r="K1251" i="6" s="1"/>
  <c r="K1252" i="6" s="1"/>
  <c r="K1253" i="6" s="1"/>
  <c r="K1254" i="6" s="1"/>
  <c r="K1255" i="6" s="1"/>
  <c r="K1256" i="6" s="1"/>
  <c r="K1257" i="6" s="1"/>
  <c r="K1258" i="6" s="1"/>
  <c r="K1259" i="6" s="1"/>
  <c r="K1260" i="6" s="1"/>
  <c r="K1261" i="6" s="1"/>
  <c r="K1262" i="6" s="1"/>
  <c r="K1269" i="6" s="1"/>
  <c r="K1270" i="6" s="1"/>
  <c r="K1271" i="6" s="1"/>
  <c r="K1272" i="6" s="1"/>
  <c r="K1273" i="6" s="1"/>
  <c r="K1274" i="6" s="1"/>
  <c r="K1275" i="6" s="1"/>
  <c r="K1276" i="6" s="1"/>
  <c r="K1277" i="6" s="1"/>
  <c r="K1278" i="6" s="1"/>
  <c r="K1279" i="6" s="1"/>
  <c r="K1280" i="6" s="1"/>
  <c r="K1281" i="6" s="1"/>
  <c r="K1282" i="6" s="1"/>
  <c r="K1283" i="6" s="1"/>
  <c r="K1284" i="6" s="1"/>
  <c r="K1285" i="6" s="1"/>
  <c r="K1286" i="6" s="1"/>
  <c r="K1287" i="6" s="1"/>
  <c r="K1288" i="6" s="1"/>
  <c r="K1289" i="6" s="1"/>
  <c r="K1297" i="6" s="1"/>
  <c r="AR32" i="6" s="1"/>
  <c r="K1194" i="6"/>
  <c r="K1195" i="6" s="1"/>
  <c r="K1196" i="6" s="1"/>
  <c r="K1197" i="6" s="1"/>
  <c r="K1198" i="6" s="1"/>
  <c r="K1199" i="6" s="1"/>
  <c r="K1200" i="6" s="1"/>
  <c r="K1201" i="6" s="1"/>
  <c r="K1202" i="6" s="1"/>
  <c r="K1203" i="6" s="1"/>
  <c r="K1204" i="6" s="1"/>
  <c r="K1205" i="6" s="1"/>
  <c r="K1206" i="6" s="1"/>
  <c r="K1207" i="6" s="1"/>
  <c r="K1208" i="6" s="1"/>
  <c r="K1209" i="6" s="1"/>
  <c r="K1210" i="6" s="1"/>
  <c r="K1211" i="6" s="1"/>
  <c r="K1212" i="6" s="1"/>
  <c r="K1213" i="6" s="1"/>
  <c r="K1214" i="6" s="1"/>
  <c r="K1215" i="6" s="1"/>
  <c r="K1216" i="6" s="1"/>
  <c r="K1217" i="6" s="1"/>
  <c r="K1218" i="6" s="1"/>
  <c r="K1219" i="6" s="1"/>
  <c r="K1220" i="6" s="1"/>
  <c r="K1221" i="6" s="1"/>
  <c r="K1222" i="6" s="1"/>
  <c r="K1223" i="6" s="1"/>
  <c r="K1224" i="6" s="1"/>
  <c r="K1225" i="6" s="1"/>
  <c r="K1226" i="6" s="1"/>
  <c r="K1227" i="6" s="1"/>
  <c r="K1228" i="6" s="1"/>
  <c r="K1229" i="6" s="1"/>
  <c r="K1230" i="6" s="1"/>
  <c r="K1231" i="6" s="1"/>
  <c r="K1232" i="6" s="1"/>
  <c r="K1233" i="6" s="1"/>
  <c r="K1234" i="6" s="1"/>
  <c r="AR31" i="6" s="1"/>
  <c r="G1189" i="6"/>
  <c r="X30" i="6" s="1"/>
  <c r="E1185" i="6"/>
  <c r="E1186" i="6" s="1"/>
  <c r="E1187" i="6" s="1"/>
  <c r="E1188" i="6" s="1"/>
  <c r="K1143" i="6"/>
  <c r="K1144" i="6" s="1"/>
  <c r="K1145" i="6" s="1"/>
  <c r="K1146" i="6" s="1"/>
  <c r="K1147" i="6" s="1"/>
  <c r="K1148" i="6" s="1"/>
  <c r="K1149" i="6" s="1"/>
  <c r="K1150" i="6" s="1"/>
  <c r="K1151" i="6" s="1"/>
  <c r="K1152" i="6" s="1"/>
  <c r="K1153" i="6" s="1"/>
  <c r="K1154" i="6" s="1"/>
  <c r="K1155" i="6" s="1"/>
  <c r="K1156" i="6" s="1"/>
  <c r="K1157" i="6" s="1"/>
  <c r="K1158" i="6" s="1"/>
  <c r="K1159" i="6" s="1"/>
  <c r="K1160" i="6" s="1"/>
  <c r="K1161" i="6" s="1"/>
  <c r="K1162" i="6" s="1"/>
  <c r="K1163" i="6" s="1"/>
  <c r="K1164" i="6" s="1"/>
  <c r="K1165" i="6" s="1"/>
  <c r="K1166" i="6" s="1"/>
  <c r="K1167" i="6" s="1"/>
  <c r="K1168" i="6" s="1"/>
  <c r="K1169" i="6" s="1"/>
  <c r="K1170" i="6" s="1"/>
  <c r="K1171" i="6" s="1"/>
  <c r="K1172" i="6" s="1"/>
  <c r="K1173" i="6" s="1"/>
  <c r="K1174" i="6" s="1"/>
  <c r="K1175" i="6" s="1"/>
  <c r="K1176" i="6" s="1"/>
  <c r="K1177" i="6" s="1"/>
  <c r="K1178" i="6" s="1"/>
  <c r="K1179" i="6" s="1"/>
  <c r="K1180" i="6" s="1"/>
  <c r="K1181" i="6" s="1"/>
  <c r="K1182" i="6" s="1"/>
  <c r="K1183" i="6" s="1"/>
  <c r="K1184" i="6" s="1"/>
  <c r="K1189" i="6" s="1"/>
  <c r="AR30" i="6" s="1"/>
  <c r="K1116" i="6"/>
  <c r="K1117" i="6" s="1"/>
  <c r="K1118" i="6" s="1"/>
  <c r="K1119" i="6" s="1"/>
  <c r="K1120" i="6" s="1"/>
  <c r="K1121" i="6" s="1"/>
  <c r="K1122" i="6" s="1"/>
  <c r="K1123" i="6" s="1"/>
  <c r="K1124" i="6" s="1"/>
  <c r="K1125" i="6" s="1"/>
  <c r="K1126" i="6" s="1"/>
  <c r="K1127" i="6" s="1"/>
  <c r="K1128" i="6" s="1"/>
  <c r="K1129" i="6" s="1"/>
  <c r="K1130" i="6" s="1"/>
  <c r="K1131" i="6" s="1"/>
  <c r="K1132" i="6" s="1"/>
  <c r="K1133" i="6" s="1"/>
  <c r="K1134" i="6" s="1"/>
  <c r="K1135" i="6" s="1"/>
  <c r="K1136" i="6" s="1"/>
  <c r="K1137" i="6" s="1"/>
  <c r="AR29" i="6" s="1"/>
  <c r="G1105" i="6"/>
  <c r="G1106" i="6" s="1"/>
  <c r="G1107" i="6" s="1"/>
  <c r="G1108" i="6" s="1"/>
  <c r="G1109" i="6" s="1"/>
  <c r="G1110" i="6" s="1"/>
  <c r="G1111" i="6" s="1"/>
  <c r="G1112" i="6" s="1"/>
  <c r="E1097" i="6"/>
  <c r="E1098" i="6" s="1"/>
  <c r="E1099" i="6" s="1"/>
  <c r="E1100" i="6" s="1"/>
  <c r="E1101" i="6" s="1"/>
  <c r="E1102" i="6" s="1"/>
  <c r="E1103" i="6" s="1"/>
  <c r="E1137" i="6" s="1"/>
  <c r="I1090" i="6"/>
  <c r="AH28" i="6" s="1"/>
  <c r="G1021" i="6"/>
  <c r="G1022" i="6" s="1"/>
  <c r="G1023" i="6" s="1"/>
  <c r="G1024" i="6" s="1"/>
  <c r="G1090" i="6" s="1"/>
  <c r="X28" i="6" s="1"/>
  <c r="E1005" i="6"/>
  <c r="E1006" i="6" s="1"/>
  <c r="E1007" i="6" s="1"/>
  <c r="E1008" i="6" s="1"/>
  <c r="E1009" i="6" s="1"/>
  <c r="E1010" i="6" s="1"/>
  <c r="K998" i="6"/>
  <c r="K999" i="6" s="1"/>
  <c r="K1000" i="6" s="1"/>
  <c r="K1001" i="6" s="1"/>
  <c r="K1002" i="6" s="1"/>
  <c r="K1003" i="6" s="1"/>
  <c r="K1025" i="6" s="1"/>
  <c r="K1026" i="6" s="1"/>
  <c r="K1027" i="6" s="1"/>
  <c r="K1028" i="6" s="1"/>
  <c r="K1029" i="6" s="1"/>
  <c r="K1030" i="6" s="1"/>
  <c r="K1031" i="6" s="1"/>
  <c r="K1032" i="6" s="1"/>
  <c r="K1033" i="6" s="1"/>
  <c r="K1034" i="6" s="1"/>
  <c r="K1035" i="6" s="1"/>
  <c r="K1036" i="6" s="1"/>
  <c r="K1037" i="6" s="1"/>
  <c r="K1038" i="6" s="1"/>
  <c r="K1039" i="6" s="1"/>
  <c r="K1040" i="6" s="1"/>
  <c r="K1041" i="6" s="1"/>
  <c r="K1042" i="6" s="1"/>
  <c r="K1043" i="6" s="1"/>
  <c r="K1044" i="6" s="1"/>
  <c r="K1045" i="6" s="1"/>
  <c r="K1046" i="6" s="1"/>
  <c r="K1047" i="6" s="1"/>
  <c r="K1048" i="6" s="1"/>
  <c r="K1049" i="6" s="1"/>
  <c r="K1050" i="6" s="1"/>
  <c r="K1051" i="6" s="1"/>
  <c r="K1052" i="6" s="1"/>
  <c r="K1053" i="6" s="1"/>
  <c r="K1054" i="6" s="1"/>
  <c r="K1055" i="6" s="1"/>
  <c r="K1056" i="6" s="1"/>
  <c r="K1057" i="6" s="1"/>
  <c r="K1058" i="6" s="1"/>
  <c r="K1059" i="6" s="1"/>
  <c r="K1060" i="6" s="1"/>
  <c r="K1061" i="6" s="1"/>
  <c r="K1062" i="6" s="1"/>
  <c r="K1063" i="6" s="1"/>
  <c r="K1064" i="6" s="1"/>
  <c r="K1065" i="6" s="1"/>
  <c r="K1066" i="6" s="1"/>
  <c r="K1067" i="6" s="1"/>
  <c r="K1068" i="6" s="1"/>
  <c r="K1069" i="6" s="1"/>
  <c r="K1070" i="6" s="1"/>
  <c r="K1071" i="6" s="1"/>
  <c r="K1072" i="6" s="1"/>
  <c r="K1073" i="6" s="1"/>
  <c r="K1074" i="6" s="1"/>
  <c r="K1075" i="6" s="1"/>
  <c r="K1076" i="6" s="1"/>
  <c r="K1077" i="6" s="1"/>
  <c r="K1078" i="6" s="1"/>
  <c r="K1081" i="6" s="1"/>
  <c r="K1082" i="6" s="1"/>
  <c r="K1088" i="6" s="1"/>
  <c r="K1089" i="6" s="1"/>
  <c r="K1090" i="6" s="1"/>
  <c r="AR28" i="6" s="1"/>
  <c r="X27" i="6"/>
  <c r="K965" i="6"/>
  <c r="K968" i="6" s="1"/>
  <c r="K969" i="6" s="1"/>
  <c r="K970" i="6" s="1"/>
  <c r="K973" i="6" s="1"/>
  <c r="K974" i="6" s="1"/>
  <c r="K977" i="6" s="1"/>
  <c r="K978" i="6" s="1"/>
  <c r="K979" i="6" s="1"/>
  <c r="K980" i="6" s="1"/>
  <c r="K981" i="6" s="1"/>
  <c r="K982" i="6" s="1"/>
  <c r="K983" i="6" s="1"/>
  <c r="K984" i="6" s="1"/>
  <c r="K985" i="6" s="1"/>
  <c r="K986" i="6" s="1"/>
  <c r="K987" i="6" s="1"/>
  <c r="K988" i="6" s="1"/>
  <c r="K989" i="6" s="1"/>
  <c r="K990" i="6" s="1"/>
  <c r="K991" i="6" s="1"/>
  <c r="K992" i="6" s="1"/>
  <c r="Z992" i="6" s="1"/>
  <c r="G947" i="6"/>
  <c r="G948" i="6" s="1"/>
  <c r="G957" i="6" s="1"/>
  <c r="G958" i="6" s="1"/>
  <c r="K912" i="6"/>
  <c r="K913" i="6" s="1"/>
  <c r="K914" i="6" s="1"/>
  <c r="K915" i="6" s="1"/>
  <c r="K916" i="6" s="1"/>
  <c r="K917" i="6" s="1"/>
  <c r="K918" i="6" s="1"/>
  <c r="K919" i="6" s="1"/>
  <c r="K920" i="6" s="1"/>
  <c r="K921" i="6" s="1"/>
  <c r="K922" i="6" s="1"/>
  <c r="K923" i="6" s="1"/>
  <c r="K924" i="6" s="1"/>
  <c r="K925" i="6" s="1"/>
  <c r="K926" i="6" s="1"/>
  <c r="K927" i="6" s="1"/>
  <c r="K928" i="6" s="1"/>
  <c r="K929" i="6" s="1"/>
  <c r="K930" i="6" s="1"/>
  <c r="K931" i="6" s="1"/>
  <c r="K932" i="6" s="1"/>
  <c r="K933" i="6" s="1"/>
  <c r="K934" i="6" s="1"/>
  <c r="K935" i="6" s="1"/>
  <c r="K936" i="6" s="1"/>
  <c r="K937" i="6" s="1"/>
  <c r="K938" i="6" s="1"/>
  <c r="K939" i="6" s="1"/>
  <c r="K940" i="6" s="1"/>
  <c r="K941" i="6" s="1"/>
  <c r="K942" i="6" s="1"/>
  <c r="K943" i="6" s="1"/>
  <c r="K944" i="6" s="1"/>
  <c r="K945" i="6" s="1"/>
  <c r="K949" i="6" s="1"/>
  <c r="K950" i="6" s="1"/>
  <c r="K951" i="6" s="1"/>
  <c r="K952" i="6" s="1"/>
  <c r="K953" i="6" s="1"/>
  <c r="K954" i="6" s="1"/>
  <c r="K955" i="6" s="1"/>
  <c r="K956" i="6" s="1"/>
  <c r="K959" i="6" s="1"/>
  <c r="AX906" i="6"/>
  <c r="I906" i="6"/>
  <c r="AH25" i="6" s="1"/>
  <c r="E898" i="6"/>
  <c r="E906" i="6" s="1"/>
  <c r="N25" i="6" s="1"/>
  <c r="G753" i="6"/>
  <c r="G754" i="6" s="1"/>
  <c r="G755" i="6" s="1"/>
  <c r="G774" i="6" s="1"/>
  <c r="G775" i="6" s="1"/>
  <c r="G776" i="6" s="1"/>
  <c r="G777" i="6" s="1"/>
  <c r="G778" i="6" s="1"/>
  <c r="G779" i="6" s="1"/>
  <c r="G780" i="6" s="1"/>
  <c r="G792" i="6" s="1"/>
  <c r="G793" i="6" s="1"/>
  <c r="G794" i="6" s="1"/>
  <c r="G795" i="6" s="1"/>
  <c r="G796" i="6" s="1"/>
  <c r="G797" i="6" s="1"/>
  <c r="G803" i="6" s="1"/>
  <c r="G807" i="6" s="1"/>
  <c r="G808" i="6" s="1"/>
  <c r="G813" i="6" s="1"/>
  <c r="G814" i="6" s="1"/>
  <c r="G815" i="6" s="1"/>
  <c r="G816" i="6" s="1"/>
  <c r="G817" i="6" s="1"/>
  <c r="G818" i="6" s="1"/>
  <c r="G819" i="6" s="1"/>
  <c r="G820" i="6" s="1"/>
  <c r="K731" i="6"/>
  <c r="K732" i="6" s="1"/>
  <c r="K733" i="6" s="1"/>
  <c r="K734" i="6" s="1"/>
  <c r="K735" i="6" s="1"/>
  <c r="K736" i="6" s="1"/>
  <c r="K737" i="6" s="1"/>
  <c r="K738" i="6" s="1"/>
  <c r="K739" i="6" s="1"/>
  <c r="K740" i="6" s="1"/>
  <c r="K741" i="6" s="1"/>
  <c r="K742" i="6" s="1"/>
  <c r="K743" i="6" s="1"/>
  <c r="K744" i="6" s="1"/>
  <c r="K745" i="6" s="1"/>
  <c r="K746" i="6" s="1"/>
  <c r="K747" i="6" s="1"/>
  <c r="K748" i="6" s="1"/>
  <c r="K749" i="6" s="1"/>
  <c r="K750" i="6" s="1"/>
  <c r="K751" i="6" s="1"/>
  <c r="K756" i="6" s="1"/>
  <c r="K757" i="6" s="1"/>
  <c r="K758" i="6" s="1"/>
  <c r="K759" i="6" s="1"/>
  <c r="K760" i="6" s="1"/>
  <c r="K761" i="6" s="1"/>
  <c r="K762" i="6" s="1"/>
  <c r="K763" i="6" s="1"/>
  <c r="K764" i="6" s="1"/>
  <c r="K765" i="6" s="1"/>
  <c r="K766" i="6" s="1"/>
  <c r="K767" i="6" s="1"/>
  <c r="K768" i="6" s="1"/>
  <c r="K769" i="6" s="1"/>
  <c r="K770" i="6" s="1"/>
  <c r="K771" i="6" s="1"/>
  <c r="K772" i="6" s="1"/>
  <c r="K773" i="6" s="1"/>
  <c r="K781" i="6" s="1"/>
  <c r="K782" i="6" s="1"/>
  <c r="K783" i="6" s="1"/>
  <c r="K784" i="6" s="1"/>
  <c r="K785" i="6" s="1"/>
  <c r="K786" i="6" s="1"/>
  <c r="K787" i="6" s="1"/>
  <c r="K788" i="6" s="1"/>
  <c r="K789" i="6" s="1"/>
  <c r="K790" i="6" s="1"/>
  <c r="K791" i="6" s="1"/>
  <c r="K798" i="6" s="1"/>
  <c r="K799" i="6" s="1"/>
  <c r="K800" i="6" s="1"/>
  <c r="K801" i="6" s="1"/>
  <c r="K802" i="6" s="1"/>
  <c r="K804" i="6" s="1"/>
  <c r="K805" i="6" s="1"/>
  <c r="K806" i="6" s="1"/>
  <c r="K809" i="6" s="1"/>
  <c r="K810" i="6" s="1"/>
  <c r="K811" i="6" s="1"/>
  <c r="K812" i="6" s="1"/>
  <c r="K823" i="6" s="1"/>
  <c r="K824" i="6" s="1"/>
  <c r="K825" i="6" s="1"/>
  <c r="K826" i="6" s="1"/>
  <c r="K827" i="6" s="1"/>
  <c r="K828" i="6" s="1"/>
  <c r="K829" i="6" s="1"/>
  <c r="K830" i="6" s="1"/>
  <c r="K831" i="6" s="1"/>
  <c r="K832" i="6" s="1"/>
  <c r="K833" i="6" s="1"/>
  <c r="K834" i="6" s="1"/>
  <c r="K835" i="6" s="1"/>
  <c r="K836" i="6" s="1"/>
  <c r="K837" i="6" s="1"/>
  <c r="K838" i="6" s="1"/>
  <c r="K839" i="6" s="1"/>
  <c r="K840" i="6" s="1"/>
  <c r="K841" i="6" s="1"/>
  <c r="K842" i="6" s="1"/>
  <c r="K843" i="6" s="1"/>
  <c r="K844" i="6" s="1"/>
  <c r="K845" i="6" s="1"/>
  <c r="K849" i="6" s="1"/>
  <c r="K850" i="6" s="1"/>
  <c r="K851" i="6" s="1"/>
  <c r="K852" i="6" s="1"/>
  <c r="K853" i="6" s="1"/>
  <c r="K854" i="6" s="1"/>
  <c r="K855" i="6" s="1"/>
  <c r="K856" i="6" s="1"/>
  <c r="K857" i="6" s="1"/>
  <c r="K858" i="6" s="1"/>
  <c r="K859" i="6" s="1"/>
  <c r="K860" i="6" s="1"/>
  <c r="K861" i="6" s="1"/>
  <c r="K862" i="6" s="1"/>
  <c r="K863" i="6" s="1"/>
  <c r="K864" i="6" s="1"/>
  <c r="K865" i="6" s="1"/>
  <c r="K866" i="6" s="1"/>
  <c r="K867" i="6" s="1"/>
  <c r="K868" i="6" s="1"/>
  <c r="K869" i="6" s="1"/>
  <c r="K870" i="6" s="1"/>
  <c r="K871" i="6" s="1"/>
  <c r="K872" i="6" s="1"/>
  <c r="K873" i="6" s="1"/>
  <c r="K874" i="6" s="1"/>
  <c r="K875" i="6" s="1"/>
  <c r="K876" i="6" s="1"/>
  <c r="K877" i="6" s="1"/>
  <c r="K878" i="6" s="1"/>
  <c r="K879" i="6" s="1"/>
  <c r="K880" i="6" s="1"/>
  <c r="K881" i="6" s="1"/>
  <c r="K882" i="6" s="1"/>
  <c r="K883" i="6" s="1"/>
  <c r="K884" i="6" s="1"/>
  <c r="K885" i="6" s="1"/>
  <c r="K886" i="6" s="1"/>
  <c r="K887" i="6" s="1"/>
  <c r="K888" i="6" s="1"/>
  <c r="K889" i="6" s="1"/>
  <c r="K890" i="6" s="1"/>
  <c r="K891" i="6" s="1"/>
  <c r="K892" i="6" s="1"/>
  <c r="K893" i="6" s="1"/>
  <c r="K894" i="6" s="1"/>
  <c r="K901" i="6" s="1"/>
  <c r="K902" i="6" s="1"/>
  <c r="K903" i="6" s="1"/>
  <c r="K904" i="6" s="1"/>
  <c r="K905" i="6" s="1"/>
  <c r="K906" i="6" s="1"/>
  <c r="AR25" i="6" s="1"/>
  <c r="G668" i="6"/>
  <c r="G669" i="6" s="1"/>
  <c r="G670" i="6" s="1"/>
  <c r="G677" i="6" s="1"/>
  <c r="G678" i="6" s="1"/>
  <c r="G700" i="6" s="1"/>
  <c r="G701" i="6" s="1"/>
  <c r="G702" i="6" s="1"/>
  <c r="G703" i="6" s="1"/>
  <c r="G704" i="6" s="1"/>
  <c r="G705" i="6" s="1"/>
  <c r="G725" i="6" s="1"/>
  <c r="X24" i="6" s="1"/>
  <c r="E664" i="6"/>
  <c r="E665" i="6" s="1"/>
  <c r="E666" i="6" s="1"/>
  <c r="E725" i="6" s="1"/>
  <c r="N24" i="6" s="1"/>
  <c r="K655" i="6"/>
  <c r="K656" i="6" s="1"/>
  <c r="K657" i="6" s="1"/>
  <c r="K658" i="6" s="1"/>
  <c r="K659" i="6" s="1"/>
  <c r="K660" i="6" s="1"/>
  <c r="K661" i="6" s="1"/>
  <c r="K662" i="6" s="1"/>
  <c r="K671" i="6" s="1"/>
  <c r="K672" i="6" s="1"/>
  <c r="K673" i="6" s="1"/>
  <c r="K674" i="6" s="1"/>
  <c r="K675" i="6" s="1"/>
  <c r="K676" i="6" s="1"/>
  <c r="K679" i="6" s="1"/>
  <c r="K680" i="6" s="1"/>
  <c r="K681" i="6" s="1"/>
  <c r="K682" i="6" s="1"/>
  <c r="K683" i="6" s="1"/>
  <c r="K684" i="6" s="1"/>
  <c r="K685" i="6" s="1"/>
  <c r="K686" i="6" s="1"/>
  <c r="K687" i="6" s="1"/>
  <c r="K688" i="6" s="1"/>
  <c r="AX649" i="6"/>
  <c r="G641" i="6"/>
  <c r="G649" i="6" s="1"/>
  <c r="X23" i="6" s="1"/>
  <c r="D638" i="6"/>
  <c r="D639" i="6" s="1"/>
  <c r="K635" i="6"/>
  <c r="K636" i="6" s="1"/>
  <c r="K637" i="6" s="1"/>
  <c r="K638" i="6" s="1"/>
  <c r="K639" i="6" s="1"/>
  <c r="K642" i="6" s="1"/>
  <c r="K643" i="6" s="1"/>
  <c r="K644" i="6" s="1"/>
  <c r="K649" i="6" s="1"/>
  <c r="A626" i="6"/>
  <c r="K592" i="6"/>
  <c r="K593" i="6" s="1"/>
  <c r="K594" i="6" s="1"/>
  <c r="K595" i="6" s="1"/>
  <c r="K596" i="6" s="1"/>
  <c r="K597" i="6" s="1"/>
  <c r="K598" i="6" s="1"/>
  <c r="K599" i="6" s="1"/>
  <c r="K600" i="6" s="1"/>
  <c r="K601" i="6" s="1"/>
  <c r="K602" i="6" s="1"/>
  <c r="K603" i="6" s="1"/>
  <c r="K604" i="6" s="1"/>
  <c r="K605" i="6" s="1"/>
  <c r="K606" i="6" s="1"/>
  <c r="K607" i="6" s="1"/>
  <c r="K608" i="6" s="1"/>
  <c r="K609" i="6" s="1"/>
  <c r="K610" i="6" s="1"/>
  <c r="K611" i="6" s="1"/>
  <c r="K612" i="6" s="1"/>
  <c r="K613" i="6" s="1"/>
  <c r="K614" i="6" s="1"/>
  <c r="K615" i="6" s="1"/>
  <c r="K616" i="6" s="1"/>
  <c r="K617" i="6" s="1"/>
  <c r="K618" i="6" s="1"/>
  <c r="K619" i="6" s="1"/>
  <c r="K620" i="6" s="1"/>
  <c r="K621" i="6" s="1"/>
  <c r="K622" i="6" s="1"/>
  <c r="K623" i="6" s="1"/>
  <c r="K624" i="6" s="1"/>
  <c r="K625" i="6" s="1"/>
  <c r="K626" i="6" s="1"/>
  <c r="AR22" i="6" s="1"/>
  <c r="E584" i="6"/>
  <c r="E585" i="6" s="1"/>
  <c r="E586" i="6" s="1"/>
  <c r="E587" i="6" s="1"/>
  <c r="E588" i="6" s="1"/>
  <c r="E589" i="6" s="1"/>
  <c r="E626" i="6" s="1"/>
  <c r="N22" i="6" s="1"/>
  <c r="E567" i="6"/>
  <c r="N21" i="6" s="1"/>
  <c r="A567" i="6"/>
  <c r="K515" i="6"/>
  <c r="K516" i="6" s="1"/>
  <c r="K517" i="6" s="1"/>
  <c r="K518" i="6" s="1"/>
  <c r="K519" i="6" s="1"/>
  <c r="K520" i="6" s="1"/>
  <c r="K521" i="6" s="1"/>
  <c r="K522" i="6" s="1"/>
  <c r="K523" i="6" s="1"/>
  <c r="K524" i="6" s="1"/>
  <c r="K525" i="6" s="1"/>
  <c r="K526" i="6" s="1"/>
  <c r="K527" i="6" s="1"/>
  <c r="K528" i="6" s="1"/>
  <c r="K529" i="6" s="1"/>
  <c r="K530" i="6" s="1"/>
  <c r="K531" i="6" s="1"/>
  <c r="K532" i="6" s="1"/>
  <c r="K533" i="6" s="1"/>
  <c r="K534" i="6" s="1"/>
  <c r="K535" i="6" s="1"/>
  <c r="K536" i="6" s="1"/>
  <c r="K537" i="6" s="1"/>
  <c r="K538" i="6" s="1"/>
  <c r="K541" i="6" s="1"/>
  <c r="K542" i="6" s="1"/>
  <c r="K543" i="6" s="1"/>
  <c r="K544" i="6" s="1"/>
  <c r="K545" i="6" s="1"/>
  <c r="K546" i="6" s="1"/>
  <c r="K547" i="6" s="1"/>
  <c r="K548" i="6" s="1"/>
  <c r="K551" i="6" s="1"/>
  <c r="K552" i="6" s="1"/>
  <c r="K553" i="6" s="1"/>
  <c r="K554" i="6" s="1"/>
  <c r="K555" i="6" s="1"/>
  <c r="K556" i="6" s="1"/>
  <c r="K557" i="6" s="1"/>
  <c r="K558" i="6" s="1"/>
  <c r="K559" i="6" s="1"/>
  <c r="K560" i="6" s="1"/>
  <c r="K561" i="6" s="1"/>
  <c r="K562" i="6" s="1"/>
  <c r="K563" i="6" s="1"/>
  <c r="K564" i="6" s="1"/>
  <c r="K565" i="6" s="1"/>
  <c r="K566" i="6" s="1"/>
  <c r="K567" i="6" s="1"/>
  <c r="AR21" i="6" s="1"/>
  <c r="A509" i="6"/>
  <c r="K490" i="6"/>
  <c r="K491" i="6" s="1"/>
  <c r="K492" i="6" s="1"/>
  <c r="K493" i="6" s="1"/>
  <c r="K494" i="6" s="1"/>
  <c r="K495" i="6" s="1"/>
  <c r="K496" i="6" s="1"/>
  <c r="K497" i="6" s="1"/>
  <c r="K498" i="6" s="1"/>
  <c r="K499" i="6" s="1"/>
  <c r="K500" i="6" s="1"/>
  <c r="K501" i="6" s="1"/>
  <c r="K502" i="6" s="1"/>
  <c r="K503" i="6" s="1"/>
  <c r="K504" i="6" s="1"/>
  <c r="K505" i="6" s="1"/>
  <c r="K506" i="6" s="1"/>
  <c r="K507" i="6" s="1"/>
  <c r="K508" i="6" s="1"/>
  <c r="K509" i="6" s="1"/>
  <c r="AR20" i="6" s="1"/>
  <c r="A484" i="6"/>
  <c r="K471" i="6"/>
  <c r="K472" i="6" s="1"/>
  <c r="K473" i="6" s="1"/>
  <c r="K474" i="6" s="1"/>
  <c r="K475" i="6" s="1"/>
  <c r="K476" i="6" s="1"/>
  <c r="K477" i="6" s="1"/>
  <c r="K478" i="6" s="1"/>
  <c r="K479" i="6" s="1"/>
  <c r="K480" i="6" s="1"/>
  <c r="K481" i="6" s="1"/>
  <c r="K482" i="6" s="1"/>
  <c r="K483" i="6" s="1"/>
  <c r="K484" i="6" s="1"/>
  <c r="AR19" i="6" s="1"/>
  <c r="E464" i="6"/>
  <c r="A464" i="6"/>
  <c r="K428" i="6"/>
  <c r="K429" i="6" s="1"/>
  <c r="K430" i="6" s="1"/>
  <c r="K431" i="6" s="1"/>
  <c r="K432" i="6" s="1"/>
  <c r="K433" i="6" s="1"/>
  <c r="K434" i="6" s="1"/>
  <c r="K435" i="6" s="1"/>
  <c r="K436" i="6" s="1"/>
  <c r="K439" i="6" s="1"/>
  <c r="K440" i="6" s="1"/>
  <c r="K441" i="6" s="1"/>
  <c r="K442" i="6" s="1"/>
  <c r="K443" i="6" s="1"/>
  <c r="K444" i="6" s="1"/>
  <c r="K445" i="6" s="1"/>
  <c r="K446" i="6" s="1"/>
  <c r="K447" i="6" s="1"/>
  <c r="K448" i="6" s="1"/>
  <c r="K449" i="6" s="1"/>
  <c r="K450" i="6" s="1"/>
  <c r="K451" i="6" s="1"/>
  <c r="K452" i="6" s="1"/>
  <c r="K453" i="6" s="1"/>
  <c r="K454" i="6" s="1"/>
  <c r="K455" i="6" s="1"/>
  <c r="K456" i="6" s="1"/>
  <c r="K457" i="6" s="1"/>
  <c r="K458" i="6" s="1"/>
  <c r="K459" i="6" s="1"/>
  <c r="K460" i="6" s="1"/>
  <c r="K461" i="6" s="1"/>
  <c r="K462" i="6" s="1"/>
  <c r="K463" i="6" s="1"/>
  <c r="K464" i="6" s="1"/>
  <c r="AR18" i="6" s="1"/>
  <c r="E422" i="6"/>
  <c r="K406" i="6"/>
  <c r="K407" i="6" s="1"/>
  <c r="K408" i="6" s="1"/>
  <c r="K409" i="6" s="1"/>
  <c r="K410" i="6" s="1"/>
  <c r="K411" i="6" s="1"/>
  <c r="K412" i="6" s="1"/>
  <c r="K413" i="6" s="1"/>
  <c r="K414" i="6" s="1"/>
  <c r="K415" i="6" s="1"/>
  <c r="K416" i="6" s="1"/>
  <c r="K417" i="6" s="1"/>
  <c r="K418" i="6" s="1"/>
  <c r="K419" i="6" s="1"/>
  <c r="K420" i="6" s="1"/>
  <c r="K421" i="6" s="1"/>
  <c r="K422" i="6" s="1"/>
  <c r="AR17" i="6" s="1"/>
  <c r="I400" i="6"/>
  <c r="AH16" i="6" s="1"/>
  <c r="K393" i="6"/>
  <c r="K394" i="6" s="1"/>
  <c r="K395" i="6" s="1"/>
  <c r="K396" i="6" s="1"/>
  <c r="K397" i="6" s="1"/>
  <c r="K398" i="6" s="1"/>
  <c r="K399" i="6" s="1"/>
  <c r="K400" i="6" s="1"/>
  <c r="G384" i="6"/>
  <c r="G385" i="6" s="1"/>
  <c r="G386" i="6" s="1"/>
  <c r="G387" i="6" s="1"/>
  <c r="G388" i="6" s="1"/>
  <c r="G389" i="6" s="1"/>
  <c r="G390" i="6" s="1"/>
  <c r="G391" i="6" s="1"/>
  <c r="G400" i="6" s="1"/>
  <c r="X16" i="6" s="1"/>
  <c r="E381" i="6"/>
  <c r="E382" i="6" s="1"/>
  <c r="E400" i="6" s="1"/>
  <c r="K368" i="6"/>
  <c r="K369" i="6" s="1"/>
  <c r="K370" i="6" s="1"/>
  <c r="K371" i="6" s="1"/>
  <c r="K372" i="6" s="1"/>
  <c r="K373" i="6" s="1"/>
  <c r="K374" i="6" s="1"/>
  <c r="K375" i="6" s="1"/>
  <c r="Z375" i="6" s="1"/>
  <c r="K362" i="6"/>
  <c r="AR14" i="6" s="1"/>
  <c r="I362" i="6"/>
  <c r="AH14" i="6" s="1"/>
  <c r="G362" i="6"/>
  <c r="N14" i="6"/>
  <c r="J360" i="6"/>
  <c r="E353" i="6"/>
  <c r="Z353" i="6" s="1"/>
  <c r="G347" i="6"/>
  <c r="G353" i="6" s="1"/>
  <c r="E346" i="6"/>
  <c r="E347" i="6" s="1"/>
  <c r="G312" i="6"/>
  <c r="G313" i="6" s="1"/>
  <c r="G314" i="6" s="1"/>
  <c r="G315" i="6" s="1"/>
  <c r="G316" i="6" s="1"/>
  <c r="G317" i="6" s="1"/>
  <c r="G318" i="6" s="1"/>
  <c r="G319" i="6" s="1"/>
  <c r="G320" i="6" s="1"/>
  <c r="G321" i="6" s="1"/>
  <c r="G322" i="6" s="1"/>
  <c r="G323" i="6" s="1"/>
  <c r="G324" i="6" s="1"/>
  <c r="G325" i="6" s="1"/>
  <c r="G326" i="6" s="1"/>
  <c r="G327" i="6" s="1"/>
  <c r="G328" i="6" s="1"/>
  <c r="G329" i="6" s="1"/>
  <c r="G330" i="6" s="1"/>
  <c r="G331" i="6" s="1"/>
  <c r="G332" i="6" s="1"/>
  <c r="G333" i="6" s="1"/>
  <c r="G334" i="6" s="1"/>
  <c r="G335" i="6" s="1"/>
  <c r="G336" i="6" s="1"/>
  <c r="G337" i="6" s="1"/>
  <c r="G338" i="6" s="1"/>
  <c r="G339" i="6" s="1"/>
  <c r="G340" i="6" s="1"/>
  <c r="I306" i="6"/>
  <c r="AH10" i="6" s="1"/>
  <c r="G306" i="6"/>
  <c r="E301" i="6"/>
  <c r="E302" i="6" s="1"/>
  <c r="E303" i="6" s="1"/>
  <c r="E306" i="6" s="1"/>
  <c r="K262" i="6"/>
  <c r="K263" i="6" s="1"/>
  <c r="K264" i="6" s="1"/>
  <c r="K265" i="6" s="1"/>
  <c r="K266" i="6" s="1"/>
  <c r="K267" i="6" s="1"/>
  <c r="K268" i="6" s="1"/>
  <c r="K269" i="6" s="1"/>
  <c r="K270" i="6" s="1"/>
  <c r="K271" i="6" s="1"/>
  <c r="K272" i="6" s="1"/>
  <c r="K273" i="6" s="1"/>
  <c r="K274" i="6" s="1"/>
  <c r="K275" i="6" s="1"/>
  <c r="K276" i="6" s="1"/>
  <c r="K277" i="6" s="1"/>
  <c r="K278" i="6" s="1"/>
  <c r="K279" i="6" s="1"/>
  <c r="K280" i="6" s="1"/>
  <c r="K281" i="6" s="1"/>
  <c r="K282" i="6" s="1"/>
  <c r="K283" i="6" s="1"/>
  <c r="K284" i="6" s="1"/>
  <c r="K285" i="6" s="1"/>
  <c r="K286" i="6" s="1"/>
  <c r="K287" i="6" s="1"/>
  <c r="K288" i="6" s="1"/>
  <c r="K289" i="6" s="1"/>
  <c r="K290" i="6" s="1"/>
  <c r="K291" i="6" s="1"/>
  <c r="K292" i="6" s="1"/>
  <c r="K293" i="6" s="1"/>
  <c r="K294" i="6" s="1"/>
  <c r="K295" i="6" s="1"/>
  <c r="K296" i="6" s="1"/>
  <c r="K297" i="6" s="1"/>
  <c r="K298" i="6" s="1"/>
  <c r="K299" i="6" s="1"/>
  <c r="K306" i="6" s="1"/>
  <c r="AR10" i="6" s="1"/>
  <c r="K148" i="6"/>
  <c r="K149" i="6" s="1"/>
  <c r="K150" i="6" s="1"/>
  <c r="K151" i="6" s="1"/>
  <c r="K152" i="6" s="1"/>
  <c r="K153" i="6" s="1"/>
  <c r="K154" i="6" s="1"/>
  <c r="K155" i="6" s="1"/>
  <c r="K156" i="6" s="1"/>
  <c r="K157" i="6" s="1"/>
  <c r="K158" i="6" s="1"/>
  <c r="K159" i="6" s="1"/>
  <c r="K160" i="6" s="1"/>
  <c r="K161" i="6" s="1"/>
  <c r="K162" i="6" s="1"/>
  <c r="K163" i="6" s="1"/>
  <c r="K164" i="6" s="1"/>
  <c r="K165" i="6" s="1"/>
  <c r="K166" i="6" s="1"/>
  <c r="K167" i="6" s="1"/>
  <c r="K168" i="6" s="1"/>
  <c r="K169" i="6" s="1"/>
  <c r="K170" i="6" s="1"/>
  <c r="K171" i="6" s="1"/>
  <c r="K172" i="6" s="1"/>
  <c r="K173" i="6" s="1"/>
  <c r="K174" i="6" s="1"/>
  <c r="K175" i="6" s="1"/>
  <c r="K176" i="6" s="1"/>
  <c r="K177" i="6" s="1"/>
  <c r="K178" i="6" s="1"/>
  <c r="K179" i="6" s="1"/>
  <c r="K180" i="6" s="1"/>
  <c r="K181" i="6" s="1"/>
  <c r="K182" i="6" s="1"/>
  <c r="K183" i="6" s="1"/>
  <c r="K184" i="6" s="1"/>
  <c r="K185" i="6" s="1"/>
  <c r="K186" i="6" s="1"/>
  <c r="K187" i="6" s="1"/>
  <c r="K188" i="6" s="1"/>
  <c r="K189" i="6" s="1"/>
  <c r="K190" i="6" s="1"/>
  <c r="K191" i="6" s="1"/>
  <c r="K192" i="6" s="1"/>
  <c r="K193" i="6" s="1"/>
  <c r="K194" i="6" s="1"/>
  <c r="K195" i="6" s="1"/>
  <c r="K196" i="6" s="1"/>
  <c r="K197" i="6" s="1"/>
  <c r="K198" i="6" s="1"/>
  <c r="K199" i="6" s="1"/>
  <c r="K200" i="6" s="1"/>
  <c r="K201" i="6" s="1"/>
  <c r="K202" i="6" s="1"/>
  <c r="K203" i="6" s="1"/>
  <c r="K204" i="6" s="1"/>
  <c r="K205" i="6" s="1"/>
  <c r="K206" i="6" s="1"/>
  <c r="K207" i="6" s="1"/>
  <c r="K208" i="6" s="1"/>
  <c r="K209" i="6" s="1"/>
  <c r="K210" i="6" s="1"/>
  <c r="K211" i="6" s="1"/>
  <c r="K212" i="6" s="1"/>
  <c r="K213" i="6" s="1"/>
  <c r="K214" i="6" s="1"/>
  <c r="K215" i="6" s="1"/>
  <c r="K216" i="6" s="1"/>
  <c r="K217" i="6" s="1"/>
  <c r="K218" i="6" s="1"/>
  <c r="K219" i="6" s="1"/>
  <c r="K220" i="6" s="1"/>
  <c r="K221" i="6" s="1"/>
  <c r="K222" i="6" s="1"/>
  <c r="K223" i="6" s="1"/>
  <c r="K224" i="6" s="1"/>
  <c r="K225" i="6" s="1"/>
  <c r="K226" i="6" s="1"/>
  <c r="K227" i="6" s="1"/>
  <c r="K228" i="6" s="1"/>
  <c r="K229" i="6" s="1"/>
  <c r="K230" i="6" s="1"/>
  <c r="K231" i="6" s="1"/>
  <c r="K232" i="6" s="1"/>
  <c r="K233" i="6" s="1"/>
  <c r="K234" i="6" s="1"/>
  <c r="K235" i="6" s="1"/>
  <c r="K236" i="6" s="1"/>
  <c r="K237" i="6" s="1"/>
  <c r="K238" i="6" s="1"/>
  <c r="K239" i="6" s="1"/>
  <c r="K240" i="6" s="1"/>
  <c r="K241" i="6" s="1"/>
  <c r="K242" i="6" s="1"/>
  <c r="K243" i="6" s="1"/>
  <c r="K244" i="6" s="1"/>
  <c r="K245" i="6" s="1"/>
  <c r="K246" i="6" s="1"/>
  <c r="K247" i="6" s="1"/>
  <c r="K248" i="6" s="1"/>
  <c r="K249" i="6" s="1"/>
  <c r="K250" i="6" s="1"/>
  <c r="K251" i="6" s="1"/>
  <c r="K252" i="6" s="1"/>
  <c r="K253" i="6" s="1"/>
  <c r="K254" i="6" s="1"/>
  <c r="K255" i="6" s="1"/>
  <c r="K256" i="6" s="1"/>
  <c r="AR9" i="6" s="1"/>
  <c r="L147" i="6"/>
  <c r="L148" i="6" s="1"/>
  <c r="L149" i="6" s="1"/>
  <c r="L150" i="6" s="1"/>
  <c r="L151" i="6" s="1"/>
  <c r="L152" i="6" s="1"/>
  <c r="L153" i="6" s="1"/>
  <c r="L154" i="6" s="1"/>
  <c r="L155" i="6" s="1"/>
  <c r="L156" i="6" s="1"/>
  <c r="L157" i="6" s="1"/>
  <c r="L158" i="6" s="1"/>
  <c r="L159" i="6" s="1"/>
  <c r="L160" i="6" s="1"/>
  <c r="L161" i="6" s="1"/>
  <c r="L162" i="6" s="1"/>
  <c r="L163" i="6" s="1"/>
  <c r="L164" i="6" s="1"/>
  <c r="L165" i="6" s="1"/>
  <c r="L166" i="6" s="1"/>
  <c r="L167" i="6" s="1"/>
  <c r="L168" i="6" s="1"/>
  <c r="L169" i="6" s="1"/>
  <c r="L170" i="6" s="1"/>
  <c r="L171" i="6" s="1"/>
  <c r="L172" i="6" s="1"/>
  <c r="L173" i="6" s="1"/>
  <c r="L174" i="6" s="1"/>
  <c r="L175" i="6" s="1"/>
  <c r="L176" i="6" s="1"/>
  <c r="L177" i="6" s="1"/>
  <c r="L178" i="6" s="1"/>
  <c r="L179" i="6" s="1"/>
  <c r="L180" i="6" s="1"/>
  <c r="L181" i="6" s="1"/>
  <c r="L182" i="6" s="1"/>
  <c r="L183" i="6" s="1"/>
  <c r="L184" i="6" s="1"/>
  <c r="L185" i="6" s="1"/>
  <c r="L186" i="6" s="1"/>
  <c r="L187" i="6" s="1"/>
  <c r="L188" i="6" s="1"/>
  <c r="L189" i="6" s="1"/>
  <c r="L190" i="6" s="1"/>
  <c r="L191" i="6" s="1"/>
  <c r="L192" i="6" s="1"/>
  <c r="L193" i="6" s="1"/>
  <c r="L194" i="6" s="1"/>
  <c r="L195" i="6" s="1"/>
  <c r="L196" i="6" s="1"/>
  <c r="L197" i="6" s="1"/>
  <c r="L198" i="6" s="1"/>
  <c r="L199" i="6" s="1"/>
  <c r="L200" i="6" s="1"/>
  <c r="L201" i="6" s="1"/>
  <c r="L202" i="6" s="1"/>
  <c r="L203" i="6" s="1"/>
  <c r="L204" i="6" s="1"/>
  <c r="L205" i="6" s="1"/>
  <c r="L206" i="6" s="1"/>
  <c r="L207" i="6" s="1"/>
  <c r="L208" i="6" s="1"/>
  <c r="L209" i="6" s="1"/>
  <c r="L210" i="6" s="1"/>
  <c r="L211" i="6" s="1"/>
  <c r="L212" i="6" s="1"/>
  <c r="L213" i="6" s="1"/>
  <c r="L214" i="6" s="1"/>
  <c r="L215" i="6" s="1"/>
  <c r="L216" i="6" s="1"/>
  <c r="L217" i="6" s="1"/>
  <c r="L218" i="6" s="1"/>
  <c r="L219" i="6" s="1"/>
  <c r="L220" i="6" s="1"/>
  <c r="L221" i="6" s="1"/>
  <c r="L222" i="6" s="1"/>
  <c r="L223" i="6" s="1"/>
  <c r="L224" i="6" s="1"/>
  <c r="L225" i="6" s="1"/>
  <c r="L226" i="6" s="1"/>
  <c r="L227" i="6" s="1"/>
  <c r="L228" i="6" s="1"/>
  <c r="L229" i="6" s="1"/>
  <c r="L230" i="6" s="1"/>
  <c r="L231" i="6" s="1"/>
  <c r="L232" i="6" s="1"/>
  <c r="L233" i="6" s="1"/>
  <c r="L234" i="6" s="1"/>
  <c r="L235" i="6" s="1"/>
  <c r="L236" i="6" s="1"/>
  <c r="L237" i="6" s="1"/>
  <c r="L238" i="6" s="1"/>
  <c r="L239" i="6" s="1"/>
  <c r="L240" i="6" s="1"/>
  <c r="L241" i="6" s="1"/>
  <c r="L242" i="6" s="1"/>
  <c r="L243" i="6" s="1"/>
  <c r="L244" i="6" s="1"/>
  <c r="L245" i="6" s="1"/>
  <c r="L246" i="6" s="1"/>
  <c r="L247" i="6" s="1"/>
  <c r="G91" i="6"/>
  <c r="G92" i="6" s="1"/>
  <c r="G93" i="6" s="1"/>
  <c r="G115" i="6" s="1"/>
  <c r="G128" i="6" s="1"/>
  <c r="G136" i="6" s="1"/>
  <c r="G137" i="6" s="1"/>
  <c r="G138" i="6" s="1"/>
  <c r="G142" i="6" s="1"/>
  <c r="X8" i="6" s="1"/>
  <c r="H74" i="6"/>
  <c r="H75" i="6" s="1"/>
  <c r="H76" i="6" s="1"/>
  <c r="F71" i="6"/>
  <c r="F72" i="6" s="1"/>
  <c r="F83" i="6" s="1"/>
  <c r="F84" i="6" s="1"/>
  <c r="F85" i="6" s="1"/>
  <c r="F86" i="6" s="1"/>
  <c r="F87" i="6" s="1"/>
  <c r="F88" i="6" s="1"/>
  <c r="F94" i="6" s="1"/>
  <c r="F95" i="6" s="1"/>
  <c r="F96" i="6" s="1"/>
  <c r="F97" i="6" s="1"/>
  <c r="F98" i="6" s="1"/>
  <c r="F99" i="6" s="1"/>
  <c r="F100" i="6" s="1"/>
  <c r="F102" i="6" s="1"/>
  <c r="F103" i="6" s="1"/>
  <c r="F104" i="6" s="1"/>
  <c r="F106" i="6" s="1"/>
  <c r="F107" i="6" s="1"/>
  <c r="F108" i="6" s="1"/>
  <c r="F109" i="6" s="1"/>
  <c r="F110" i="6" s="1"/>
  <c r="F111" i="6" s="1"/>
  <c r="F112" i="6" s="1"/>
  <c r="F113" i="6" s="1"/>
  <c r="F114" i="6" s="1"/>
  <c r="F118" i="6" s="1"/>
  <c r="F119" i="6" s="1"/>
  <c r="F120" i="6" s="1"/>
  <c r="F121" i="6" s="1"/>
  <c r="F122" i="6" s="1"/>
  <c r="F123" i="6" s="1"/>
  <c r="F124" i="6" s="1"/>
  <c r="F125" i="6" s="1"/>
  <c r="F126" i="6" s="1"/>
  <c r="F127" i="6" s="1"/>
  <c r="F131" i="6" s="1"/>
  <c r="F132" i="6" s="1"/>
  <c r="F133" i="6" s="1"/>
  <c r="F134" i="6" s="1"/>
  <c r="F135" i="6" s="1"/>
  <c r="F140" i="6" s="1"/>
  <c r="E71" i="6"/>
  <c r="E72" i="6" s="1"/>
  <c r="E83" i="6" s="1"/>
  <c r="E84" i="6" s="1"/>
  <c r="E85" i="6" s="1"/>
  <c r="E86" i="6" s="1"/>
  <c r="E87" i="6" s="1"/>
  <c r="E88" i="6" s="1"/>
  <c r="E94" i="6" s="1"/>
  <c r="E95" i="6" s="1"/>
  <c r="E96" i="6" s="1"/>
  <c r="E97" i="6" s="1"/>
  <c r="E98" i="6" s="1"/>
  <c r="E99" i="6" s="1"/>
  <c r="E100" i="6" s="1"/>
  <c r="E102" i="6" s="1"/>
  <c r="E103" i="6" s="1"/>
  <c r="E104" i="6" s="1"/>
  <c r="E106" i="6" s="1"/>
  <c r="E107" i="6" s="1"/>
  <c r="E108" i="6" s="1"/>
  <c r="E109" i="6" s="1"/>
  <c r="E110" i="6" s="1"/>
  <c r="E111" i="6" s="1"/>
  <c r="E112" i="6" s="1"/>
  <c r="E113" i="6" s="1"/>
  <c r="E114" i="6" s="1"/>
  <c r="E118" i="6" s="1"/>
  <c r="E119" i="6" s="1"/>
  <c r="E120" i="6" s="1"/>
  <c r="E121" i="6" s="1"/>
  <c r="E122" i="6" s="1"/>
  <c r="E123" i="6" s="1"/>
  <c r="E124" i="6" s="1"/>
  <c r="E125" i="6" s="1"/>
  <c r="E126" i="6" s="1"/>
  <c r="E127" i="6" s="1"/>
  <c r="E131" i="6" s="1"/>
  <c r="E132" i="6" s="1"/>
  <c r="E133" i="6" s="1"/>
  <c r="E134" i="6" s="1"/>
  <c r="E135" i="6" s="1"/>
  <c r="E140" i="6" s="1"/>
  <c r="J50" i="6"/>
  <c r="J51" i="6" s="1"/>
  <c r="J52" i="6" s="1"/>
  <c r="J53" i="6" s="1"/>
  <c r="J54" i="6" s="1"/>
  <c r="J55" i="6" s="1"/>
  <c r="J56" i="6" s="1"/>
  <c r="J57" i="6" s="1"/>
  <c r="J58" i="6" s="1"/>
  <c r="J59" i="6" s="1"/>
  <c r="J60" i="6" s="1"/>
  <c r="J61" i="6" s="1"/>
  <c r="J62" i="6" s="1"/>
  <c r="J63" i="6" s="1"/>
  <c r="J64" i="6" s="1"/>
  <c r="J65" i="6" s="1"/>
  <c r="J66" i="6" s="1"/>
  <c r="J67" i="6" s="1"/>
  <c r="J68" i="6" s="1"/>
  <c r="J69" i="6" s="1"/>
  <c r="J79" i="6" s="1"/>
  <c r="J82" i="6" s="1"/>
  <c r="J90" i="6" s="1"/>
  <c r="J101" i="6" s="1"/>
  <c r="J105" i="6" s="1"/>
  <c r="J116" i="6" s="1"/>
  <c r="J117" i="6" s="1"/>
  <c r="J129" i="6" s="1"/>
  <c r="J130" i="6" s="1"/>
  <c r="J139" i="6" s="1"/>
  <c r="I50" i="6"/>
  <c r="I51" i="6" s="1"/>
  <c r="I52" i="6" s="1"/>
  <c r="I53" i="6" s="1"/>
  <c r="I54" i="6" s="1"/>
  <c r="I55" i="6" s="1"/>
  <c r="I56" i="6" s="1"/>
  <c r="I57" i="6" s="1"/>
  <c r="I58" i="6" s="1"/>
  <c r="I59" i="6" s="1"/>
  <c r="I60" i="6" s="1"/>
  <c r="I61" i="6" s="1"/>
  <c r="I62" i="6" s="1"/>
  <c r="I63" i="6" s="1"/>
  <c r="I64" i="6" s="1"/>
  <c r="I65" i="6" s="1"/>
  <c r="I66" i="6" s="1"/>
  <c r="I67" i="6" s="1"/>
  <c r="I68" i="6" s="1"/>
  <c r="I69" i="6" s="1"/>
  <c r="I79" i="6" s="1"/>
  <c r="I82" i="6" s="1"/>
  <c r="I90" i="6" s="1"/>
  <c r="I101" i="6" s="1"/>
  <c r="I105" i="6" s="1"/>
  <c r="I116" i="6" s="1"/>
  <c r="I117" i="6" s="1"/>
  <c r="I129" i="6" s="1"/>
  <c r="I130" i="6" s="1"/>
  <c r="I139" i="6" s="1"/>
  <c r="I142" i="6" s="1"/>
  <c r="AH8" i="6" s="1"/>
  <c r="A50" i="6"/>
  <c r="AH39" i="6"/>
  <c r="C36" i="6"/>
  <c r="AH35" i="6"/>
  <c r="N35" i="6"/>
  <c r="C35" i="6"/>
  <c r="C34" i="6"/>
  <c r="AH33" i="6"/>
  <c r="N33" i="6"/>
  <c r="C33" i="6"/>
  <c r="C32" i="6"/>
  <c r="AH31" i="6"/>
  <c r="C31" i="6"/>
  <c r="AH30" i="6"/>
  <c r="C30" i="6"/>
  <c r="AH29" i="6"/>
  <c r="C29" i="6"/>
  <c r="C28" i="6"/>
  <c r="AH27" i="6"/>
  <c r="N27" i="6"/>
  <c r="C27" i="6"/>
  <c r="AH26" i="6"/>
  <c r="N26" i="6"/>
  <c r="C26" i="6"/>
  <c r="C25" i="6"/>
  <c r="AH24" i="6"/>
  <c r="C24" i="6"/>
  <c r="AH23" i="6"/>
  <c r="N23" i="6"/>
  <c r="C23" i="6"/>
  <c r="AH22" i="6"/>
  <c r="C22" i="6"/>
  <c r="AH21" i="6"/>
  <c r="C21" i="6"/>
  <c r="AH20" i="6"/>
  <c r="N20" i="6"/>
  <c r="C20" i="6"/>
  <c r="AH19" i="6"/>
  <c r="N19" i="6"/>
  <c r="C19" i="6"/>
  <c r="AH18" i="6"/>
  <c r="C18" i="6"/>
  <c r="AH17" i="6"/>
  <c r="C17" i="6"/>
  <c r="C16" i="6"/>
  <c r="AH15" i="6"/>
  <c r="N15" i="6"/>
  <c r="C15" i="6"/>
  <c r="C14" i="6"/>
  <c r="AR13" i="6"/>
  <c r="AH13" i="6"/>
  <c r="C13" i="6"/>
  <c r="AR12" i="6"/>
  <c r="AH12" i="6"/>
  <c r="C12" i="6"/>
  <c r="AR11" i="6"/>
  <c r="AH11" i="6"/>
  <c r="C11" i="6"/>
  <c r="C10" i="6"/>
  <c r="AH9" i="6"/>
  <c r="N9" i="6"/>
  <c r="C9" i="6"/>
  <c r="C8" i="6"/>
  <c r="F906" i="8" l="1"/>
  <c r="F959" i="8" s="1"/>
  <c r="F992" i="8" s="1"/>
  <c r="F1004" i="8" s="1"/>
  <c r="F1005" i="8" s="1"/>
  <c r="F1006" i="8" s="1"/>
  <c r="F1007" i="8" s="1"/>
  <c r="F1008" i="8" s="1"/>
  <c r="F1009" i="8" s="1"/>
  <c r="F1010" i="8" s="1"/>
  <c r="F1011" i="8" s="1"/>
  <c r="F1012" i="8" s="1"/>
  <c r="F1013" i="8" s="1"/>
  <c r="F1014" i="8" s="1"/>
  <c r="F1015" i="8" s="1"/>
  <c r="F1079" i="8" s="1"/>
  <c r="F1080" i="8" s="1"/>
  <c r="F1083" i="8" s="1"/>
  <c r="F1084" i="8" s="1"/>
  <c r="F1085" i="8" s="1"/>
  <c r="F1086" i="8" s="1"/>
  <c r="F1087" i="8" s="1"/>
  <c r="F1090" i="8" s="1"/>
  <c r="F1096" i="8" s="1"/>
  <c r="F1097" i="8" s="1"/>
  <c r="F1098" i="8" s="1"/>
  <c r="F1099" i="8" s="1"/>
  <c r="F1100" i="8" s="1"/>
  <c r="F1101" i="8" s="1"/>
  <c r="F1102" i="8" s="1"/>
  <c r="F1103" i="8" s="1"/>
  <c r="F1137" i="8" s="1"/>
  <c r="F1185" i="8" s="1"/>
  <c r="F1186" i="8" s="1"/>
  <c r="F1187" i="8" s="1"/>
  <c r="F1188" i="8" s="1"/>
  <c r="F895" i="8"/>
  <c r="F896" i="8" s="1"/>
  <c r="F897" i="8" s="1"/>
  <c r="F898" i="8" s="1"/>
  <c r="J1297" i="8"/>
  <c r="J1367" i="8" s="1"/>
  <c r="J1294" i="8"/>
  <c r="J1295" i="8" s="1"/>
  <c r="J1296" i="8" s="1"/>
  <c r="X14" i="6"/>
  <c r="Z362" i="6"/>
  <c r="A51" i="6"/>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Z1297" i="6"/>
  <c r="N16" i="6"/>
  <c r="Z400" i="6"/>
  <c r="N34" i="6"/>
  <c r="Z1450" i="6"/>
  <c r="N17" i="6"/>
  <c r="AY17" i="6" s="1"/>
  <c r="Z422" i="6"/>
  <c r="X11" i="6"/>
  <c r="Z340" i="6"/>
  <c r="AR35" i="6"/>
  <c r="AY35" i="6" s="1"/>
  <c r="Z1464" i="6"/>
  <c r="N12" i="6"/>
  <c r="Z347" i="6"/>
  <c r="K1565" i="6"/>
  <c r="Z1565" i="6" s="1"/>
  <c r="AR37" i="6"/>
  <c r="AY37" i="6" s="1"/>
  <c r="H77" i="6"/>
  <c r="H78" i="6" s="1"/>
  <c r="H89" i="6" s="1"/>
  <c r="H91" i="6" s="1"/>
  <c r="H92" i="6" s="1"/>
  <c r="H93" i="6" s="1"/>
  <c r="H115" i="6" s="1"/>
  <c r="H128" i="6" s="1"/>
  <c r="H136" i="6" s="1"/>
  <c r="H137" i="6" s="1"/>
  <c r="H138" i="6" s="1"/>
  <c r="T3" i="7"/>
  <c r="AA3" i="7"/>
  <c r="S3" i="7"/>
  <c r="P3" i="7"/>
  <c r="R3" i="7"/>
  <c r="Q3" i="7"/>
  <c r="O3" i="7"/>
  <c r="N3" i="7"/>
  <c r="AF3" i="7"/>
  <c r="M3" i="7"/>
  <c r="L3" i="7"/>
  <c r="K3" i="7"/>
  <c r="AD3" i="7"/>
  <c r="G3" i="7"/>
  <c r="X3" i="7"/>
  <c r="AC3" i="7"/>
  <c r="F3" i="7"/>
  <c r="AB3" i="7"/>
  <c r="Y3" i="7"/>
  <c r="W3" i="7"/>
  <c r="V3" i="7"/>
  <c r="U3" i="7"/>
  <c r="Z3" i="7"/>
  <c r="A77" i="6"/>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G1137" i="6"/>
  <c r="Z1137" i="6" s="1"/>
  <c r="G846" i="6"/>
  <c r="G847" i="6" s="1"/>
  <c r="G848" i="6" s="1"/>
  <c r="G906" i="6" s="1"/>
  <c r="U4" i="7"/>
  <c r="V4" i="7"/>
  <c r="Y4" i="7"/>
  <c r="W4" i="7"/>
  <c r="X4" i="7"/>
  <c r="Z4" i="7"/>
  <c r="AF4" i="7"/>
  <c r="AG4" i="7" s="1"/>
  <c r="AA4" i="7"/>
  <c r="O4" i="7"/>
  <c r="AB4" i="7"/>
  <c r="F4" i="7"/>
  <c r="AC4" i="7"/>
  <c r="G4" i="7"/>
  <c r="AD4" i="7"/>
  <c r="K4" i="7"/>
  <c r="Q4" i="7"/>
  <c r="L4" i="7"/>
  <c r="M4" i="7"/>
  <c r="N4" i="7"/>
  <c r="R4" i="7"/>
  <c r="S4" i="7"/>
  <c r="P4" i="7"/>
  <c r="T4" i="7"/>
  <c r="X12" i="6"/>
  <c r="K689" i="6"/>
  <c r="K690" i="6" s="1"/>
  <c r="K691" i="6" s="1"/>
  <c r="K692" i="6" s="1"/>
  <c r="K693" i="6" s="1"/>
  <c r="K694" i="6" s="1"/>
  <c r="K695" i="6" s="1"/>
  <c r="K696" i="6" s="1"/>
  <c r="K697" i="6" s="1"/>
  <c r="K698" i="6" s="1"/>
  <c r="K699" i="6" s="1"/>
  <c r="K706" i="6" s="1"/>
  <c r="K707" i="6" s="1"/>
  <c r="K708" i="6" s="1"/>
  <c r="K709" i="6" s="1"/>
  <c r="K710" i="6" s="1"/>
  <c r="K711" i="6" s="1"/>
  <c r="K712" i="6" s="1"/>
  <c r="K713" i="6" s="1"/>
  <c r="K714" i="6" s="1"/>
  <c r="K715" i="6" s="1"/>
  <c r="K716" i="6" s="1"/>
  <c r="K717" i="6" s="1"/>
  <c r="K718" i="6" s="1"/>
  <c r="K719" i="6" s="1"/>
  <c r="K720" i="6" s="1"/>
  <c r="K721" i="6" s="1"/>
  <c r="K722" i="6" s="1"/>
  <c r="K723" i="6" s="1"/>
  <c r="K724" i="6" s="1"/>
  <c r="N10" i="6"/>
  <c r="AY10" i="6" s="1"/>
  <c r="K1499" i="6"/>
  <c r="K1500" i="6" s="1"/>
  <c r="K1501" i="6" s="1"/>
  <c r="K1502" i="6" s="1"/>
  <c r="K1503" i="6" s="1"/>
  <c r="K1504" i="6" s="1"/>
  <c r="K1505" i="6" s="1"/>
  <c r="K1506" i="6" s="1"/>
  <c r="K1507" i="6" s="1"/>
  <c r="K1508" i="6" s="1"/>
  <c r="K1509" i="6" s="1"/>
  <c r="K1510" i="6" s="1"/>
  <c r="K1511" i="6" s="1"/>
  <c r="K1512" i="6" s="1"/>
  <c r="K1513" i="6" s="1"/>
  <c r="K1514" i="6" s="1"/>
  <c r="K1515" i="6" s="1"/>
  <c r="K1516" i="6" s="1"/>
  <c r="K1517" i="6" s="1"/>
  <c r="K1518" i="6" s="1"/>
  <c r="K1519" i="6" s="1"/>
  <c r="K1520" i="6" s="1"/>
  <c r="K1521" i="6" s="1"/>
  <c r="K1522" i="6" s="1"/>
  <c r="K1523" i="6" s="1"/>
  <c r="K1524" i="6" s="1"/>
  <c r="K1525" i="6" s="1"/>
  <c r="K1526" i="6" s="1"/>
  <c r="K1527" i="6" s="1"/>
  <c r="K1528" i="6" s="1"/>
  <c r="K1529" i="6" s="1"/>
  <c r="K1530" i="6" s="1"/>
  <c r="K1531" i="6" s="1"/>
  <c r="K1532" i="6" s="1"/>
  <c r="K1533" i="6" s="1"/>
  <c r="E141" i="6"/>
  <c r="E142" i="6" s="1"/>
  <c r="N8" i="6" s="1"/>
  <c r="AY8" i="6" s="1"/>
  <c r="E1011" i="6"/>
  <c r="E1012" i="6" s="1"/>
  <c r="E1013" i="6" s="1"/>
  <c r="E1014" i="6" s="1"/>
  <c r="E1015" i="6" s="1"/>
  <c r="E1079" i="6" s="1"/>
  <c r="E1080" i="6" s="1"/>
  <c r="E1083" i="6" s="1"/>
  <c r="E1084" i="6" s="1"/>
  <c r="E1085" i="6" s="1"/>
  <c r="E1086" i="6" s="1"/>
  <c r="E1087" i="6" s="1"/>
  <c r="E1090" i="6" s="1"/>
  <c r="F141" i="6"/>
  <c r="F142" i="6" s="1"/>
  <c r="F256" i="6" s="1"/>
  <c r="AH40" i="6"/>
  <c r="AY21" i="6"/>
  <c r="E1234" i="6"/>
  <c r="E1189" i="6"/>
  <c r="N30" i="6" s="1"/>
  <c r="AY30" i="6" s="1"/>
  <c r="AY18" i="6"/>
  <c r="AY19" i="6"/>
  <c r="AY39" i="6"/>
  <c r="AR33" i="6"/>
  <c r="AY33" i="6" s="1"/>
  <c r="J142" i="6"/>
  <c r="J256" i="6" s="1"/>
  <c r="J304" i="6"/>
  <c r="J305" i="6" s="1"/>
  <c r="J306" i="6" s="1"/>
  <c r="J340" i="6" s="1"/>
  <c r="J347" i="6" s="1"/>
  <c r="J353" i="6" s="1"/>
  <c r="J362" i="6" s="1"/>
  <c r="J375" i="6" s="1"/>
  <c r="J383" i="6" s="1"/>
  <c r="J400" i="6" s="1"/>
  <c r="L248" i="6"/>
  <c r="L249" i="6" s="1"/>
  <c r="L250" i="6" s="1"/>
  <c r="L251" i="6" s="1"/>
  <c r="L252" i="6" s="1"/>
  <c r="L253" i="6" s="1"/>
  <c r="L254" i="6" s="1"/>
  <c r="L255" i="6" s="1"/>
  <c r="L256" i="6" s="1"/>
  <c r="L262" i="6"/>
  <c r="L263" i="6" s="1"/>
  <c r="L264" i="6" s="1"/>
  <c r="L265" i="6" s="1"/>
  <c r="L266" i="6" s="1"/>
  <c r="L267" i="6" s="1"/>
  <c r="L268" i="6" s="1"/>
  <c r="L269" i="6" s="1"/>
  <c r="L270" i="6" s="1"/>
  <c r="L271" i="6" s="1"/>
  <c r="L272" i="6" s="1"/>
  <c r="L273" i="6" s="1"/>
  <c r="L274" i="6" s="1"/>
  <c r="L275" i="6" s="1"/>
  <c r="L276" i="6" s="1"/>
  <c r="L277" i="6" s="1"/>
  <c r="L278" i="6" s="1"/>
  <c r="L279" i="6" s="1"/>
  <c r="L280" i="6" s="1"/>
  <c r="L281" i="6" s="1"/>
  <c r="L282" i="6" s="1"/>
  <c r="L283" i="6" s="1"/>
  <c r="L284" i="6" s="1"/>
  <c r="L285" i="6" s="1"/>
  <c r="L286" i="6" s="1"/>
  <c r="L287" i="6" s="1"/>
  <c r="L288" i="6" s="1"/>
  <c r="L289" i="6" s="1"/>
  <c r="L290" i="6" s="1"/>
  <c r="L291" i="6" s="1"/>
  <c r="L292" i="6" s="1"/>
  <c r="L293" i="6" s="1"/>
  <c r="L294" i="6" s="1"/>
  <c r="L295" i="6" s="1"/>
  <c r="L296" i="6" s="1"/>
  <c r="L297" i="6" s="1"/>
  <c r="L298" i="6" s="1"/>
  <c r="L299" i="6" s="1"/>
  <c r="L306" i="6" s="1"/>
  <c r="L340" i="6" s="1"/>
  <c r="L347" i="6" s="1"/>
  <c r="L353" i="6" s="1"/>
  <c r="L362" i="6" s="1"/>
  <c r="L367" i="6" s="1"/>
  <c r="L368" i="6" s="1"/>
  <c r="L369" i="6" s="1"/>
  <c r="L370" i="6" s="1"/>
  <c r="L371" i="6" s="1"/>
  <c r="L372" i="6" s="1"/>
  <c r="L373" i="6" s="1"/>
  <c r="L374" i="6" s="1"/>
  <c r="L375" i="6" s="1"/>
  <c r="L392" i="6" s="1"/>
  <c r="L393" i="6" s="1"/>
  <c r="L394" i="6" s="1"/>
  <c r="L395" i="6" s="1"/>
  <c r="L396" i="6" s="1"/>
  <c r="L397" i="6" s="1"/>
  <c r="L398" i="6" s="1"/>
  <c r="L399" i="6" s="1"/>
  <c r="Z959" i="6"/>
  <c r="AR26" i="6"/>
  <c r="AR16" i="6"/>
  <c r="AR27" i="6"/>
  <c r="AY27" i="6" s="1"/>
  <c r="AR15" i="6"/>
  <c r="AY22" i="6"/>
  <c r="AY14" i="6"/>
  <c r="N29" i="6"/>
  <c r="AY20" i="6"/>
  <c r="AY9" i="6"/>
  <c r="AY13" i="6"/>
  <c r="Z626" i="6"/>
  <c r="AY34" i="6"/>
  <c r="N32" i="6"/>
  <c r="AY32" i="6" s="1"/>
  <c r="F1189" i="8" l="1"/>
  <c r="F1234" i="8"/>
  <c r="J1450" i="8"/>
  <c r="J1464" i="8" s="1"/>
  <c r="J1480" i="8" s="1"/>
  <c r="J1481" i="8" s="1"/>
  <c r="J1485" i="8" s="1"/>
  <c r="J1543" i="8" s="1"/>
  <c r="J1574" i="8" s="1"/>
  <c r="J1404" i="8"/>
  <c r="J1405" i="8" s="1"/>
  <c r="AD47" i="7"/>
  <c r="AF47" i="7"/>
  <c r="AA47" i="7"/>
  <c r="U47" i="7"/>
  <c r="AB47" i="7"/>
  <c r="N28" i="6"/>
  <c r="AY28" i="6" s="1"/>
  <c r="Z1090" i="6"/>
  <c r="AY31" i="6"/>
  <c r="Z1234" i="6"/>
  <c r="AR23" i="6"/>
  <c r="AY23" i="6" s="1"/>
  <c r="R47" i="7"/>
  <c r="X25" i="6"/>
  <c r="AY25" i="6" s="1"/>
  <c r="Z906" i="6"/>
  <c r="H142" i="6"/>
  <c r="H256" i="6" s="1"/>
  <c r="H306" i="6" s="1"/>
  <c r="H311" i="6" s="1"/>
  <c r="H312" i="6" s="1"/>
  <c r="H313" i="6" s="1"/>
  <c r="H314" i="6" s="1"/>
  <c r="H315" i="6" s="1"/>
  <c r="H316" i="6" s="1"/>
  <c r="H317" i="6" s="1"/>
  <c r="H318" i="6" s="1"/>
  <c r="H319" i="6" s="1"/>
  <c r="H320" i="6" s="1"/>
  <c r="H321" i="6" s="1"/>
  <c r="H322" i="6" s="1"/>
  <c r="H323" i="6" s="1"/>
  <c r="H324" i="6" s="1"/>
  <c r="H325" i="6" s="1"/>
  <c r="H326" i="6" s="1"/>
  <c r="H327" i="6" s="1"/>
  <c r="H328" i="6" s="1"/>
  <c r="H329" i="6" s="1"/>
  <c r="H330" i="6" s="1"/>
  <c r="H331" i="6" s="1"/>
  <c r="H332" i="6" s="1"/>
  <c r="H333" i="6" s="1"/>
  <c r="H334" i="6" s="1"/>
  <c r="H335" i="6" s="1"/>
  <c r="H336" i="6" s="1"/>
  <c r="H337" i="6" s="1"/>
  <c r="H338" i="6" s="1"/>
  <c r="H339" i="6" s="1"/>
  <c r="H340" i="6" s="1"/>
  <c r="H347" i="6" s="1"/>
  <c r="H353" i="6" s="1"/>
  <c r="H362" i="6" s="1"/>
  <c r="H375" i="6" s="1"/>
  <c r="H384" i="6" s="1"/>
  <c r="H385" i="6" s="1"/>
  <c r="H386" i="6" s="1"/>
  <c r="H387" i="6" s="1"/>
  <c r="H388" i="6" s="1"/>
  <c r="H389" i="6" s="1"/>
  <c r="H390" i="6" s="1"/>
  <c r="H391" i="6" s="1"/>
  <c r="H400" i="6" s="1"/>
  <c r="H422" i="6" s="1"/>
  <c r="H464" i="6" s="1"/>
  <c r="H484" i="6" s="1"/>
  <c r="H509" i="6" s="1"/>
  <c r="H567" i="6" s="1"/>
  <c r="H626" i="6" s="1"/>
  <c r="H640" i="6" s="1"/>
  <c r="H641" i="6" s="1"/>
  <c r="H649" i="6" s="1"/>
  <c r="H667" i="6" s="1"/>
  <c r="H668" i="6" s="1"/>
  <c r="H669" i="6" s="1"/>
  <c r="H670" i="6" s="1"/>
  <c r="H677" i="6" s="1"/>
  <c r="H678" i="6" s="1"/>
  <c r="H700" i="6" s="1"/>
  <c r="H701" i="6" s="1"/>
  <c r="H702" i="6" s="1"/>
  <c r="H703" i="6" s="1"/>
  <c r="H704" i="6" s="1"/>
  <c r="H705" i="6" s="1"/>
  <c r="H725" i="6" s="1"/>
  <c r="H752" i="6" s="1"/>
  <c r="H753" i="6" s="1"/>
  <c r="H754" i="6" s="1"/>
  <c r="H755" i="6" s="1"/>
  <c r="H774" i="6" s="1"/>
  <c r="H775" i="6" s="1"/>
  <c r="H776" i="6" s="1"/>
  <c r="H777" i="6" s="1"/>
  <c r="H778" i="6" s="1"/>
  <c r="H779" i="6" s="1"/>
  <c r="H780" i="6" s="1"/>
  <c r="H792" i="6" s="1"/>
  <c r="H793" i="6" s="1"/>
  <c r="H794" i="6" s="1"/>
  <c r="H795" i="6" s="1"/>
  <c r="H796" i="6" s="1"/>
  <c r="H797" i="6" s="1"/>
  <c r="H803" i="6" s="1"/>
  <c r="H807" i="6" s="1"/>
  <c r="H808" i="6" s="1"/>
  <c r="H813" i="6" s="1"/>
  <c r="H814" i="6" s="1"/>
  <c r="H815" i="6" s="1"/>
  <c r="H816" i="6" s="1"/>
  <c r="H817" i="6" s="1"/>
  <c r="H818" i="6" s="1"/>
  <c r="H819" i="6" s="1"/>
  <c r="H820" i="6" s="1"/>
  <c r="H846" i="6" s="1"/>
  <c r="H847" i="6" s="1"/>
  <c r="H848" i="6" s="1"/>
  <c r="H906" i="6" s="1"/>
  <c r="H946" i="6" s="1"/>
  <c r="H947" i="6" s="1"/>
  <c r="H948" i="6" s="1"/>
  <c r="H957" i="6" s="1"/>
  <c r="H958" i="6" s="1"/>
  <c r="H959" i="6" s="1"/>
  <c r="H975" i="6" s="1"/>
  <c r="H976" i="6" s="1"/>
  <c r="AY12" i="6"/>
  <c r="X29" i="6"/>
  <c r="AY29" i="6" s="1"/>
  <c r="F300" i="6"/>
  <c r="F301" i="6" s="1"/>
  <c r="F302" i="6" s="1"/>
  <c r="F303" i="6" s="1"/>
  <c r="F306" i="6" s="1"/>
  <c r="F340" i="6" s="1"/>
  <c r="F345" i="6" s="1"/>
  <c r="F346" i="6" s="1"/>
  <c r="K725" i="6"/>
  <c r="AE4" i="7"/>
  <c r="X47" i="7"/>
  <c r="Z47" i="7"/>
  <c r="N47" i="7"/>
  <c r="AG3" i="7"/>
  <c r="F47" i="7"/>
  <c r="AE3" i="7"/>
  <c r="O47" i="7"/>
  <c r="V47" i="7"/>
  <c r="Q47" i="7"/>
  <c r="T47" i="7"/>
  <c r="K47" i="7"/>
  <c r="L47" i="7"/>
  <c r="AC47" i="7"/>
  <c r="Y47" i="7"/>
  <c r="W47" i="7"/>
  <c r="G47" i="7"/>
  <c r="S47" i="7"/>
  <c r="M47" i="7"/>
  <c r="P47" i="7"/>
  <c r="A248" i="6"/>
  <c r="A249" i="6" s="1"/>
  <c r="A250" i="6" s="1"/>
  <c r="A251" i="6" s="1"/>
  <c r="A252" i="6" s="1"/>
  <c r="A253" i="6" s="1"/>
  <c r="A254" i="6" s="1"/>
  <c r="A255" i="6" s="1"/>
  <c r="A261" i="6"/>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L400" i="6"/>
  <c r="L405" i="6"/>
  <c r="L406" i="6" s="1"/>
  <c r="L407" i="6" s="1"/>
  <c r="L408" i="6" s="1"/>
  <c r="L409" i="6" s="1"/>
  <c r="L410" i="6" s="1"/>
  <c r="L411" i="6" s="1"/>
  <c r="L412" i="6" s="1"/>
  <c r="L413" i="6" s="1"/>
  <c r="L414" i="6" s="1"/>
  <c r="L415" i="6" s="1"/>
  <c r="L416" i="6" s="1"/>
  <c r="L417" i="6" s="1"/>
  <c r="L418" i="6" s="1"/>
  <c r="L419" i="6" s="1"/>
  <c r="L420" i="6" s="1"/>
  <c r="L421" i="6" s="1"/>
  <c r="L422" i="6" s="1"/>
  <c r="L427" i="6" s="1"/>
  <c r="L428" i="6" s="1"/>
  <c r="L429" i="6" s="1"/>
  <c r="L430" i="6" s="1"/>
  <c r="L431" i="6" s="1"/>
  <c r="L432" i="6" s="1"/>
  <c r="L433" i="6" s="1"/>
  <c r="L434" i="6" s="1"/>
  <c r="L435" i="6" s="1"/>
  <c r="L436" i="6" s="1"/>
  <c r="L439" i="6" s="1"/>
  <c r="L440" i="6" s="1"/>
  <c r="L441" i="6" s="1"/>
  <c r="L442" i="6" s="1"/>
  <c r="L443" i="6" s="1"/>
  <c r="L444" i="6" s="1"/>
  <c r="L445" i="6" s="1"/>
  <c r="L446" i="6" s="1"/>
  <c r="L447" i="6" s="1"/>
  <c r="L448" i="6" s="1"/>
  <c r="L449" i="6" s="1"/>
  <c r="L450" i="6" s="1"/>
  <c r="L451" i="6" s="1"/>
  <c r="L452" i="6" s="1"/>
  <c r="L453" i="6" s="1"/>
  <c r="L454" i="6" s="1"/>
  <c r="L455" i="6" s="1"/>
  <c r="L456" i="6" s="1"/>
  <c r="L457" i="6" s="1"/>
  <c r="L458" i="6" s="1"/>
  <c r="L459" i="6" s="1"/>
  <c r="L460" i="6" s="1"/>
  <c r="L461" i="6" s="1"/>
  <c r="L462" i="6" s="1"/>
  <c r="L463" i="6" s="1"/>
  <c r="L464" i="6" s="1"/>
  <c r="L469" i="6" s="1"/>
  <c r="L470" i="6" s="1"/>
  <c r="L471" i="6" s="1"/>
  <c r="L472" i="6" s="1"/>
  <c r="L473" i="6" s="1"/>
  <c r="L474" i="6" s="1"/>
  <c r="L475" i="6" s="1"/>
  <c r="L476" i="6" s="1"/>
  <c r="L477" i="6" s="1"/>
  <c r="L478" i="6" s="1"/>
  <c r="L479" i="6" s="1"/>
  <c r="L480" i="6" s="1"/>
  <c r="L481" i="6" s="1"/>
  <c r="L482" i="6" s="1"/>
  <c r="L483" i="6" s="1"/>
  <c r="J422" i="6"/>
  <c r="J464" i="6" s="1"/>
  <c r="J484" i="6" s="1"/>
  <c r="J509" i="6" s="1"/>
  <c r="J567" i="6" s="1"/>
  <c r="J590" i="6" s="1"/>
  <c r="J626" i="6" s="1"/>
  <c r="J649" i="6" s="1"/>
  <c r="J725" i="6" s="1"/>
  <c r="AY16" i="6"/>
  <c r="AY26" i="6"/>
  <c r="AY15" i="6"/>
  <c r="AY11" i="6"/>
  <c r="F1267" i="8" l="1"/>
  <c r="F1268" i="8" s="1"/>
  <c r="F1290" i="8" s="1"/>
  <c r="F1291" i="8" s="1"/>
  <c r="F1292" i="8" s="1"/>
  <c r="F1293" i="8" s="1"/>
  <c r="F1297" i="8"/>
  <c r="F1367" i="8" s="1"/>
  <c r="F1378" i="8" s="1"/>
  <c r="F1379" i="8" s="1"/>
  <c r="F1380" i="8" s="1"/>
  <c r="F1381" i="8" s="1"/>
  <c r="F1382" i="8" s="1"/>
  <c r="F1394" i="8" s="1"/>
  <c r="F1395" i="8" s="1"/>
  <c r="F1396" i="8" s="1"/>
  <c r="F1397" i="8" s="1"/>
  <c r="F1398" i="8" s="1"/>
  <c r="F1399" i="8" s="1"/>
  <c r="F1401" i="8" s="1"/>
  <c r="F1402" i="8" s="1"/>
  <c r="F1403" i="8" s="1"/>
  <c r="F1435" i="8" s="1"/>
  <c r="F1436" i="8" s="1"/>
  <c r="F1450" i="8" s="1"/>
  <c r="F1464" i="8" s="1"/>
  <c r="F1482" i="8" s="1"/>
  <c r="F1483" i="8" s="1"/>
  <c r="F1484" i="8" s="1"/>
  <c r="AE47" i="7"/>
  <c r="N40" i="6"/>
  <c r="N42" i="6" s="1"/>
  <c r="K1534" i="6"/>
  <c r="X40" i="6"/>
  <c r="X42" i="6" s="1"/>
  <c r="H992" i="6"/>
  <c r="H1020" i="6" s="1"/>
  <c r="H1021" i="6" s="1"/>
  <c r="H1022" i="6" s="1"/>
  <c r="H1023" i="6" s="1"/>
  <c r="H1024" i="6" s="1"/>
  <c r="H1090" i="6" s="1"/>
  <c r="H1104" i="6" s="1"/>
  <c r="H1105" i="6" s="1"/>
  <c r="H1106" i="6" s="1"/>
  <c r="H1107" i="6" s="1"/>
  <c r="H1108" i="6" s="1"/>
  <c r="H1109" i="6" s="1"/>
  <c r="H1110" i="6" s="1"/>
  <c r="H1111" i="6" s="1"/>
  <c r="H1112" i="6" s="1"/>
  <c r="Z725" i="6"/>
  <c r="AR24" i="6"/>
  <c r="A311" i="6"/>
  <c r="Y42" i="6"/>
  <c r="AA42" i="6"/>
  <c r="AE42" i="6"/>
  <c r="AD42" i="6"/>
  <c r="Z42" i="6"/>
  <c r="AF42" i="6"/>
  <c r="AH42" i="6"/>
  <c r="AB42" i="6"/>
  <c r="AC42" i="6"/>
  <c r="AG42" i="6"/>
  <c r="L489" i="6"/>
  <c r="L490" i="6" s="1"/>
  <c r="L491" i="6" s="1"/>
  <c r="L492" i="6" s="1"/>
  <c r="L493" i="6" s="1"/>
  <c r="L494" i="6" s="1"/>
  <c r="L495" i="6" s="1"/>
  <c r="L496" i="6" s="1"/>
  <c r="L497" i="6" s="1"/>
  <c r="L498" i="6" s="1"/>
  <c r="L499" i="6" s="1"/>
  <c r="L500" i="6" s="1"/>
  <c r="L501" i="6" s="1"/>
  <c r="L502" i="6" s="1"/>
  <c r="L503" i="6" s="1"/>
  <c r="L504" i="6" s="1"/>
  <c r="L505" i="6" s="1"/>
  <c r="L506" i="6" s="1"/>
  <c r="L507" i="6" s="1"/>
  <c r="L508" i="6" s="1"/>
  <c r="L484" i="6"/>
  <c r="J906" i="6"/>
  <c r="J959" i="6" s="1"/>
  <c r="J992" i="6" s="1"/>
  <c r="J899" i="6"/>
  <c r="J900" i="6" s="1"/>
  <c r="F347" i="6"/>
  <c r="F352" i="6"/>
  <c r="F353" i="6" s="1"/>
  <c r="F362" i="6" s="1"/>
  <c r="F375" i="6" s="1"/>
  <c r="F380" i="6" s="1"/>
  <c r="F1574" i="8" l="1"/>
  <c r="F1543" i="8"/>
  <c r="AR36" i="6"/>
  <c r="AY36" i="6" s="1"/>
  <c r="A312" i="6"/>
  <c r="A313" i="6" s="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5" i="6" s="1"/>
  <c r="A346" i="6" s="1"/>
  <c r="A352" i="6" s="1"/>
  <c r="A359" i="6" s="1"/>
  <c r="A360" i="6" s="1"/>
  <c r="A361" i="6" s="1"/>
  <c r="A367" i="6" s="1"/>
  <c r="A368" i="6" s="1"/>
  <c r="A369" i="6" s="1"/>
  <c r="A370" i="6" s="1"/>
  <c r="A371" i="6" s="1"/>
  <c r="A372" i="6" s="1"/>
  <c r="A373" i="6" s="1"/>
  <c r="A374" i="6" s="1"/>
  <c r="A380" i="6" s="1"/>
  <c r="A381" i="6" s="1"/>
  <c r="A382" i="6" s="1"/>
  <c r="A383" i="6" s="1"/>
  <c r="A384" i="6" s="1"/>
  <c r="A385" i="6" s="1"/>
  <c r="A386" i="6" s="1"/>
  <c r="A387" i="6" s="1"/>
  <c r="A388" i="6" s="1"/>
  <c r="A389" i="6" s="1"/>
  <c r="A390" i="6" s="1"/>
  <c r="A391" i="6" s="1"/>
  <c r="A392" i="6" s="1"/>
  <c r="A393" i="6" s="1"/>
  <c r="A394" i="6" s="1"/>
  <c r="A395" i="6" s="1"/>
  <c r="A396" i="6" s="1"/>
  <c r="A397" i="6" s="1"/>
  <c r="A398" i="6" s="1"/>
  <c r="A399" i="6" s="1"/>
  <c r="A405" i="6" s="1"/>
  <c r="A406" i="6" s="1"/>
  <c r="A407" i="6" s="1"/>
  <c r="A408" i="6" s="1"/>
  <c r="A409" i="6" s="1"/>
  <c r="A410" i="6" s="1"/>
  <c r="A411" i="6" s="1"/>
  <c r="A412" i="6" s="1"/>
  <c r="A413" i="6" s="1"/>
  <c r="A414" i="6" s="1"/>
  <c r="A415" i="6" s="1"/>
  <c r="A416" i="6" s="1"/>
  <c r="A417" i="6" s="1"/>
  <c r="A418" i="6" s="1"/>
  <c r="A419" i="6" s="1"/>
  <c r="A420" i="6" s="1"/>
  <c r="A421"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455" i="6" s="1"/>
  <c r="A456" i="6" s="1"/>
  <c r="A457" i="6" s="1"/>
  <c r="A458" i="6" s="1"/>
  <c r="A459" i="6" s="1"/>
  <c r="A460" i="6" s="1"/>
  <c r="A461" i="6" s="1"/>
  <c r="A462" i="6" s="1"/>
  <c r="A463" i="6" s="1"/>
  <c r="A469" i="6" s="1"/>
  <c r="A470" i="6" s="1"/>
  <c r="A471" i="6" s="1"/>
  <c r="A472" i="6" s="1"/>
  <c r="A473" i="6" s="1"/>
  <c r="A474" i="6" s="1"/>
  <c r="A475" i="6" s="1"/>
  <c r="A476" i="6" s="1"/>
  <c r="A477" i="6" s="1"/>
  <c r="A478" i="6" s="1"/>
  <c r="A479" i="6" s="1"/>
  <c r="A480" i="6" s="1"/>
  <c r="A481" i="6" s="1"/>
  <c r="A482" i="6" s="1"/>
  <c r="A483" i="6" s="1"/>
  <c r="A489" i="6" s="1"/>
  <c r="A490" i="6" s="1"/>
  <c r="A491" i="6" s="1"/>
  <c r="A492" i="6" s="1"/>
  <c r="A493" i="6" s="1"/>
  <c r="A494" i="6" s="1"/>
  <c r="A495" i="6" s="1"/>
  <c r="A496" i="6" s="1"/>
  <c r="A497" i="6" s="1"/>
  <c r="A498" i="6" s="1"/>
  <c r="A499" i="6" s="1"/>
  <c r="A500" i="6" s="1"/>
  <c r="A501" i="6" s="1"/>
  <c r="A502" i="6" s="1"/>
  <c r="A503" i="6" s="1"/>
  <c r="A504" i="6" s="1"/>
  <c r="A505" i="6" s="1"/>
  <c r="A506" i="6" s="1"/>
  <c r="A507" i="6" s="1"/>
  <c r="A508" i="6" s="1"/>
  <c r="A514" i="6" s="1"/>
  <c r="A515" i="6" s="1"/>
  <c r="A516" i="6" s="1"/>
  <c r="A517" i="6" s="1"/>
  <c r="A518" i="6" s="1"/>
  <c r="A519" i="6" s="1"/>
  <c r="A520" i="6" s="1"/>
  <c r="A521" i="6" s="1"/>
  <c r="A522" i="6" s="1"/>
  <c r="A523" i="6" s="1"/>
  <c r="A524" i="6" s="1"/>
  <c r="A525" i="6" s="1"/>
  <c r="A526" i="6" s="1"/>
  <c r="A527" i="6" s="1"/>
  <c r="A528" i="6" s="1"/>
  <c r="A529" i="6" s="1"/>
  <c r="A530" i="6" s="1"/>
  <c r="A531" i="6" s="1"/>
  <c r="A532" i="6" s="1"/>
  <c r="A533" i="6" s="1"/>
  <c r="A534" i="6" s="1"/>
  <c r="A535" i="6" s="1"/>
  <c r="A536" i="6" s="1"/>
  <c r="A537" i="6" s="1"/>
  <c r="A538" i="6" s="1"/>
  <c r="A583" i="6" s="1"/>
  <c r="A584" i="6" s="1"/>
  <c r="A585" i="6" s="1"/>
  <c r="A586" i="6" s="1"/>
  <c r="A587" i="6" s="1"/>
  <c r="A588" i="6" s="1"/>
  <c r="A589" i="6" s="1"/>
  <c r="A590" i="6" s="1"/>
  <c r="A591" i="6" s="1"/>
  <c r="A592" i="6" s="1"/>
  <c r="A593" i="6" s="1"/>
  <c r="A594" i="6" s="1"/>
  <c r="A595" i="6" s="1"/>
  <c r="A596" i="6" s="1"/>
  <c r="A597" i="6" s="1"/>
  <c r="A598" i="6" s="1"/>
  <c r="A599" i="6" s="1"/>
  <c r="A600" i="6" s="1"/>
  <c r="A601" i="6" s="1"/>
  <c r="A602" i="6" s="1"/>
  <c r="A603" i="6" s="1"/>
  <c r="A604" i="6" s="1"/>
  <c r="A605" i="6" s="1"/>
  <c r="A606" i="6" s="1"/>
  <c r="A607" i="6" s="1"/>
  <c r="A608" i="6" s="1"/>
  <c r="A609" i="6" s="1"/>
  <c r="A610" i="6" s="1"/>
  <c r="A611" i="6" s="1"/>
  <c r="A612" i="6" s="1"/>
  <c r="A613" i="6" s="1"/>
  <c r="A614" i="6" s="1"/>
  <c r="A615" i="6" s="1"/>
  <c r="A616" i="6" s="1"/>
  <c r="A617" i="6" s="1"/>
  <c r="A618" i="6" s="1"/>
  <c r="A619" i="6" s="1"/>
  <c r="A620" i="6" s="1"/>
  <c r="A621" i="6" s="1"/>
  <c r="A622" i="6" s="1"/>
  <c r="A623" i="6" s="1"/>
  <c r="A624" i="6" s="1"/>
  <c r="A625" i="6" s="1"/>
  <c r="A634" i="6" s="1"/>
  <c r="A635" i="6" s="1"/>
  <c r="A636" i="6" s="1"/>
  <c r="A637" i="6" s="1"/>
  <c r="A638" i="6" s="1"/>
  <c r="A639" i="6" s="1"/>
  <c r="A640" i="6" s="1"/>
  <c r="A641" i="6" s="1"/>
  <c r="A642" i="6" s="1"/>
  <c r="A643" i="6" s="1"/>
  <c r="A644" i="6" s="1"/>
  <c r="A645" i="6" s="1"/>
  <c r="A646" i="6" s="1"/>
  <c r="A647" i="6" s="1"/>
  <c r="A648" i="6" s="1"/>
  <c r="A654" i="6" s="1"/>
  <c r="A655" i="6" s="1"/>
  <c r="A656" i="6" s="1"/>
  <c r="A657" i="6" s="1"/>
  <c r="A658" i="6" s="1"/>
  <c r="A659" i="6" s="1"/>
  <c r="A660" i="6" s="1"/>
  <c r="A661" i="6" s="1"/>
  <c r="A662" i="6" s="1"/>
  <c r="A663" i="6" s="1"/>
  <c r="A664" i="6" s="1"/>
  <c r="A665" i="6" s="1"/>
  <c r="A666" i="6" s="1"/>
  <c r="A667" i="6" s="1"/>
  <c r="A668" i="6" s="1"/>
  <c r="A669" i="6" s="1"/>
  <c r="A670" i="6" s="1"/>
  <c r="A671" i="6" s="1"/>
  <c r="A672" i="6" s="1"/>
  <c r="A673" i="6" s="1"/>
  <c r="A674" i="6" s="1"/>
  <c r="A675" i="6" s="1"/>
  <c r="A676" i="6" s="1"/>
  <c r="A677" i="6" s="1"/>
  <c r="A678" i="6" s="1"/>
  <c r="A679" i="6" s="1"/>
  <c r="A680" i="6" s="1"/>
  <c r="A681" i="6" s="1"/>
  <c r="A682" i="6" s="1"/>
  <c r="A683" i="6" s="1"/>
  <c r="A684" i="6" s="1"/>
  <c r="A685" i="6" s="1"/>
  <c r="A686" i="6" s="1"/>
  <c r="A687" i="6" s="1"/>
  <c r="A688" i="6" s="1"/>
  <c r="A689" i="6" s="1"/>
  <c r="A690" i="6" s="1"/>
  <c r="A691" i="6" s="1"/>
  <c r="A692" i="6" s="1"/>
  <c r="A693" i="6" s="1"/>
  <c r="A694" i="6" s="1"/>
  <c r="A695" i="6" s="1"/>
  <c r="A696" i="6" s="1"/>
  <c r="A697" i="6" s="1"/>
  <c r="A698" i="6" s="1"/>
  <c r="A699" i="6" s="1"/>
  <c r="A700" i="6" s="1"/>
  <c r="A701" i="6" s="1"/>
  <c r="A702" i="6" s="1"/>
  <c r="A703" i="6" s="1"/>
  <c r="A704" i="6" s="1"/>
  <c r="A705" i="6" s="1"/>
  <c r="A706" i="6" s="1"/>
  <c r="A707" i="6" s="1"/>
  <c r="A708" i="6" s="1"/>
  <c r="A709" i="6" s="1"/>
  <c r="A710" i="6" s="1"/>
  <c r="A711" i="6" s="1"/>
  <c r="A712" i="6" s="1"/>
  <c r="A713" i="6" s="1"/>
  <c r="A714" i="6" s="1"/>
  <c r="A715" i="6" s="1"/>
  <c r="A716" i="6" s="1"/>
  <c r="A717" i="6" s="1"/>
  <c r="A718" i="6" s="1"/>
  <c r="A719" i="6" s="1"/>
  <c r="A720" i="6" s="1"/>
  <c r="U42" i="6"/>
  <c r="H1137" i="6"/>
  <c r="H1189" i="6" s="1"/>
  <c r="H1234" i="6" s="1"/>
  <c r="H1297" i="6" s="1"/>
  <c r="H1367" i="6" s="1"/>
  <c r="H1400" i="6" s="1"/>
  <c r="H1450" i="6" s="1"/>
  <c r="H1464" i="6" s="1"/>
  <c r="H1534" i="6" s="1"/>
  <c r="H1565" i="6" s="1"/>
  <c r="T42" i="6"/>
  <c r="P42" i="6"/>
  <c r="Q42" i="6"/>
  <c r="O42" i="6"/>
  <c r="R42" i="6"/>
  <c r="V42" i="6"/>
  <c r="W42" i="6"/>
  <c r="S42" i="6"/>
  <c r="AR40" i="6"/>
  <c r="AY24" i="6"/>
  <c r="F381" i="6"/>
  <c r="F382" i="6" s="1"/>
  <c r="J1090" i="6"/>
  <c r="J1016" i="6"/>
  <c r="J1017" i="6" s="1"/>
  <c r="J1018" i="6" s="1"/>
  <c r="J1019" i="6" s="1"/>
  <c r="L514" i="6"/>
  <c r="L515" i="6" s="1"/>
  <c r="L516" i="6" s="1"/>
  <c r="L517" i="6" s="1"/>
  <c r="L518" i="6" s="1"/>
  <c r="L519" i="6" s="1"/>
  <c r="L520" i="6" s="1"/>
  <c r="L521" i="6" s="1"/>
  <c r="L522" i="6" s="1"/>
  <c r="L523" i="6" s="1"/>
  <c r="L524" i="6" s="1"/>
  <c r="L525" i="6" s="1"/>
  <c r="L526" i="6" s="1"/>
  <c r="L527" i="6" s="1"/>
  <c r="L528" i="6" s="1"/>
  <c r="L529" i="6" s="1"/>
  <c r="L530" i="6" s="1"/>
  <c r="L531" i="6" s="1"/>
  <c r="L532" i="6" s="1"/>
  <c r="L533" i="6" s="1"/>
  <c r="L534" i="6" s="1"/>
  <c r="L535" i="6" s="1"/>
  <c r="L536" i="6" s="1"/>
  <c r="L537" i="6" s="1"/>
  <c r="L538" i="6" s="1"/>
  <c r="L509" i="6"/>
  <c r="A721" i="6" l="1"/>
  <c r="A722" i="6" s="1"/>
  <c r="A723" i="6" s="1"/>
  <c r="A724" i="6" s="1"/>
  <c r="A730" i="6"/>
  <c r="A731" i="6" s="1"/>
  <c r="A732" i="6" s="1"/>
  <c r="A733" i="6" s="1"/>
  <c r="A734" i="6" s="1"/>
  <c r="A735" i="6" s="1"/>
  <c r="A736" i="6" s="1"/>
  <c r="A737" i="6" s="1"/>
  <c r="A738" i="6" s="1"/>
  <c r="A739" i="6" s="1"/>
  <c r="A740" i="6" s="1"/>
  <c r="A741" i="6" s="1"/>
  <c r="A742" i="6" s="1"/>
  <c r="A743" i="6" s="1"/>
  <c r="A744" i="6" s="1"/>
  <c r="A745" i="6" s="1"/>
  <c r="A746" i="6" s="1"/>
  <c r="A747" i="6" s="1"/>
  <c r="A748" i="6" s="1"/>
  <c r="A749" i="6" s="1"/>
  <c r="A750" i="6" s="1"/>
  <c r="A751" i="6" s="1"/>
  <c r="A752" i="6" s="1"/>
  <c r="A753" i="6" s="1"/>
  <c r="A754" i="6" s="1"/>
  <c r="A755" i="6" s="1"/>
  <c r="A756" i="6" s="1"/>
  <c r="A757" i="6" s="1"/>
  <c r="A758" i="6" s="1"/>
  <c r="A759" i="6" s="1"/>
  <c r="A760" i="6" s="1"/>
  <c r="A761" i="6" s="1"/>
  <c r="A762" i="6" s="1"/>
  <c r="A763" i="6" s="1"/>
  <c r="A764" i="6" s="1"/>
  <c r="A765" i="6" s="1"/>
  <c r="A766" i="6" s="1"/>
  <c r="A767" i="6" s="1"/>
  <c r="A768" i="6" s="1"/>
  <c r="A769" i="6" s="1"/>
  <c r="A770" i="6" s="1"/>
  <c r="A771" i="6" s="1"/>
  <c r="A772" i="6" s="1"/>
  <c r="A773" i="6" s="1"/>
  <c r="A774" i="6" s="1"/>
  <c r="A775" i="6" s="1"/>
  <c r="A776" i="6" s="1"/>
  <c r="A777" i="6" s="1"/>
  <c r="A778" i="6" s="1"/>
  <c r="A779" i="6" s="1"/>
  <c r="A780" i="6" s="1"/>
  <c r="A781" i="6" s="1"/>
  <c r="A782" i="6" s="1"/>
  <c r="A783" i="6" s="1"/>
  <c r="A784" i="6" s="1"/>
  <c r="A785" i="6" s="1"/>
  <c r="A786" i="6" s="1"/>
  <c r="A787" i="6" s="1"/>
  <c r="A788" i="6" s="1"/>
  <c r="A789" i="6" s="1"/>
  <c r="A790" i="6" s="1"/>
  <c r="A791" i="6" s="1"/>
  <c r="A792" i="6" s="1"/>
  <c r="A793" i="6" s="1"/>
  <c r="A794" i="6" s="1"/>
  <c r="A795" i="6" s="1"/>
  <c r="A796" i="6" s="1"/>
  <c r="A797" i="6" s="1"/>
  <c r="A798" i="6" s="1"/>
  <c r="A799" i="6" s="1"/>
  <c r="A800" i="6" s="1"/>
  <c r="A801" i="6" s="1"/>
  <c r="A802" i="6" s="1"/>
  <c r="A803" i="6" s="1"/>
  <c r="A804" i="6" s="1"/>
  <c r="A805" i="6" s="1"/>
  <c r="A806" i="6" s="1"/>
  <c r="A807" i="6" s="1"/>
  <c r="A808" i="6" s="1"/>
  <c r="A809" i="6" s="1"/>
  <c r="A810" i="6" s="1"/>
  <c r="A811" i="6" s="1"/>
  <c r="A812" i="6" s="1"/>
  <c r="A813" i="6" s="1"/>
  <c r="A814" i="6" s="1"/>
  <c r="A815" i="6" s="1"/>
  <c r="A816" i="6" s="1"/>
  <c r="A817" i="6" s="1"/>
  <c r="A818" i="6" s="1"/>
  <c r="A819" i="6" s="1"/>
  <c r="A820" i="6" s="1"/>
  <c r="A823" i="6" s="1"/>
  <c r="A824" i="6" s="1"/>
  <c r="A825" i="6" s="1"/>
  <c r="A826" i="6" s="1"/>
  <c r="A827" i="6" s="1"/>
  <c r="A828" i="6" s="1"/>
  <c r="A829" i="6" s="1"/>
  <c r="A830" i="6" s="1"/>
  <c r="A831" i="6" s="1"/>
  <c r="A832" i="6" s="1"/>
  <c r="A833" i="6" s="1"/>
  <c r="A834" i="6" s="1"/>
  <c r="A835" i="6" s="1"/>
  <c r="A836" i="6" s="1"/>
  <c r="A837" i="6" s="1"/>
  <c r="A838" i="6" s="1"/>
  <c r="A839" i="6" s="1"/>
  <c r="A840" i="6" s="1"/>
  <c r="A841" i="6" s="1"/>
  <c r="A842" i="6" s="1"/>
  <c r="A843" i="6" s="1"/>
  <c r="A844" i="6" s="1"/>
  <c r="A845" i="6" s="1"/>
  <c r="A846" i="6" s="1"/>
  <c r="A847" i="6" s="1"/>
  <c r="A848" i="6" s="1"/>
  <c r="A849" i="6" s="1"/>
  <c r="A850" i="6" s="1"/>
  <c r="A851" i="6" s="1"/>
  <c r="A852" i="6" s="1"/>
  <c r="A853" i="6" s="1"/>
  <c r="A854" i="6" s="1"/>
  <c r="A855" i="6" s="1"/>
  <c r="A856" i="6" s="1"/>
  <c r="A857" i="6" s="1"/>
  <c r="A858" i="6" s="1"/>
  <c r="A859" i="6" s="1"/>
  <c r="A860" i="6" s="1"/>
  <c r="A861" i="6" s="1"/>
  <c r="A862" i="6" s="1"/>
  <c r="A863" i="6" s="1"/>
  <c r="A864" i="6" s="1"/>
  <c r="A865" i="6" s="1"/>
  <c r="A866" i="6" s="1"/>
  <c r="A867" i="6" s="1"/>
  <c r="A868" i="6" s="1"/>
  <c r="A869" i="6" s="1"/>
  <c r="A870" i="6" s="1"/>
  <c r="A871" i="6" s="1"/>
  <c r="A872" i="6" s="1"/>
  <c r="A873" i="6" s="1"/>
  <c r="A874" i="6" s="1"/>
  <c r="A875" i="6" s="1"/>
  <c r="A876" i="6" s="1"/>
  <c r="A877" i="6" s="1"/>
  <c r="A878" i="6" s="1"/>
  <c r="A879" i="6" s="1"/>
  <c r="A880" i="6" s="1"/>
  <c r="A881" i="6" s="1"/>
  <c r="A882" i="6" s="1"/>
  <c r="A883" i="6" s="1"/>
  <c r="A884" i="6" s="1"/>
  <c r="A885" i="6" s="1"/>
  <c r="A886" i="6" s="1"/>
  <c r="A887" i="6" s="1"/>
  <c r="A888" i="6" s="1"/>
  <c r="A889" i="6" s="1"/>
  <c r="A890" i="6" s="1"/>
  <c r="A891" i="6" s="1"/>
  <c r="A892" i="6" s="1"/>
  <c r="A893" i="6" s="1"/>
  <c r="A894" i="6" s="1"/>
  <c r="A895" i="6" s="1"/>
  <c r="A896" i="6" s="1"/>
  <c r="A897" i="6" s="1"/>
  <c r="A898" i="6" s="1"/>
  <c r="A899" i="6" s="1"/>
  <c r="A900" i="6" s="1"/>
  <c r="A901" i="6" s="1"/>
  <c r="A902" i="6" s="1"/>
  <c r="A903" i="6" s="1"/>
  <c r="A904" i="6" s="1"/>
  <c r="A905" i="6" s="1"/>
  <c r="A911" i="6" s="1"/>
  <c r="A912" i="6" s="1"/>
  <c r="A913" i="6" s="1"/>
  <c r="A914" i="6" s="1"/>
  <c r="A915" i="6" s="1"/>
  <c r="A916" i="6" s="1"/>
  <c r="A917" i="6" s="1"/>
  <c r="A918" i="6" s="1"/>
  <c r="A919" i="6" s="1"/>
  <c r="A920" i="6" s="1"/>
  <c r="A921" i="6" s="1"/>
  <c r="A922" i="6" s="1"/>
  <c r="A923" i="6" s="1"/>
  <c r="A924" i="6" s="1"/>
  <c r="A925" i="6" s="1"/>
  <c r="A926" i="6" s="1"/>
  <c r="A927" i="6" s="1"/>
  <c r="A928" i="6" s="1"/>
  <c r="A929" i="6" s="1"/>
  <c r="A930" i="6" s="1"/>
  <c r="A931" i="6" s="1"/>
  <c r="A932" i="6" s="1"/>
  <c r="A933" i="6" s="1"/>
  <c r="A934" i="6" s="1"/>
  <c r="A935" i="6" s="1"/>
  <c r="A936" i="6" s="1"/>
  <c r="A937" i="6" s="1"/>
  <c r="A938" i="6" s="1"/>
  <c r="A939" i="6" s="1"/>
  <c r="A940" i="6" s="1"/>
  <c r="A941" i="6" s="1"/>
  <c r="A942" i="6" s="1"/>
  <c r="A943" i="6" s="1"/>
  <c r="A944" i="6" s="1"/>
  <c r="A945" i="6" s="1"/>
  <c r="A946" i="6" s="1"/>
  <c r="A947" i="6" s="1"/>
  <c r="A948" i="6" s="1"/>
  <c r="A949" i="6" s="1"/>
  <c r="A950" i="6" s="1"/>
  <c r="A951" i="6" s="1"/>
  <c r="A952" i="6" s="1"/>
  <c r="A953" i="6" s="1"/>
  <c r="A954" i="6" s="1"/>
  <c r="A955" i="6" s="1"/>
  <c r="A956" i="6" s="1"/>
  <c r="A957" i="6" s="1"/>
  <c r="A958" i="6" s="1"/>
  <c r="A964" i="6" s="1"/>
  <c r="A965" i="6" s="1"/>
  <c r="A966" i="6" s="1"/>
  <c r="A967" i="6" s="1"/>
  <c r="A968" i="6" s="1"/>
  <c r="A969" i="6" s="1"/>
  <c r="A970" i="6" s="1"/>
  <c r="A971" i="6" s="1"/>
  <c r="A972" i="6" s="1"/>
  <c r="A973" i="6" s="1"/>
  <c r="A974" i="6" s="1"/>
  <c r="A975" i="6" s="1"/>
  <c r="A976" i="6" s="1"/>
  <c r="A977" i="6" s="1"/>
  <c r="A978" i="6" s="1"/>
  <c r="A979" i="6" s="1"/>
  <c r="A980" i="6" s="1"/>
  <c r="A981" i="6" s="1"/>
  <c r="A982" i="6" s="1"/>
  <c r="A983" i="6" s="1"/>
  <c r="A984" i="6" s="1"/>
  <c r="A985" i="6" s="1"/>
  <c r="A986" i="6" s="1"/>
  <c r="A987" i="6" s="1"/>
  <c r="A988" i="6" s="1"/>
  <c r="A989" i="6" s="1"/>
  <c r="A990" i="6" s="1"/>
  <c r="A991" i="6" s="1"/>
  <c r="A997" i="6" s="1"/>
  <c r="A998" i="6" s="1"/>
  <c r="A999" i="6" s="1"/>
  <c r="A1000" i="6" s="1"/>
  <c r="A1001" i="6" s="1"/>
  <c r="A1002" i="6" s="1"/>
  <c r="A1003" i="6" s="1"/>
  <c r="A1004" i="6" s="1"/>
  <c r="A1005" i="6" s="1"/>
  <c r="A1006" i="6" s="1"/>
  <c r="A1007" i="6" s="1"/>
  <c r="A1008" i="6" s="1"/>
  <c r="A1010" i="6" s="1"/>
  <c r="A1011" i="6" s="1"/>
  <c r="A1012" i="6" s="1"/>
  <c r="A1013" i="6" s="1"/>
  <c r="A1014" i="6" s="1"/>
  <c r="A1015" i="6" s="1"/>
  <c r="A1016" i="6" s="1"/>
  <c r="A1017" i="6" s="1"/>
  <c r="A1018" i="6" s="1"/>
  <c r="A1019" i="6" s="1"/>
  <c r="F400" i="6"/>
  <c r="L592" i="6"/>
  <c r="L593" i="6" s="1"/>
  <c r="L594" i="6" s="1"/>
  <c r="L595" i="6" s="1"/>
  <c r="L596" i="6" s="1"/>
  <c r="L597" i="6" s="1"/>
  <c r="L598" i="6" s="1"/>
  <c r="L599" i="6" s="1"/>
  <c r="L600" i="6" s="1"/>
  <c r="L601" i="6" s="1"/>
  <c r="L602" i="6" s="1"/>
  <c r="L603" i="6" s="1"/>
  <c r="L604" i="6" s="1"/>
  <c r="L605" i="6" s="1"/>
  <c r="L606" i="6" s="1"/>
  <c r="L607" i="6" s="1"/>
  <c r="L608" i="6" s="1"/>
  <c r="L609" i="6" s="1"/>
  <c r="L610" i="6" s="1"/>
  <c r="L611" i="6" s="1"/>
  <c r="L612" i="6" s="1"/>
  <c r="L613" i="6" s="1"/>
  <c r="L614" i="6" s="1"/>
  <c r="L615" i="6" s="1"/>
  <c r="L616" i="6" s="1"/>
  <c r="L617" i="6" s="1"/>
  <c r="L618" i="6" s="1"/>
  <c r="L619" i="6" s="1"/>
  <c r="L620" i="6" s="1"/>
  <c r="L621" i="6" s="1"/>
  <c r="L622" i="6" s="1"/>
  <c r="L623" i="6" s="1"/>
  <c r="L624" i="6" s="1"/>
  <c r="L625" i="6" s="1"/>
  <c r="L626" i="6" s="1"/>
  <c r="L634" i="6" s="1"/>
  <c r="L635" i="6" s="1"/>
  <c r="L636" i="6" s="1"/>
  <c r="L637" i="6" s="1"/>
  <c r="L638" i="6" s="1"/>
  <c r="L639" i="6" s="1"/>
  <c r="L642" i="6" s="1"/>
  <c r="L643" i="6" s="1"/>
  <c r="L644" i="6" s="1"/>
  <c r="L649" i="6" s="1"/>
  <c r="L541" i="6"/>
  <c r="L542" i="6" s="1"/>
  <c r="L543" i="6" s="1"/>
  <c r="L544" i="6" s="1"/>
  <c r="L545" i="6" s="1"/>
  <c r="L546" i="6" s="1"/>
  <c r="L547" i="6" s="1"/>
  <c r="L548" i="6" s="1"/>
  <c r="L551" i="6" s="1"/>
  <c r="L552" i="6" s="1"/>
  <c r="L553" i="6" s="1"/>
  <c r="L554" i="6" s="1"/>
  <c r="L555" i="6" s="1"/>
  <c r="L556" i="6" s="1"/>
  <c r="L557" i="6" s="1"/>
  <c r="L558" i="6" s="1"/>
  <c r="L559" i="6" s="1"/>
  <c r="L560" i="6" s="1"/>
  <c r="L561" i="6" s="1"/>
  <c r="L562" i="6" s="1"/>
  <c r="L563" i="6" s="1"/>
  <c r="L564" i="6" s="1"/>
  <c r="L565" i="6" s="1"/>
  <c r="L566" i="6" s="1"/>
  <c r="J1189" i="6"/>
  <c r="J1137" i="6"/>
  <c r="J1234" i="6" s="1"/>
  <c r="F422" i="6" l="1"/>
  <c r="F437" i="6" s="1"/>
  <c r="F438" i="6" s="1"/>
  <c r="F464" i="6" s="1"/>
  <c r="F484" i="6" s="1"/>
  <c r="L654" i="6"/>
  <c r="A1020" i="6"/>
  <c r="A1021" i="6" s="1"/>
  <c r="A1022" i="6" s="1"/>
  <c r="A1023" i="6" s="1"/>
  <c r="A1024" i="6" s="1"/>
  <c r="A1025" i="6"/>
  <c r="A1026" i="6" s="1"/>
  <c r="A1027" i="6" s="1"/>
  <c r="A1028" i="6" s="1"/>
  <c r="A1029" i="6" s="1"/>
  <c r="A1030" i="6" s="1"/>
  <c r="A1031" i="6" s="1"/>
  <c r="A1032" i="6" s="1"/>
  <c r="A1033" i="6" s="1"/>
  <c r="A1034" i="6" s="1"/>
  <c r="A1035" i="6" s="1"/>
  <c r="A1036" i="6" s="1"/>
  <c r="A1037" i="6" s="1"/>
  <c r="A1038" i="6" s="1"/>
  <c r="A1039" i="6" s="1"/>
  <c r="A1040" i="6" s="1"/>
  <c r="A1041" i="6" s="1"/>
  <c r="A1042" i="6" s="1"/>
  <c r="A1043" i="6" s="1"/>
  <c r="A1044" i="6" s="1"/>
  <c r="A1045" i="6" s="1"/>
  <c r="A1046" i="6" s="1"/>
  <c r="A1047" i="6" s="1"/>
  <c r="A1048" i="6" s="1"/>
  <c r="A1049" i="6" s="1"/>
  <c r="A1050" i="6" s="1"/>
  <c r="A1051" i="6" s="1"/>
  <c r="A1052" i="6" s="1"/>
  <c r="A1053" i="6" s="1"/>
  <c r="A1054" i="6" s="1"/>
  <c r="A1055" i="6" s="1"/>
  <c r="A1056" i="6" s="1"/>
  <c r="A1057" i="6" s="1"/>
  <c r="A1058" i="6" s="1"/>
  <c r="A1059" i="6" s="1"/>
  <c r="A1060" i="6" s="1"/>
  <c r="A1061" i="6" s="1"/>
  <c r="A1062" i="6" s="1"/>
  <c r="A1063" i="6" s="1"/>
  <c r="A1064" i="6" s="1"/>
  <c r="A1065" i="6" s="1"/>
  <c r="A1066" i="6" s="1"/>
  <c r="A1067" i="6" s="1"/>
  <c r="A1068" i="6" s="1"/>
  <c r="A1069" i="6" s="1"/>
  <c r="A1070" i="6" s="1"/>
  <c r="A1071" i="6" s="1"/>
  <c r="A1072" i="6" s="1"/>
  <c r="A1073" i="6" s="1"/>
  <c r="A1074" i="6" s="1"/>
  <c r="A1075" i="6" s="1"/>
  <c r="A1076" i="6" s="1"/>
  <c r="A1077" i="6" s="1"/>
  <c r="A1078" i="6" s="1"/>
  <c r="A1079" i="6" s="1"/>
  <c r="A1080" i="6" s="1"/>
  <c r="A1081" i="6" s="1"/>
  <c r="A1082" i="6" s="1"/>
  <c r="A1083" i="6" s="1"/>
  <c r="A1084" i="6" s="1"/>
  <c r="A1085" i="6" s="1"/>
  <c r="A1086" i="6" s="1"/>
  <c r="A1087" i="6" s="1"/>
  <c r="A1088" i="6" s="1"/>
  <c r="A1089" i="6" s="1"/>
  <c r="A1095" i="6" s="1"/>
  <c r="A1096" i="6" s="1"/>
  <c r="A1097" i="6" s="1"/>
  <c r="A1098" i="6" s="1"/>
  <c r="A1099" i="6" s="1"/>
  <c r="A1100" i="6" s="1"/>
  <c r="A1101" i="6" s="1"/>
  <c r="A1102" i="6" s="1"/>
  <c r="A1103" i="6" s="1"/>
  <c r="A1104" i="6" s="1"/>
  <c r="A1105" i="6" s="1"/>
  <c r="A1106" i="6" s="1"/>
  <c r="A1107" i="6" s="1"/>
  <c r="A1108" i="6" s="1"/>
  <c r="A1109" i="6" s="1"/>
  <c r="A1110" i="6" s="1"/>
  <c r="A1111" i="6" s="1"/>
  <c r="A1112" i="6" s="1"/>
  <c r="J1294" i="6"/>
  <c r="J1295" i="6" s="1"/>
  <c r="J1296" i="6" s="1"/>
  <c r="J1297" i="6"/>
  <c r="J1367" i="6" s="1"/>
  <c r="F509" i="6" l="1"/>
  <c r="F567" i="6" s="1"/>
  <c r="F583" i="6" s="1"/>
  <c r="F584" i="6" s="1"/>
  <c r="F585" i="6" s="1"/>
  <c r="F586" i="6" s="1"/>
  <c r="F587" i="6" s="1"/>
  <c r="F588" i="6" s="1"/>
  <c r="F589" i="6" s="1"/>
  <c r="F626" i="6" s="1"/>
  <c r="F649" i="6" s="1"/>
  <c r="F663" i="6" s="1"/>
  <c r="F664" i="6" s="1"/>
  <c r="F665" i="6" s="1"/>
  <c r="F666" i="6" s="1"/>
  <c r="L655" i="6"/>
  <c r="A1116" i="6"/>
  <c r="A1117" i="6" s="1"/>
  <c r="A1118" i="6" s="1"/>
  <c r="A1119" i="6" s="1"/>
  <c r="A1120" i="6" s="1"/>
  <c r="A1121" i="6" s="1"/>
  <c r="A1122" i="6" s="1"/>
  <c r="A1123" i="6" s="1"/>
  <c r="A1124" i="6" s="1"/>
  <c r="A1125" i="6" s="1"/>
  <c r="A1126" i="6" s="1"/>
  <c r="A1127" i="6" s="1"/>
  <c r="A1128" i="6" s="1"/>
  <c r="A1129" i="6" s="1"/>
  <c r="A1130" i="6" s="1"/>
  <c r="A1131" i="6" s="1"/>
  <c r="A1132" i="6" s="1"/>
  <c r="A1133" i="6" s="1"/>
  <c r="A1134" i="6" s="1"/>
  <c r="A1135" i="6" s="1"/>
  <c r="A1136" i="6" s="1"/>
  <c r="A1142" i="6" s="1"/>
  <c r="A1143" i="6" s="1"/>
  <c r="A1144" i="6" s="1"/>
  <c r="A1145" i="6" s="1"/>
  <c r="A1146" i="6" s="1"/>
  <c r="A1147" i="6" s="1"/>
  <c r="A1148" i="6" s="1"/>
  <c r="A1149" i="6" s="1"/>
  <c r="A1150" i="6" s="1"/>
  <c r="A1151" i="6" s="1"/>
  <c r="A1152" i="6" s="1"/>
  <c r="A1153" i="6" s="1"/>
  <c r="A1154" i="6" s="1"/>
  <c r="A1155" i="6" s="1"/>
  <c r="A1156" i="6" s="1"/>
  <c r="A1157" i="6" s="1"/>
  <c r="A1158" i="6" s="1"/>
  <c r="A1159" i="6" s="1"/>
  <c r="A1160" i="6" s="1"/>
  <c r="A1161" i="6" s="1"/>
  <c r="A1162" i="6" s="1"/>
  <c r="A1163" i="6" s="1"/>
  <c r="A1164" i="6" s="1"/>
  <c r="A1165" i="6" s="1"/>
  <c r="A1166" i="6" s="1"/>
  <c r="A1167" i="6" s="1"/>
  <c r="A1168" i="6" s="1"/>
  <c r="A1169" i="6" s="1"/>
  <c r="A1170" i="6" s="1"/>
  <c r="A1171" i="6" s="1"/>
  <c r="A1172" i="6" s="1"/>
  <c r="A1173" i="6" s="1"/>
  <c r="A1174" i="6" s="1"/>
  <c r="A1175" i="6" s="1"/>
  <c r="A1176" i="6" s="1"/>
  <c r="A1177" i="6" s="1"/>
  <c r="A1178" i="6" s="1"/>
  <c r="A1179" i="6" s="1"/>
  <c r="A1180" i="6" s="1"/>
  <c r="A1181" i="6" s="1"/>
  <c r="A1182" i="6" s="1"/>
  <c r="A1183" i="6" s="1"/>
  <c r="A1184" i="6" s="1"/>
  <c r="A1185" i="6" s="1"/>
  <c r="A1186" i="6" s="1"/>
  <c r="A1187" i="6" s="1"/>
  <c r="A1188" i="6" s="1"/>
  <c r="A1193" i="6" s="1"/>
  <c r="A1194" i="6" s="1"/>
  <c r="A1195" i="6" s="1"/>
  <c r="A1196" i="6" s="1"/>
  <c r="A1197" i="6" s="1"/>
  <c r="A1198" i="6" s="1"/>
  <c r="A1199" i="6" s="1"/>
  <c r="A1200" i="6" s="1"/>
  <c r="A1201" i="6" s="1"/>
  <c r="A1202" i="6" s="1"/>
  <c r="A1203" i="6" s="1"/>
  <c r="A1204" i="6" s="1"/>
  <c r="A1205" i="6" s="1"/>
  <c r="A1206" i="6" s="1"/>
  <c r="A1207" i="6" s="1"/>
  <c r="A1208" i="6" s="1"/>
  <c r="A1209" i="6" s="1"/>
  <c r="A1210" i="6" s="1"/>
  <c r="A1211" i="6" s="1"/>
  <c r="A1212" i="6" s="1"/>
  <c r="A1213" i="6" s="1"/>
  <c r="A1214" i="6" s="1"/>
  <c r="A1215" i="6" s="1"/>
  <c r="A1216" i="6" s="1"/>
  <c r="A1217" i="6" s="1"/>
  <c r="A1218" i="6" s="1"/>
  <c r="A1219" i="6" s="1"/>
  <c r="A1220" i="6" s="1"/>
  <c r="A1221" i="6" s="1"/>
  <c r="A1222" i="6" s="1"/>
  <c r="A1223" i="6" s="1"/>
  <c r="A1224" i="6" s="1"/>
  <c r="A1225" i="6" s="1"/>
  <c r="A1226" i="6" s="1"/>
  <c r="A1227" i="6" s="1"/>
  <c r="A1228" i="6" s="1"/>
  <c r="A1229" i="6" s="1"/>
  <c r="A1230" i="6" s="1"/>
  <c r="A1231" i="6" s="1"/>
  <c r="A1232" i="6" s="1"/>
  <c r="A1233" i="6" s="1"/>
  <c r="A1239" i="6" s="1"/>
  <c r="A1240" i="6" s="1"/>
  <c r="A1241" i="6" s="1"/>
  <c r="A1242" i="6" s="1"/>
  <c r="A1243" i="6" s="1"/>
  <c r="A1244" i="6" s="1"/>
  <c r="A1245" i="6" s="1"/>
  <c r="A1246" i="6" s="1"/>
  <c r="A1247" i="6" s="1"/>
  <c r="A1248" i="6" s="1"/>
  <c r="A1249" i="6" s="1"/>
  <c r="A1250" i="6" s="1"/>
  <c r="A1251" i="6" s="1"/>
  <c r="A1252" i="6" s="1"/>
  <c r="A1253" i="6" s="1"/>
  <c r="A1254" i="6" s="1"/>
  <c r="A1255" i="6" s="1"/>
  <c r="A1256" i="6" s="1"/>
  <c r="A1257" i="6" s="1"/>
  <c r="A1258" i="6" s="1"/>
  <c r="A1259" i="6" s="1"/>
  <c r="A1260" i="6" s="1"/>
  <c r="A1261" i="6" s="1"/>
  <c r="A1262" i="6" s="1"/>
  <c r="A1263" i="6" s="1"/>
  <c r="A1264" i="6" s="1"/>
  <c r="A1265" i="6" s="1"/>
  <c r="A1266" i="6" s="1"/>
  <c r="A1267" i="6" s="1"/>
  <c r="A1268" i="6" s="1"/>
  <c r="A1269" i="6" s="1"/>
  <c r="A1270" i="6" s="1"/>
  <c r="A1271" i="6" s="1"/>
  <c r="A1272" i="6" s="1"/>
  <c r="A1273" i="6" s="1"/>
  <c r="A1274" i="6" s="1"/>
  <c r="A1275" i="6" s="1"/>
  <c r="A1276" i="6" s="1"/>
  <c r="A1277" i="6" s="1"/>
  <c r="A1278" i="6" s="1"/>
  <c r="A1279" i="6" s="1"/>
  <c r="A1280" i="6" s="1"/>
  <c r="A1281" i="6" s="1"/>
  <c r="A1282" i="6" s="1"/>
  <c r="A1283" i="6" s="1"/>
  <c r="A1284" i="6" s="1"/>
  <c r="A1285" i="6" s="1"/>
  <c r="A1286" i="6" s="1"/>
  <c r="A1287" i="6" s="1"/>
  <c r="A1288" i="6" s="1"/>
  <c r="A1289" i="6" s="1"/>
  <c r="A1290" i="6" s="1"/>
  <c r="A1291" i="6" s="1"/>
  <c r="A1292" i="6" s="1"/>
  <c r="A1293" i="6" s="1"/>
  <c r="A1294" i="6" s="1"/>
  <c r="A1295" i="6" s="1"/>
  <c r="A1296" i="6" s="1"/>
  <c r="A1304" i="6" s="1"/>
  <c r="A1305" i="6" s="1"/>
  <c r="A1306" i="6" s="1"/>
  <c r="A1307" i="6" s="1"/>
  <c r="A1308" i="6" s="1"/>
  <c r="A1309" i="6" s="1"/>
  <c r="A1310" i="6" s="1"/>
  <c r="A1311" i="6" s="1"/>
  <c r="A1312" i="6" s="1"/>
  <c r="A1313" i="6" s="1"/>
  <c r="A1314" i="6" s="1"/>
  <c r="A1315" i="6" s="1"/>
  <c r="A1316" i="6" s="1"/>
  <c r="A1317" i="6" s="1"/>
  <c r="A1318" i="6" s="1"/>
  <c r="A1319" i="6" s="1"/>
  <c r="A1320" i="6" s="1"/>
  <c r="A1321" i="6" s="1"/>
  <c r="A1322" i="6" s="1"/>
  <c r="A1323" i="6" s="1"/>
  <c r="A1324" i="6" s="1"/>
  <c r="A1325" i="6" s="1"/>
  <c r="A1326" i="6" s="1"/>
  <c r="A1327" i="6" s="1"/>
  <c r="A1328" i="6" s="1"/>
  <c r="A1329" i="6" s="1"/>
  <c r="A1330" i="6" s="1"/>
  <c r="A1331" i="6" s="1"/>
  <c r="A1332" i="6" s="1"/>
  <c r="A1333" i="6" s="1"/>
  <c r="A1334" i="6" s="1"/>
  <c r="A1335" i="6" s="1"/>
  <c r="A1336" i="6" s="1"/>
  <c r="A1337" i="6" s="1"/>
  <c r="A1338" i="6" s="1"/>
  <c r="A1339" i="6" s="1"/>
  <c r="A1340" i="6" s="1"/>
  <c r="A1341" i="6" s="1"/>
  <c r="A1342" i="6" s="1"/>
  <c r="A1343" i="6" s="1"/>
  <c r="A1344" i="6" s="1"/>
  <c r="A1345" i="6" s="1"/>
  <c r="A1346" i="6" s="1"/>
  <c r="A1347" i="6" s="1"/>
  <c r="A1348" i="6" s="1"/>
  <c r="A1349" i="6" s="1"/>
  <c r="A1350" i="6" s="1"/>
  <c r="A1351" i="6" s="1"/>
  <c r="A1352" i="6" s="1"/>
  <c r="A1353" i="6" s="1"/>
  <c r="A1354" i="6" s="1"/>
  <c r="A1355" i="6" s="1"/>
  <c r="A1356" i="6" s="1"/>
  <c r="A1357" i="6" s="1"/>
  <c r="A1358" i="6" s="1"/>
  <c r="A1359" i="6" s="1"/>
  <c r="A1360" i="6" s="1"/>
  <c r="A1361" i="6" s="1"/>
  <c r="A1362" i="6" s="1"/>
  <c r="A1363" i="6" s="1"/>
  <c r="A1364" i="6" s="1"/>
  <c r="A1365" i="6" s="1"/>
  <c r="A1366" i="6" s="1"/>
  <c r="A1372" i="6" s="1"/>
  <c r="A1373" i="6" s="1"/>
  <c r="A1374" i="6" s="1"/>
  <c r="A1375" i="6" s="1"/>
  <c r="A1376" i="6" s="1"/>
  <c r="A1377" i="6" s="1"/>
  <c r="A1378" i="6" s="1"/>
  <c r="A1379" i="6" s="1"/>
  <c r="A1380" i="6" s="1"/>
  <c r="A1381" i="6" s="1"/>
  <c r="A1382" i="6" s="1"/>
  <c r="A1383" i="6" s="1"/>
  <c r="A1384" i="6" s="1"/>
  <c r="A1385" i="6" s="1"/>
  <c r="A1386" i="6" s="1"/>
  <c r="A1387" i="6" s="1"/>
  <c r="A1388" i="6" s="1"/>
  <c r="A1389" i="6" s="1"/>
  <c r="A1390" i="6" s="1"/>
  <c r="A1391" i="6" s="1"/>
  <c r="A1392" i="6" s="1"/>
  <c r="A1393" i="6" s="1"/>
  <c r="A1394" i="6" s="1"/>
  <c r="A1395" i="6" s="1"/>
  <c r="A1396" i="6" s="1"/>
  <c r="A1397" i="6" s="1"/>
  <c r="A1398" i="6" s="1"/>
  <c r="A1399" i="6" s="1"/>
  <c r="A1400" i="6" s="1"/>
  <c r="A1401" i="6" s="1"/>
  <c r="A1402" i="6" s="1"/>
  <c r="A1403" i="6" s="1"/>
  <c r="A1404" i="6" s="1"/>
  <c r="A1405" i="6" s="1"/>
  <c r="A1406" i="6" s="1"/>
  <c r="A1407" i="6" s="1"/>
  <c r="A1408" i="6" s="1"/>
  <c r="A1409" i="6" s="1"/>
  <c r="A1410" i="6" s="1"/>
  <c r="A1411" i="6" s="1"/>
  <c r="A1412" i="6" s="1"/>
  <c r="A1413" i="6" s="1"/>
  <c r="A1414" i="6" s="1"/>
  <c r="A1415" i="6" s="1"/>
  <c r="A1416" i="6" s="1"/>
  <c r="A1417" i="6" s="1"/>
  <c r="A1418" i="6" s="1"/>
  <c r="A1419" i="6" s="1"/>
  <c r="A1420" i="6" s="1"/>
  <c r="A1421" i="6" s="1"/>
  <c r="A1422" i="6" s="1"/>
  <c r="A1423" i="6" s="1"/>
  <c r="A1424" i="6" s="1"/>
  <c r="A1425" i="6" s="1"/>
  <c r="A1426" i="6" s="1"/>
  <c r="A1427" i="6" s="1"/>
  <c r="A1428" i="6" s="1"/>
  <c r="A1429" i="6" s="1"/>
  <c r="A1430" i="6" s="1"/>
  <c r="A1431" i="6" s="1"/>
  <c r="A1432" i="6" s="1"/>
  <c r="A1433" i="6" s="1"/>
  <c r="A1434" i="6" s="1"/>
  <c r="A1435" i="6" s="1"/>
  <c r="A1436" i="6" s="1"/>
  <c r="A1437" i="6" s="1"/>
  <c r="A1438" i="6" s="1"/>
  <c r="A1439" i="6" s="1"/>
  <c r="A1440" i="6" s="1"/>
  <c r="A1441" i="6" s="1"/>
  <c r="A1442" i="6" s="1"/>
  <c r="A1443" i="6" s="1"/>
  <c r="A1444" i="6" s="1"/>
  <c r="A1445" i="6" s="1"/>
  <c r="A1446" i="6" s="1"/>
  <c r="A1447" i="6" s="1"/>
  <c r="A1448" i="6" s="1"/>
  <c r="A1449" i="6" s="1"/>
  <c r="A1462" i="6" s="1"/>
  <c r="A1463" i="6" s="1"/>
  <c r="A1480" i="6" s="1"/>
  <c r="A1481" i="6" s="1"/>
  <c r="A1482" i="6" s="1"/>
  <c r="A1483" i="6" s="1"/>
  <c r="A1484" i="6" s="1"/>
  <c r="A1485" i="6" s="1"/>
  <c r="A1486" i="6" s="1"/>
  <c r="A1487" i="6" s="1"/>
  <c r="A1488" i="6" s="1"/>
  <c r="A1489" i="6" s="1"/>
  <c r="A1490" i="6" s="1"/>
  <c r="A1491" i="6" s="1"/>
  <c r="A1492" i="6" s="1"/>
  <c r="A1493" i="6" s="1"/>
  <c r="A1494" i="6" s="1"/>
  <c r="A1495" i="6" s="1"/>
  <c r="A1496" i="6" s="1"/>
  <c r="A1497" i="6" s="1"/>
  <c r="A1498" i="6" s="1"/>
  <c r="A1499" i="6" s="1"/>
  <c r="A1500" i="6" s="1"/>
  <c r="A1501" i="6" s="1"/>
  <c r="A1502" i="6" s="1"/>
  <c r="A1503" i="6" s="1"/>
  <c r="A1504" i="6" s="1"/>
  <c r="A1505" i="6" s="1"/>
  <c r="A1506" i="6" s="1"/>
  <c r="A1507" i="6" s="1"/>
  <c r="A1508" i="6" s="1"/>
  <c r="A1509" i="6" s="1"/>
  <c r="A1510" i="6" s="1"/>
  <c r="A1511" i="6" s="1"/>
  <c r="A1512" i="6" s="1"/>
  <c r="A1513" i="6" s="1"/>
  <c r="A1514" i="6" s="1"/>
  <c r="A1515" i="6" s="1"/>
  <c r="A1516" i="6" s="1"/>
  <c r="A1517" i="6" s="1"/>
  <c r="A1518" i="6" s="1"/>
  <c r="A1519" i="6" s="1"/>
  <c r="A1520" i="6" s="1"/>
  <c r="A1521" i="6" s="1"/>
  <c r="A1522" i="6" s="1"/>
  <c r="A1523" i="6" s="1"/>
  <c r="A1524" i="6" s="1"/>
  <c r="A1525" i="6" s="1"/>
  <c r="A1526" i="6" s="1"/>
  <c r="J1404" i="6"/>
  <c r="J1405" i="6" s="1"/>
  <c r="J1450" i="6"/>
  <c r="J1464" i="6" s="1"/>
  <c r="J1480" i="6" s="1"/>
  <c r="J1481" i="6" s="1"/>
  <c r="J1485" i="6" s="1"/>
  <c r="J1534" i="6" s="1"/>
  <c r="J1565" i="6" s="1"/>
  <c r="F725" i="6" l="1"/>
  <c r="F906" i="6" s="1"/>
  <c r="F959" i="6" s="1"/>
  <c r="F992" i="6" s="1"/>
  <c r="F1004" i="6" s="1"/>
  <c r="F1005" i="6" s="1"/>
  <c r="F1006" i="6" s="1"/>
  <c r="F1007" i="6" s="1"/>
  <c r="F1008" i="6" s="1"/>
  <c r="F1009" i="6" s="1"/>
  <c r="L656" i="6"/>
  <c r="L657" i="6" s="1"/>
  <c r="L658" i="6" s="1"/>
  <c r="L659" i="6" s="1"/>
  <c r="L660" i="6" s="1"/>
  <c r="L661" i="6" s="1"/>
  <c r="L662" i="6" s="1"/>
  <c r="L671" i="6" s="1"/>
  <c r="L672" i="6" s="1"/>
  <c r="L673" i="6" s="1"/>
  <c r="L674" i="6" s="1"/>
  <c r="L675" i="6" s="1"/>
  <c r="L676" i="6" s="1"/>
  <c r="L679" i="6" s="1"/>
  <c r="L680" i="6" s="1"/>
  <c r="L681" i="6" s="1"/>
  <c r="L682" i="6" s="1"/>
  <c r="L683" i="6" s="1"/>
  <c r="L684" i="6" s="1"/>
  <c r="L685" i="6" s="1"/>
  <c r="L686" i="6" s="1"/>
  <c r="L687" i="6" s="1"/>
  <c r="L688" i="6" s="1"/>
  <c r="L689" i="6" s="1"/>
  <c r="L690" i="6" s="1"/>
  <c r="L691" i="6" s="1"/>
  <c r="L692" i="6" s="1"/>
  <c r="L693" i="6" s="1"/>
  <c r="L694" i="6" s="1"/>
  <c r="L695" i="6" s="1"/>
  <c r="L696" i="6" s="1"/>
  <c r="L697" i="6" s="1"/>
  <c r="L698" i="6" s="1"/>
  <c r="L699" i="6" s="1"/>
  <c r="L706" i="6" s="1"/>
  <c r="L707" i="6" s="1"/>
  <c r="L708" i="6" s="1"/>
  <c r="L709" i="6" s="1"/>
  <c r="L710" i="6" s="1"/>
  <c r="L711" i="6" s="1"/>
  <c r="L712" i="6" s="1"/>
  <c r="L713" i="6" s="1"/>
  <c r="L714" i="6" s="1"/>
  <c r="L715" i="6" s="1"/>
  <c r="L716" i="6" s="1"/>
  <c r="L717" i="6" s="1"/>
  <c r="L718" i="6" s="1"/>
  <c r="L719" i="6" s="1"/>
  <c r="L720" i="6" s="1"/>
  <c r="L721" i="6" s="1"/>
  <c r="L722" i="6" s="1"/>
  <c r="L723" i="6" s="1"/>
  <c r="L724" i="6" s="1"/>
  <c r="L725" i="6" s="1"/>
  <c r="L730" i="6" s="1"/>
  <c r="L731" i="6" s="1"/>
  <c r="L732" i="6" s="1"/>
  <c r="L733" i="6" s="1"/>
  <c r="L734" i="6" s="1"/>
  <c r="L735" i="6" s="1"/>
  <c r="L736" i="6" s="1"/>
  <c r="L737" i="6" s="1"/>
  <c r="L738" i="6" s="1"/>
  <c r="L739" i="6" s="1"/>
  <c r="L740" i="6" s="1"/>
  <c r="L741" i="6" s="1"/>
  <c r="L742" i="6" s="1"/>
  <c r="L743" i="6" s="1"/>
  <c r="L744" i="6" s="1"/>
  <c r="L745" i="6" s="1"/>
  <c r="L746" i="6" s="1"/>
  <c r="L747" i="6" s="1"/>
  <c r="L748" i="6" s="1"/>
  <c r="L749" i="6" s="1"/>
  <c r="L750" i="6" s="1"/>
  <c r="L751" i="6" s="1"/>
  <c r="L756" i="6" s="1"/>
  <c r="L757" i="6" s="1"/>
  <c r="L758" i="6" s="1"/>
  <c r="L759" i="6" s="1"/>
  <c r="L760" i="6" s="1"/>
  <c r="L761" i="6" s="1"/>
  <c r="L762" i="6" s="1"/>
  <c r="L763" i="6" s="1"/>
  <c r="L764" i="6" s="1"/>
  <c r="L765" i="6" s="1"/>
  <c r="L766" i="6" s="1"/>
  <c r="L767" i="6" s="1"/>
  <c r="L768" i="6" s="1"/>
  <c r="L769" i="6" s="1"/>
  <c r="L770" i="6" s="1"/>
  <c r="L771" i="6" s="1"/>
  <c r="L772" i="6" s="1"/>
  <c r="L773" i="6" s="1"/>
  <c r="L781" i="6" s="1"/>
  <c r="L782" i="6" s="1"/>
  <c r="L783" i="6" s="1"/>
  <c r="L784" i="6" s="1"/>
  <c r="L785" i="6" s="1"/>
  <c r="L786" i="6" s="1"/>
  <c r="L787" i="6" s="1"/>
  <c r="L788" i="6" s="1"/>
  <c r="L789" i="6" s="1"/>
  <c r="L790" i="6" s="1"/>
  <c r="L791" i="6" s="1"/>
  <c r="L798" i="6" s="1"/>
  <c r="L799" i="6" s="1"/>
  <c r="L800" i="6" s="1"/>
  <c r="L801" i="6" s="1"/>
  <c r="L802" i="6" s="1"/>
  <c r="L804" i="6" s="1"/>
  <c r="L805" i="6" s="1"/>
  <c r="L806" i="6" s="1"/>
  <c r="L809" i="6" s="1"/>
  <c r="L810" i="6" s="1"/>
  <c r="L811" i="6" s="1"/>
  <c r="L812" i="6" s="1"/>
  <c r="L823" i="6" s="1"/>
  <c r="L824" i="6" s="1"/>
  <c r="L825" i="6" s="1"/>
  <c r="L826" i="6" s="1"/>
  <c r="L827" i="6" s="1"/>
  <c r="L828" i="6" s="1"/>
  <c r="L829" i="6" s="1"/>
  <c r="L830" i="6" s="1"/>
  <c r="L831" i="6" s="1"/>
  <c r="L832" i="6" s="1"/>
  <c r="L833" i="6" s="1"/>
  <c r="L834" i="6" s="1"/>
  <c r="L835" i="6" s="1"/>
  <c r="L836" i="6" s="1"/>
  <c r="L837" i="6" s="1"/>
  <c r="L838" i="6" s="1"/>
  <c r="L839" i="6" s="1"/>
  <c r="L840" i="6" s="1"/>
  <c r="L841" i="6" s="1"/>
  <c r="L842" i="6" s="1"/>
  <c r="L843" i="6" s="1"/>
  <c r="L844" i="6" s="1"/>
  <c r="L845" i="6" s="1"/>
  <c r="L849" i="6" s="1"/>
  <c r="L850" i="6" s="1"/>
  <c r="L851" i="6" s="1"/>
  <c r="L852" i="6" s="1"/>
  <c r="L853" i="6" s="1"/>
  <c r="L854" i="6" s="1"/>
  <c r="L855" i="6" s="1"/>
  <c r="L856" i="6" s="1"/>
  <c r="L857" i="6" s="1"/>
  <c r="L858" i="6" s="1"/>
  <c r="L859" i="6" s="1"/>
  <c r="L860" i="6" s="1"/>
  <c r="L861" i="6" s="1"/>
  <c r="L862" i="6" s="1"/>
  <c r="L863" i="6" s="1"/>
  <c r="L864" i="6" s="1"/>
  <c r="L865" i="6" s="1"/>
  <c r="L866" i="6" s="1"/>
  <c r="L867" i="6" s="1"/>
  <c r="L868" i="6" s="1"/>
  <c r="L869" i="6" s="1"/>
  <c r="L870" i="6" s="1"/>
  <c r="L871" i="6" s="1"/>
  <c r="L872" i="6" s="1"/>
  <c r="L873" i="6" s="1"/>
  <c r="L874" i="6" s="1"/>
  <c r="L875" i="6" s="1"/>
  <c r="L876" i="6" s="1"/>
  <c r="L877" i="6" s="1"/>
  <c r="L878" i="6" s="1"/>
  <c r="L879" i="6" s="1"/>
  <c r="L880" i="6" s="1"/>
  <c r="L881" i="6" s="1"/>
  <c r="L882" i="6" s="1"/>
  <c r="L883" i="6" s="1"/>
  <c r="L884" i="6" s="1"/>
  <c r="L885" i="6" s="1"/>
  <c r="L886" i="6" s="1"/>
  <c r="L887" i="6" s="1"/>
  <c r="L888" i="6" s="1"/>
  <c r="L889" i="6" s="1"/>
  <c r="L890" i="6" s="1"/>
  <c r="L891" i="6" s="1"/>
  <c r="L892" i="6" s="1"/>
  <c r="L893" i="6" s="1"/>
  <c r="L894" i="6" s="1"/>
  <c r="L901" i="6" s="1"/>
  <c r="L902" i="6" s="1"/>
  <c r="L903" i="6" s="1"/>
  <c r="L904" i="6" s="1"/>
  <c r="L905" i="6" s="1"/>
  <c r="L906" i="6" s="1"/>
  <c r="L911" i="6" s="1"/>
  <c r="L912" i="6" s="1"/>
  <c r="L913" i="6" s="1"/>
  <c r="L914" i="6" s="1"/>
  <c r="L915" i="6" s="1"/>
  <c r="L916" i="6" s="1"/>
  <c r="L917" i="6" s="1"/>
  <c r="L918" i="6" s="1"/>
  <c r="L919" i="6" s="1"/>
  <c r="L920" i="6" s="1"/>
  <c r="L921" i="6" s="1"/>
  <c r="L922" i="6" s="1"/>
  <c r="L923" i="6" s="1"/>
  <c r="L924" i="6" s="1"/>
  <c r="L925" i="6" s="1"/>
  <c r="L926" i="6" s="1"/>
  <c r="L927" i="6" s="1"/>
  <c r="L928" i="6" s="1"/>
  <c r="L929" i="6" s="1"/>
  <c r="L930" i="6" s="1"/>
  <c r="L931" i="6" s="1"/>
  <c r="L932" i="6" s="1"/>
  <c r="L933" i="6" s="1"/>
  <c r="L934" i="6" s="1"/>
  <c r="L935" i="6" s="1"/>
  <c r="L936" i="6" s="1"/>
  <c r="L937" i="6" s="1"/>
  <c r="L938" i="6" s="1"/>
  <c r="L939" i="6" s="1"/>
  <c r="L940" i="6" s="1"/>
  <c r="L941" i="6" s="1"/>
  <c r="L942" i="6" s="1"/>
  <c r="L943" i="6" s="1"/>
  <c r="L944" i="6" s="1"/>
  <c r="L945" i="6" s="1"/>
  <c r="L949" i="6" s="1"/>
  <c r="L950" i="6" s="1"/>
  <c r="L951" i="6" s="1"/>
  <c r="L952" i="6" s="1"/>
  <c r="L953" i="6" s="1"/>
  <c r="L954" i="6" s="1"/>
  <c r="L955" i="6" s="1"/>
  <c r="L956" i="6" s="1"/>
  <c r="L959" i="6" s="1"/>
  <c r="L964" i="6" s="1"/>
  <c r="L965" i="6" s="1"/>
  <c r="L968" i="6" s="1"/>
  <c r="L969" i="6" s="1"/>
  <c r="L970" i="6" s="1"/>
  <c r="L973" i="6" s="1"/>
  <c r="L974" i="6" s="1"/>
  <c r="L977" i="6" s="1"/>
  <c r="L978" i="6" s="1"/>
  <c r="L979" i="6" s="1"/>
  <c r="L980" i="6" s="1"/>
  <c r="L981" i="6" s="1"/>
  <c r="L982" i="6" s="1"/>
  <c r="L983" i="6" s="1"/>
  <c r="L984" i="6" s="1"/>
  <c r="L985" i="6" s="1"/>
  <c r="L986" i="6" s="1"/>
  <c r="L987" i="6" s="1"/>
  <c r="L988" i="6" s="1"/>
  <c r="L989" i="6" s="1"/>
  <c r="L990" i="6" s="1"/>
  <c r="L991" i="6" s="1"/>
  <c r="L992" i="6" s="1"/>
  <c r="L997" i="6" s="1"/>
  <c r="L998" i="6" s="1"/>
  <c r="L999" i="6" s="1"/>
  <c r="L1000" i="6" s="1"/>
  <c r="L1001" i="6" s="1"/>
  <c r="L1002" i="6" s="1"/>
  <c r="L1003" i="6" s="1"/>
  <c r="L1025" i="6" s="1"/>
  <c r="L1026" i="6" s="1"/>
  <c r="L1027" i="6" s="1"/>
  <c r="L1028" i="6" s="1"/>
  <c r="L1029" i="6" s="1"/>
  <c r="L1030" i="6" s="1"/>
  <c r="L1031" i="6" s="1"/>
  <c r="L1032" i="6" s="1"/>
  <c r="L1033" i="6" s="1"/>
  <c r="L1034" i="6" s="1"/>
  <c r="L1035" i="6" s="1"/>
  <c r="L1036" i="6" s="1"/>
  <c r="L1037" i="6" s="1"/>
  <c r="L1038" i="6" s="1"/>
  <c r="L1039" i="6" s="1"/>
  <c r="L1040" i="6" s="1"/>
  <c r="L1041" i="6" s="1"/>
  <c r="L1042" i="6" s="1"/>
  <c r="L1043" i="6" s="1"/>
  <c r="L1044" i="6" s="1"/>
  <c r="L1045" i="6" s="1"/>
  <c r="L1046" i="6" s="1"/>
  <c r="L1047" i="6" s="1"/>
  <c r="L1048" i="6" s="1"/>
  <c r="L1049" i="6" s="1"/>
  <c r="L1050" i="6" s="1"/>
  <c r="L1051" i="6" s="1"/>
  <c r="L1052" i="6" s="1"/>
  <c r="L1053" i="6" s="1"/>
  <c r="L1054" i="6" s="1"/>
  <c r="L1055" i="6" s="1"/>
  <c r="L1056" i="6" s="1"/>
  <c r="L1057" i="6" s="1"/>
  <c r="L1058" i="6" s="1"/>
  <c r="L1059" i="6" s="1"/>
  <c r="L1060" i="6" s="1"/>
  <c r="L1061" i="6" s="1"/>
  <c r="L1062" i="6" s="1"/>
  <c r="L1063" i="6" s="1"/>
  <c r="L1064" i="6" s="1"/>
  <c r="L1065" i="6" s="1"/>
  <c r="L1066" i="6" s="1"/>
  <c r="L1067" i="6" s="1"/>
  <c r="L1068" i="6" s="1"/>
  <c r="L1069" i="6" s="1"/>
  <c r="L1070" i="6" s="1"/>
  <c r="L1071" i="6" s="1"/>
  <c r="L1072" i="6" s="1"/>
  <c r="L1073" i="6" s="1"/>
  <c r="L1074" i="6" s="1"/>
  <c r="L1075" i="6" s="1"/>
  <c r="L1076" i="6" s="1"/>
  <c r="L1077" i="6" s="1"/>
  <c r="L1078" i="6" s="1"/>
  <c r="L1081" i="6" s="1"/>
  <c r="L1082" i="6" s="1"/>
  <c r="L1088" i="6" s="1"/>
  <c r="L1089" i="6" s="1"/>
  <c r="L1090" i="6" s="1"/>
  <c r="L1095" i="6" s="1"/>
  <c r="L1116" i="6" s="1"/>
  <c r="L1117" i="6" s="1"/>
  <c r="L1118" i="6" s="1"/>
  <c r="L1119" i="6" s="1"/>
  <c r="L1120" i="6" s="1"/>
  <c r="L1121" i="6" s="1"/>
  <c r="L1122" i="6" s="1"/>
  <c r="L1123" i="6" s="1"/>
  <c r="L1124" i="6" s="1"/>
  <c r="L1125" i="6" s="1"/>
  <c r="L1126" i="6" s="1"/>
  <c r="L1127" i="6" s="1"/>
  <c r="L1128" i="6" s="1"/>
  <c r="L1129" i="6" s="1"/>
  <c r="L1130" i="6" s="1"/>
  <c r="L1131" i="6" s="1"/>
  <c r="L1132" i="6" s="1"/>
  <c r="L1133" i="6" s="1"/>
  <c r="L1134" i="6" s="1"/>
  <c r="L1135" i="6" s="1"/>
  <c r="L1136" i="6" s="1"/>
  <c r="L1137" i="6" s="1"/>
  <c r="L1142" i="6" s="1"/>
  <c r="L1143" i="6" s="1"/>
  <c r="L1144" i="6" s="1"/>
  <c r="L1145" i="6" s="1"/>
  <c r="L1146" i="6" s="1"/>
  <c r="L1147" i="6" s="1"/>
  <c r="L1148" i="6" s="1"/>
  <c r="L1149" i="6" s="1"/>
  <c r="L1150" i="6" s="1"/>
  <c r="L1151" i="6" s="1"/>
  <c r="L1152" i="6" s="1"/>
  <c r="L1153" i="6" s="1"/>
  <c r="L1154" i="6" s="1"/>
  <c r="L1155" i="6" s="1"/>
  <c r="L1156" i="6" s="1"/>
  <c r="L1157" i="6" s="1"/>
  <c r="L1158" i="6" s="1"/>
  <c r="L1159" i="6" s="1"/>
  <c r="L1160" i="6" s="1"/>
  <c r="L1161" i="6" s="1"/>
  <c r="L1162" i="6" s="1"/>
  <c r="L1163" i="6" s="1"/>
  <c r="L1164" i="6" s="1"/>
  <c r="L1165" i="6" s="1"/>
  <c r="L1166" i="6" s="1"/>
  <c r="L1167" i="6" s="1"/>
  <c r="L1168" i="6" s="1"/>
  <c r="L1169" i="6" s="1"/>
  <c r="L1170" i="6" s="1"/>
  <c r="L1171" i="6" s="1"/>
  <c r="L1172" i="6" s="1"/>
  <c r="L1173" i="6" s="1"/>
  <c r="L1174" i="6" s="1"/>
  <c r="L1175" i="6" s="1"/>
  <c r="L1176" i="6" s="1"/>
  <c r="L1177" i="6" s="1"/>
  <c r="L1178" i="6" s="1"/>
  <c r="L1179" i="6" s="1"/>
  <c r="L1180" i="6" s="1"/>
  <c r="L1181" i="6" s="1"/>
  <c r="L1182" i="6" s="1"/>
  <c r="L1183" i="6" s="1"/>
  <c r="L1184" i="6" s="1"/>
  <c r="L1189" i="6" s="1"/>
  <c r="A1527" i="6"/>
  <c r="A1528" i="6" s="1"/>
  <c r="A1529" i="6" s="1"/>
  <c r="A1530" i="6" s="1"/>
  <c r="A1531" i="6" s="1"/>
  <c r="A1532" i="6" s="1"/>
  <c r="A1539" i="6" s="1"/>
  <c r="A1540" i="6" s="1"/>
  <c r="A1541" i="6" s="1"/>
  <c r="A1542" i="6" s="1"/>
  <c r="A1543" i="6" s="1"/>
  <c r="A1544" i="6" s="1"/>
  <c r="A1545" i="6" s="1"/>
  <c r="A1546" i="6" s="1"/>
  <c r="A1547" i="6" s="1"/>
  <c r="A1548" i="6" s="1"/>
  <c r="A1549" i="6" s="1"/>
  <c r="A1550" i="6" s="1"/>
  <c r="A1551" i="6" s="1"/>
  <c r="A1552" i="6" s="1"/>
  <c r="A1553" i="6" s="1"/>
  <c r="A1554" i="6" s="1"/>
  <c r="A1555" i="6" s="1"/>
  <c r="A1556" i="6" s="1"/>
  <c r="A1557" i="6" s="1"/>
  <c r="A1558" i="6" s="1"/>
  <c r="A1559" i="6" s="1"/>
  <c r="A1560" i="6" s="1"/>
  <c r="A1561" i="6" s="1"/>
  <c r="A1562" i="6" s="1"/>
  <c r="A1563" i="6" s="1"/>
  <c r="A1564" i="6" s="1"/>
  <c r="F895" i="6" l="1"/>
  <c r="F896" i="6" s="1"/>
  <c r="F897" i="6" s="1"/>
  <c r="F898" i="6" s="1"/>
  <c r="L1193" i="6"/>
  <c r="L1194" i="6" s="1"/>
  <c r="L1195" i="6" s="1"/>
  <c r="L1196" i="6" s="1"/>
  <c r="L1197" i="6" s="1"/>
  <c r="L1198" i="6" s="1"/>
  <c r="L1199" i="6" s="1"/>
  <c r="L1200" i="6" s="1"/>
  <c r="L1201" i="6" s="1"/>
  <c r="L1202" i="6" s="1"/>
  <c r="L1203" i="6" s="1"/>
  <c r="L1204" i="6" s="1"/>
  <c r="L1205" i="6" s="1"/>
  <c r="L1206" i="6" s="1"/>
  <c r="L1207" i="6" s="1"/>
  <c r="L1208" i="6" s="1"/>
  <c r="L1209" i="6" s="1"/>
  <c r="L1210" i="6" s="1"/>
  <c r="L1211" i="6" s="1"/>
  <c r="L1212" i="6" s="1"/>
  <c r="L1213" i="6" s="1"/>
  <c r="L1214" i="6" s="1"/>
  <c r="L1215" i="6" s="1"/>
  <c r="L1216" i="6" s="1"/>
  <c r="L1217" i="6" s="1"/>
  <c r="L1218" i="6" s="1"/>
  <c r="L1219" i="6" s="1"/>
  <c r="L1220" i="6" s="1"/>
  <c r="L1221" i="6" s="1"/>
  <c r="L1222" i="6" s="1"/>
  <c r="L1223" i="6" s="1"/>
  <c r="L1224" i="6" s="1"/>
  <c r="L1225" i="6" s="1"/>
  <c r="L1226" i="6" s="1"/>
  <c r="L1227" i="6" s="1"/>
  <c r="L1228" i="6" s="1"/>
  <c r="L1229" i="6" s="1"/>
  <c r="L1230" i="6" s="1"/>
  <c r="L1231" i="6" s="1"/>
  <c r="L1232" i="6" s="1"/>
  <c r="L1233" i="6" s="1"/>
  <c r="L1234" i="6" s="1"/>
  <c r="L1239" i="6" s="1"/>
  <c r="L1240" i="6" s="1"/>
  <c r="L1241" i="6" s="1"/>
  <c r="L1242" i="6" s="1"/>
  <c r="L1243" i="6" s="1"/>
  <c r="L1244" i="6" s="1"/>
  <c r="L1245" i="6" s="1"/>
  <c r="L1246" i="6" s="1"/>
  <c r="L1247" i="6" s="1"/>
  <c r="L1248" i="6" s="1"/>
  <c r="L1249" i="6" s="1"/>
  <c r="L1250" i="6" s="1"/>
  <c r="L1251" i="6" s="1"/>
  <c r="L1252" i="6" s="1"/>
  <c r="L1253" i="6" s="1"/>
  <c r="L1254" i="6" s="1"/>
  <c r="L1255" i="6" s="1"/>
  <c r="L1256" i="6" s="1"/>
  <c r="L1257" i="6" s="1"/>
  <c r="L1258" i="6" s="1"/>
  <c r="L1259" i="6" s="1"/>
  <c r="L1260" i="6" s="1"/>
  <c r="L1261" i="6" s="1"/>
  <c r="L1262" i="6" s="1"/>
  <c r="L1269" i="6" s="1"/>
  <c r="L1270" i="6" s="1"/>
  <c r="L1271" i="6" s="1"/>
  <c r="L1272" i="6" s="1"/>
  <c r="L1273" i="6" s="1"/>
  <c r="L1274" i="6" s="1"/>
  <c r="L1275" i="6" s="1"/>
  <c r="L1276" i="6" s="1"/>
  <c r="L1277" i="6" s="1"/>
  <c r="L1278" i="6" s="1"/>
  <c r="L1279" i="6" s="1"/>
  <c r="L1280" i="6" s="1"/>
  <c r="L1281" i="6" s="1"/>
  <c r="L1282" i="6" s="1"/>
  <c r="L1283" i="6" s="1"/>
  <c r="L1284" i="6" s="1"/>
  <c r="L1285" i="6" s="1"/>
  <c r="L1286" i="6" s="1"/>
  <c r="L1287" i="6" s="1"/>
  <c r="L1288" i="6" s="1"/>
  <c r="L1289" i="6" s="1"/>
  <c r="L1297" i="6" s="1"/>
  <c r="L1304" i="6" s="1"/>
  <c r="L1305" i="6" s="1"/>
  <c r="L1306" i="6" s="1"/>
  <c r="L1307" i="6" s="1"/>
  <c r="L1308" i="6" s="1"/>
  <c r="L1309" i="6" s="1"/>
  <c r="L1310" i="6" s="1"/>
  <c r="L1311" i="6" s="1"/>
  <c r="L1312" i="6" s="1"/>
  <c r="L1313" i="6" s="1"/>
  <c r="L1314" i="6" s="1"/>
  <c r="L1315" i="6" s="1"/>
  <c r="L1316" i="6" s="1"/>
  <c r="L1317" i="6" s="1"/>
  <c r="L1318" i="6" s="1"/>
  <c r="L1319" i="6" s="1"/>
  <c r="L1320" i="6" s="1"/>
  <c r="L1321" i="6" s="1"/>
  <c r="L1322" i="6" s="1"/>
  <c r="L1323" i="6" s="1"/>
  <c r="L1324" i="6" s="1"/>
  <c r="L1325" i="6" s="1"/>
  <c r="L1326" i="6" s="1"/>
  <c r="L1327" i="6" s="1"/>
  <c r="L1328" i="6" s="1"/>
  <c r="L1329" i="6" s="1"/>
  <c r="L1330" i="6" s="1"/>
  <c r="L1331" i="6" s="1"/>
  <c r="L1332" i="6" s="1"/>
  <c r="L1333" i="6" s="1"/>
  <c r="L1334" i="6" s="1"/>
  <c r="L1335" i="6" s="1"/>
  <c r="L1336" i="6" s="1"/>
  <c r="L1337" i="6" s="1"/>
  <c r="L1338" i="6" s="1"/>
  <c r="L1339" i="6" s="1"/>
  <c r="L1340" i="6" s="1"/>
  <c r="L1341" i="6" s="1"/>
  <c r="L1342" i="6" s="1"/>
  <c r="L1343" i="6" s="1"/>
  <c r="L1344" i="6" s="1"/>
  <c r="L1345" i="6" s="1"/>
  <c r="L1346" i="6" s="1"/>
  <c r="L1347" i="6" s="1"/>
  <c r="L1348" i="6" s="1"/>
  <c r="L1349" i="6" s="1"/>
  <c r="L1350" i="6" s="1"/>
  <c r="L1351" i="6" s="1"/>
  <c r="L1352" i="6" s="1"/>
  <c r="L1353" i="6" s="1"/>
  <c r="L1354" i="6" s="1"/>
  <c r="L1355" i="6" s="1"/>
  <c r="L1356" i="6" s="1"/>
  <c r="L1357" i="6" s="1"/>
  <c r="L1358" i="6" s="1"/>
  <c r="L1359" i="6" s="1"/>
  <c r="L1360" i="6" s="1"/>
  <c r="L1361" i="6" s="1"/>
  <c r="L1362" i="6" s="1"/>
  <c r="L1363" i="6" s="1"/>
  <c r="L1364" i="6" s="1"/>
  <c r="L1365" i="6" s="1"/>
  <c r="L1366" i="6" s="1"/>
  <c r="L1367" i="6" s="1"/>
  <c r="L1372" i="6" s="1"/>
  <c r="L1373" i="6" s="1"/>
  <c r="L1374" i="6" s="1"/>
  <c r="L1375" i="6" s="1"/>
  <c r="L1376" i="6" s="1"/>
  <c r="L1377" i="6" s="1"/>
  <c r="L1383" i="6" s="1"/>
  <c r="L1384" i="6" s="1"/>
  <c r="L1385" i="6" s="1"/>
  <c r="L1386" i="6" s="1"/>
  <c r="L1387" i="6" s="1"/>
  <c r="L1388" i="6" s="1"/>
  <c r="L1389" i="6" s="1"/>
  <c r="L1390" i="6" s="1"/>
  <c r="L1391" i="6" s="1"/>
  <c r="L1392" i="6" s="1"/>
  <c r="L1393" i="6" s="1"/>
  <c r="L1406" i="6" s="1"/>
  <c r="L1407" i="6" s="1"/>
  <c r="L1408" i="6" s="1"/>
  <c r="L1409" i="6" s="1"/>
  <c r="L1410" i="6" s="1"/>
  <c r="L1411" i="6" s="1"/>
  <c r="L1412" i="6" s="1"/>
  <c r="L1413" i="6" s="1"/>
  <c r="L1414" i="6" s="1"/>
  <c r="L1415" i="6" s="1"/>
  <c r="L1416" i="6" s="1"/>
  <c r="L1417" i="6" s="1"/>
  <c r="L1418" i="6" s="1"/>
  <c r="L1419" i="6" s="1"/>
  <c r="L1420" i="6" s="1"/>
  <c r="L1421" i="6" s="1"/>
  <c r="L1422" i="6" s="1"/>
  <c r="L1423" i="6" s="1"/>
  <c r="L1424" i="6" s="1"/>
  <c r="L1425" i="6" s="1"/>
  <c r="L1426" i="6" s="1"/>
  <c r="L1427" i="6" s="1"/>
  <c r="L1428" i="6" s="1"/>
  <c r="L1429" i="6" s="1"/>
  <c r="L1430" i="6" s="1"/>
  <c r="L1431" i="6" s="1"/>
  <c r="L1432" i="6" s="1"/>
  <c r="L1433" i="6" s="1"/>
  <c r="L1434" i="6" s="1"/>
  <c r="L1437" i="6" s="1"/>
  <c r="L1438" i="6" s="1"/>
  <c r="L1439" i="6" s="1"/>
  <c r="L1440" i="6" s="1"/>
  <c r="L1441" i="6" s="1"/>
  <c r="L1450" i="6" s="1"/>
  <c r="L1462" i="6" s="1"/>
  <c r="L1463" i="6" s="1"/>
  <c r="L1464" i="6" s="1"/>
  <c r="L1486" i="6" s="1"/>
  <c r="L1487" i="6" s="1"/>
  <c r="L1488" i="6" s="1"/>
  <c r="L1489" i="6" s="1"/>
  <c r="L1490" i="6" s="1"/>
  <c r="L1491" i="6" s="1"/>
  <c r="L1492" i="6" s="1"/>
  <c r="L1493" i="6" s="1"/>
  <c r="L1494" i="6" s="1"/>
  <c r="L1495" i="6" s="1"/>
  <c r="L1496" i="6" s="1"/>
  <c r="L1497" i="6" s="1"/>
  <c r="L1498" i="6" s="1"/>
  <c r="L1499" i="6" s="1"/>
  <c r="L1500" i="6" s="1"/>
  <c r="L1501" i="6" s="1"/>
  <c r="L1502" i="6" s="1"/>
  <c r="L1503" i="6" s="1"/>
  <c r="L1504" i="6" s="1"/>
  <c r="L1505" i="6" s="1"/>
  <c r="L1506" i="6" s="1"/>
  <c r="L1507" i="6" s="1"/>
  <c r="L1508" i="6" s="1"/>
  <c r="L1509" i="6" s="1"/>
  <c r="L1510" i="6" s="1"/>
  <c r="L1511" i="6" s="1"/>
  <c r="L1512" i="6" s="1"/>
  <c r="L1513" i="6" s="1"/>
  <c r="L1514" i="6" s="1"/>
  <c r="L1515" i="6" s="1"/>
  <c r="L1516" i="6" s="1"/>
  <c r="L1517" i="6" s="1"/>
  <c r="L1518" i="6" s="1"/>
  <c r="L1519" i="6" s="1"/>
  <c r="L1520" i="6" s="1"/>
  <c r="L1521" i="6" s="1"/>
  <c r="L1522" i="6" s="1"/>
  <c r="L1523" i="6" s="1"/>
  <c r="L1524" i="6" s="1"/>
  <c r="L1525" i="6" s="1"/>
  <c r="L1526" i="6" s="1"/>
  <c r="F1010" i="6"/>
  <c r="L1534" i="6" l="1"/>
  <c r="L1538" i="6" s="1"/>
  <c r="L1539" i="6" s="1"/>
  <c r="L1540" i="6" s="1"/>
  <c r="L1541" i="6" s="1"/>
  <c r="L1542" i="6" s="1"/>
  <c r="L1543" i="6" s="1"/>
  <c r="L1544" i="6" s="1"/>
  <c r="L1545" i="6" s="1"/>
  <c r="L1546" i="6" s="1"/>
  <c r="L1547" i="6" s="1"/>
  <c r="L1548" i="6" s="1"/>
  <c r="L1549" i="6" s="1"/>
  <c r="L1550" i="6" s="1"/>
  <c r="L1551" i="6" s="1"/>
  <c r="L1552" i="6" s="1"/>
  <c r="L1553" i="6" s="1"/>
  <c r="L1554" i="6" s="1"/>
  <c r="L1555" i="6" s="1"/>
  <c r="L1556" i="6" s="1"/>
  <c r="L1557" i="6" s="1"/>
  <c r="L1558" i="6" s="1"/>
  <c r="L1559" i="6" s="1"/>
  <c r="L1560" i="6" s="1"/>
  <c r="L1561" i="6" s="1"/>
  <c r="L1562" i="6" s="1"/>
  <c r="L1563" i="6" s="1"/>
  <c r="L1564" i="6" s="1"/>
  <c r="L1565" i="6" s="1"/>
  <c r="L1570" i="6" s="1"/>
  <c r="L1571" i="6" s="1"/>
  <c r="L1572" i="6" s="1"/>
  <c r="L1573" i="6" s="1"/>
  <c r="L1574" i="6" s="1"/>
  <c r="L1575" i="6" s="1"/>
  <c r="L1576" i="6" s="1"/>
  <c r="L1577" i="6" s="1"/>
  <c r="L1578" i="6" s="1"/>
  <c r="L1579" i="6" s="1"/>
  <c r="L1580" i="6" s="1"/>
  <c r="L1527" i="6"/>
  <c r="L1528" i="6" s="1"/>
  <c r="L1529" i="6" s="1"/>
  <c r="L1530" i="6" s="1"/>
  <c r="L1531" i="6" s="1"/>
  <c r="L1532" i="6" s="1"/>
  <c r="L1533" i="6" s="1"/>
  <c r="F1011" i="6"/>
  <c r="L1581" i="6" l="1"/>
  <c r="F1012" i="6"/>
  <c r="L1582" i="6" l="1"/>
  <c r="L1583" i="6" s="1"/>
  <c r="L1588" i="6" s="1"/>
  <c r="L1589" i="6" s="1"/>
  <c r="L1590" i="6" s="1"/>
  <c r="L1591" i="6" s="1"/>
  <c r="L1592" i="6" s="1"/>
  <c r="L1593" i="6" s="1"/>
  <c r="L1594" i="6" s="1"/>
  <c r="L1595" i="6" s="1"/>
  <c r="L1596" i="6" s="1"/>
  <c r="L1597" i="6" s="1"/>
  <c r="L1598" i="6" s="1"/>
  <c r="L1599" i="6" s="1"/>
  <c r="L1600" i="6" s="1"/>
  <c r="L1601" i="6" s="1"/>
  <c r="L1602" i="6" s="1"/>
  <c r="L1603" i="6" s="1"/>
  <c r="L1604" i="6" s="1"/>
  <c r="L1605" i="6" s="1"/>
  <c r="F1013" i="6"/>
  <c r="L1612" i="6" l="1"/>
  <c r="AK42" i="6"/>
  <c r="AR42" i="6"/>
  <c r="AN42" i="6"/>
  <c r="AO42" i="6"/>
  <c r="AI42" i="6"/>
  <c r="AL42" i="6"/>
  <c r="AM42" i="6"/>
  <c r="F1014" i="6"/>
  <c r="AY41" i="6" l="1"/>
  <c r="AJ42" i="6"/>
  <c r="AY42" i="6"/>
  <c r="AP42" i="6"/>
  <c r="AQ42" i="6"/>
  <c r="F1015" i="6"/>
  <c r="F1079" i="6" l="1"/>
  <c r="F1080" i="6" l="1"/>
  <c r="F1083" i="6" l="1"/>
  <c r="F1084" i="6" l="1"/>
  <c r="F1085" i="6" s="1"/>
  <c r="F1086" i="6" s="1"/>
  <c r="F1087" i="6" s="1"/>
  <c r="F1090" i="6" s="1"/>
  <c r="F1096" i="6" s="1"/>
  <c r="F1097" i="6" s="1"/>
  <c r="F1098" i="6" s="1"/>
  <c r="F1099" i="6" s="1"/>
  <c r="F1100" i="6" s="1"/>
  <c r="F1101" i="6" s="1"/>
  <c r="F1102" i="6" s="1"/>
  <c r="F1103" i="6" s="1"/>
  <c r="F1137" i="6" s="1"/>
  <c r="F1185" i="6" s="1"/>
  <c r="F1186" i="6" s="1"/>
  <c r="F1187" i="6" s="1"/>
  <c r="F1188" i="6" s="1"/>
  <c r="F1189" i="6" l="1"/>
  <c r="F1234" i="6"/>
  <c r="F1297" i="6" l="1"/>
  <c r="F1367" i="6" s="1"/>
  <c r="F1378" i="6" s="1"/>
  <c r="F1379" i="6" s="1"/>
  <c r="F1380" i="6" s="1"/>
  <c r="F1381" i="6" s="1"/>
  <c r="F1382" i="6" s="1"/>
  <c r="F1394" i="6" s="1"/>
  <c r="F1395" i="6" s="1"/>
  <c r="F1396" i="6" s="1"/>
  <c r="F1397" i="6" s="1"/>
  <c r="F1398" i="6" s="1"/>
  <c r="F1399" i="6" s="1"/>
  <c r="F1401" i="6" s="1"/>
  <c r="F1402" i="6" s="1"/>
  <c r="F1403" i="6" s="1"/>
  <c r="F1435" i="6" s="1"/>
  <c r="F1436" i="6" s="1"/>
  <c r="F1450" i="6" s="1"/>
  <c r="F1464" i="6" s="1"/>
  <c r="F1482" i="6" s="1"/>
  <c r="F1483" i="6" s="1"/>
  <c r="F1484" i="6" s="1"/>
  <c r="F1267" i="6"/>
  <c r="F1268" i="6" s="1"/>
  <c r="F1290" i="6" s="1"/>
  <c r="F1291" i="6" s="1"/>
  <c r="F1292" i="6" s="1"/>
  <c r="F1293" i="6" s="1"/>
  <c r="F1534" i="6" l="1"/>
  <c r="F1565" i="6"/>
  <c r="E46" i="7" s="1"/>
  <c r="E41" i="7" l="1"/>
  <c r="E45" i="7"/>
  <c r="E42" i="7"/>
  <c r="E44" i="7"/>
  <c r="E12" i="7"/>
  <c r="E30" i="7"/>
  <c r="E35" i="7"/>
  <c r="E20" i="7"/>
  <c r="E15" i="7"/>
  <c r="E24" i="7"/>
  <c r="E34" i="7"/>
  <c r="E23" i="7"/>
  <c r="E40" i="7"/>
  <c r="E14" i="7"/>
  <c r="E13" i="7"/>
  <c r="E3" i="7"/>
  <c r="E16" i="7"/>
  <c r="E17" i="7"/>
  <c r="E43" i="7"/>
  <c r="E36" i="7"/>
  <c r="E27" i="7"/>
  <c r="E21" i="7"/>
  <c r="E10" i="7"/>
  <c r="E9" i="7"/>
  <c r="E22" i="7"/>
  <c r="E29" i="7"/>
  <c r="E6" i="7"/>
  <c r="E32" i="7"/>
  <c r="E33" i="7"/>
  <c r="E26" i="7"/>
  <c r="E38" i="7"/>
  <c r="E28" i="7"/>
  <c r="E18" i="7"/>
  <c r="E25" i="7"/>
  <c r="E37" i="7"/>
  <c r="E7" i="7"/>
  <c r="E5" i="7"/>
  <c r="E19" i="7"/>
  <c r="E8" i="7"/>
  <c r="E4" i="7"/>
  <c r="E31" i="7"/>
  <c r="E11" i="7"/>
  <c r="E39" i="7"/>
</calcChain>
</file>

<file path=xl/sharedStrings.xml><?xml version="1.0" encoding="utf-8"?>
<sst xmlns="http://schemas.openxmlformats.org/spreadsheetml/2006/main" count="11374" uniqueCount="1688">
  <si>
    <t>16:00～22:00</t>
    <phoneticPr fontId="2"/>
  </si>
  <si>
    <t>別動第1班</t>
    <rPh sb="0" eb="1">
      <t>ベツ</t>
    </rPh>
    <rPh sb="1" eb="2">
      <t>ドウ</t>
    </rPh>
    <rPh sb="2" eb="3">
      <t>ダイ</t>
    </rPh>
    <rPh sb="4" eb="5">
      <t>パン</t>
    </rPh>
    <phoneticPr fontId="2"/>
  </si>
  <si>
    <t>班長として、班員への指揮・命令、区本部との調整、トラブル解決等の業務</t>
    <rPh sb="0" eb="2">
      <t>ハンチョウ</t>
    </rPh>
    <rPh sb="6" eb="7">
      <t>ハン</t>
    </rPh>
    <rPh sb="7" eb="8">
      <t>イン</t>
    </rPh>
    <rPh sb="10" eb="12">
      <t>シキ</t>
    </rPh>
    <rPh sb="13" eb="15">
      <t>メイレイ</t>
    </rPh>
    <rPh sb="16" eb="17">
      <t>ク</t>
    </rPh>
    <rPh sb="17" eb="19">
      <t>ホンブ</t>
    </rPh>
    <rPh sb="21" eb="23">
      <t>チョウセイ</t>
    </rPh>
    <rPh sb="28" eb="30">
      <t>カイケツ</t>
    </rPh>
    <rPh sb="30" eb="31">
      <t>ナド</t>
    </rPh>
    <rPh sb="32" eb="34">
      <t>ギョウム</t>
    </rPh>
    <phoneticPr fontId="2"/>
  </si>
  <si>
    <t>帰帆南橋</t>
    <rPh sb="0" eb="2">
      <t>キハン</t>
    </rPh>
    <rPh sb="2" eb="3">
      <t>ミナミ</t>
    </rPh>
    <rPh sb="3" eb="4">
      <t>バシ</t>
    </rPh>
    <phoneticPr fontId="2"/>
  </si>
  <si>
    <t>帰帆北橋</t>
    <rPh sb="0" eb="2">
      <t>キハン</t>
    </rPh>
    <rPh sb="2" eb="3">
      <t>キタ</t>
    </rPh>
    <rPh sb="3" eb="4">
      <t>バシ</t>
    </rPh>
    <phoneticPr fontId="2"/>
  </si>
  <si>
    <t>K18</t>
    <phoneticPr fontId="2"/>
  </si>
  <si>
    <t>K16</t>
    <phoneticPr fontId="2"/>
  </si>
  <si>
    <t>駐車場出入口</t>
    <rPh sb="0" eb="3">
      <t>チュウシャジョウ</t>
    </rPh>
    <rPh sb="3" eb="5">
      <t>デイ</t>
    </rPh>
    <rPh sb="5" eb="6">
      <t>クチ</t>
    </rPh>
    <phoneticPr fontId="2"/>
  </si>
  <si>
    <t>K12</t>
    <phoneticPr fontId="2"/>
  </si>
  <si>
    <t>K10</t>
    <phoneticPr fontId="2"/>
  </si>
  <si>
    <t>導線上</t>
    <rPh sb="0" eb="2">
      <t>ドウセン</t>
    </rPh>
    <rPh sb="2" eb="3">
      <t>ジョウ</t>
    </rPh>
    <phoneticPr fontId="2"/>
  </si>
  <si>
    <t>湖岸下笠</t>
    <rPh sb="0" eb="2">
      <t>コガン</t>
    </rPh>
    <rPh sb="2" eb="3">
      <t>シモ</t>
    </rPh>
    <rPh sb="3" eb="4">
      <t>カサ</t>
    </rPh>
    <phoneticPr fontId="2"/>
  </si>
  <si>
    <t>通行規制対応並びに会場案内。周辺の公安委員会設置の時間駐車枠（1時間300円）への駐車車両への対応。17:00を過ぎると駐車違反として処理される事を明確に伝えること。そのことを徹底することで警察の処理が行える。</t>
    <rPh sb="0" eb="2">
      <t>ツウコウ</t>
    </rPh>
    <rPh sb="2" eb="4">
      <t>キセイ</t>
    </rPh>
    <rPh sb="4" eb="6">
      <t>タイオウ</t>
    </rPh>
    <rPh sb="6" eb="7">
      <t>ナラ</t>
    </rPh>
    <phoneticPr fontId="2"/>
  </si>
  <si>
    <t>交通規制対応となるが、ポイント45までは車両進入となるので、通り抜けができない旨を徹底して案内を行う。</t>
    <rPh sb="0" eb="2">
      <t>コウツウ</t>
    </rPh>
    <rPh sb="2" eb="4">
      <t>キセイ</t>
    </rPh>
    <rPh sb="4" eb="6">
      <t>タイオウ</t>
    </rPh>
    <rPh sb="20" eb="22">
      <t>シャリョウ</t>
    </rPh>
    <rPh sb="22" eb="24">
      <t>シンニュウ</t>
    </rPh>
    <rPh sb="30" eb="31">
      <t>トオ</t>
    </rPh>
    <rPh sb="32" eb="33">
      <t>ヌ</t>
    </rPh>
    <rPh sb="39" eb="40">
      <t>ムネ</t>
    </rPh>
    <rPh sb="41" eb="43">
      <t>テッテイ</t>
    </rPh>
    <rPh sb="45" eb="47">
      <t>アンナイ</t>
    </rPh>
    <rPh sb="48" eb="49">
      <t>オコナ</t>
    </rPh>
    <phoneticPr fontId="2"/>
  </si>
  <si>
    <t>交通規制対応。終了時にはJR大津駅への案内を徹底する。当該交差点を東に誘導案内を行い30ｍ道路へ誘導する。みずほ銀行の駐車場については、東側出口からの誘導を行う。</t>
    <rPh sb="0" eb="2">
      <t>コウツウ</t>
    </rPh>
    <rPh sb="2" eb="4">
      <t>キセイ</t>
    </rPh>
    <rPh sb="4" eb="6">
      <t>タイオウ</t>
    </rPh>
    <rPh sb="7" eb="10">
      <t>シュウリョウジ</t>
    </rPh>
    <rPh sb="14" eb="17">
      <t>オオツエキ</t>
    </rPh>
    <rPh sb="19" eb="21">
      <t>アンナイ</t>
    </rPh>
    <rPh sb="22" eb="24">
      <t>テッテイ</t>
    </rPh>
    <rPh sb="27" eb="29">
      <t>トウガイ</t>
    </rPh>
    <rPh sb="29" eb="32">
      <t>コウサテン</t>
    </rPh>
    <rPh sb="33" eb="34">
      <t>ヒガシ</t>
    </rPh>
    <rPh sb="35" eb="37">
      <t>ユウドウ</t>
    </rPh>
    <rPh sb="37" eb="39">
      <t>アンナイ</t>
    </rPh>
    <rPh sb="40" eb="41">
      <t>オコナ</t>
    </rPh>
    <rPh sb="45" eb="47">
      <t>ドウロ</t>
    </rPh>
    <rPh sb="48" eb="50">
      <t>ユウドウ</t>
    </rPh>
    <rPh sb="56" eb="58">
      <t>ギンコウ</t>
    </rPh>
    <rPh sb="59" eb="62">
      <t>チュウシャジョウ</t>
    </rPh>
    <rPh sb="68" eb="70">
      <t>ヒガシガワ</t>
    </rPh>
    <rPh sb="70" eb="72">
      <t>デグチ</t>
    </rPh>
    <rPh sb="75" eb="77">
      <t>ユウドウ</t>
    </rPh>
    <rPh sb="78" eb="79">
      <t>オコナ</t>
    </rPh>
    <phoneticPr fontId="2"/>
  </si>
  <si>
    <t>銀行横</t>
    <rPh sb="0" eb="2">
      <t>ギンコウ</t>
    </rPh>
    <rPh sb="2" eb="3">
      <t>ヨコ</t>
    </rPh>
    <phoneticPr fontId="2"/>
  </si>
  <si>
    <t>県職96</t>
    <rPh sb="0" eb="2">
      <t>ケンショク</t>
    </rPh>
    <phoneticPr fontId="2"/>
  </si>
  <si>
    <t>県職97</t>
    <rPh sb="0" eb="2">
      <t>ケンショク</t>
    </rPh>
    <phoneticPr fontId="2"/>
  </si>
  <si>
    <t>当該交差点から湖岸方向の進入車両に対し17:00から規制が掛かり車両移動ができなくなるためそれまでに車両移動（規制外）を行うことの要請を行う。規制以後2名１組で違法・迷惑駐車の排除を行う。終了時は横断歩行者誘導。会場案内の他粗暴行為等の防止、悪質な場合には警備本部へ連絡し警察官の臨場を要請する。</t>
    <rPh sb="71" eb="73">
      <t>キセイ</t>
    </rPh>
    <rPh sb="73" eb="75">
      <t>イゴ</t>
    </rPh>
    <rPh sb="76" eb="77">
      <t>メイ</t>
    </rPh>
    <rPh sb="78" eb="79">
      <t>クミ</t>
    </rPh>
    <rPh sb="94" eb="97">
      <t>シュウリョウジ</t>
    </rPh>
    <rPh sb="98" eb="100">
      <t>オウダン</t>
    </rPh>
    <rPh sb="100" eb="103">
      <t>ホコウシャ</t>
    </rPh>
    <rPh sb="103" eb="105">
      <t>ユウドウ</t>
    </rPh>
    <rPh sb="106" eb="108">
      <t>カイジョウ</t>
    </rPh>
    <rPh sb="108" eb="110">
      <t>アンナイ</t>
    </rPh>
    <rPh sb="111" eb="112">
      <t>ホカ</t>
    </rPh>
    <rPh sb="112" eb="114">
      <t>ソボウ</t>
    </rPh>
    <rPh sb="114" eb="116">
      <t>コウイ</t>
    </rPh>
    <rPh sb="116" eb="117">
      <t>トウ</t>
    </rPh>
    <rPh sb="118" eb="120">
      <t>ボウシ</t>
    </rPh>
    <rPh sb="121" eb="123">
      <t>アクシツ</t>
    </rPh>
    <rPh sb="124" eb="126">
      <t>バアイ</t>
    </rPh>
    <rPh sb="128" eb="130">
      <t>ケイビ</t>
    </rPh>
    <rPh sb="130" eb="132">
      <t>ホンブ</t>
    </rPh>
    <rPh sb="133" eb="135">
      <t>レンラク</t>
    </rPh>
    <rPh sb="136" eb="139">
      <t>ケイサツカン</t>
    </rPh>
    <phoneticPr fontId="2"/>
  </si>
  <si>
    <t>市職71</t>
    <rPh sb="0" eb="2">
      <t>シショク</t>
    </rPh>
    <phoneticPr fontId="2"/>
  </si>
  <si>
    <t>北側階段付近は滞留禁止とし、そこに滞留する参集者の排除を行う。終了時には京阪・JRの利用者が集中するため、各方面への案内と共に足元注意等の広報を行う。</t>
    <rPh sb="0" eb="2">
      <t>キタガワ</t>
    </rPh>
    <rPh sb="2" eb="4">
      <t>カイダン</t>
    </rPh>
    <rPh sb="4" eb="6">
      <t>フキン</t>
    </rPh>
    <rPh sb="7" eb="9">
      <t>タイリュウ</t>
    </rPh>
    <rPh sb="9" eb="11">
      <t>キンシ</t>
    </rPh>
    <rPh sb="17" eb="19">
      <t>タイリュウ</t>
    </rPh>
    <rPh sb="21" eb="23">
      <t>サンシュウ</t>
    </rPh>
    <rPh sb="23" eb="24">
      <t>シャ</t>
    </rPh>
    <rPh sb="25" eb="27">
      <t>ハイジョ</t>
    </rPh>
    <rPh sb="28" eb="29">
      <t>オコナ</t>
    </rPh>
    <rPh sb="31" eb="34">
      <t>シュウリョウジ</t>
    </rPh>
    <rPh sb="36" eb="38">
      <t>ケイハン</t>
    </rPh>
    <rPh sb="42" eb="45">
      <t>リヨウシャ</t>
    </rPh>
    <rPh sb="46" eb="48">
      <t>シュウチュウ</t>
    </rPh>
    <rPh sb="53" eb="54">
      <t>カク</t>
    </rPh>
    <rPh sb="54" eb="56">
      <t>ホウメン</t>
    </rPh>
    <rPh sb="58" eb="60">
      <t>アンナイ</t>
    </rPh>
    <rPh sb="61" eb="62">
      <t>トモ</t>
    </rPh>
    <rPh sb="63" eb="65">
      <t>アシモト</t>
    </rPh>
    <rPh sb="65" eb="67">
      <t>チュウイ</t>
    </rPh>
    <rPh sb="67" eb="68">
      <t>トウ</t>
    </rPh>
    <rPh sb="69" eb="71">
      <t>コウホウ</t>
    </rPh>
    <rPh sb="72" eb="73">
      <t>オコナ</t>
    </rPh>
    <phoneticPr fontId="2"/>
  </si>
  <si>
    <t>歩道側からの進入禁止対応。終了時にはスカイクロスを利用してのJR大津駅方面には行けない旨の広報を行う。合わせて足元注意の広報等も実施のこと。</t>
    <rPh sb="0" eb="2">
      <t>ホドウ</t>
    </rPh>
    <rPh sb="2" eb="3">
      <t>ガワ</t>
    </rPh>
    <rPh sb="6" eb="8">
      <t>シンニュウ</t>
    </rPh>
    <rPh sb="8" eb="10">
      <t>キンシ</t>
    </rPh>
    <rPh sb="10" eb="12">
      <t>タイオウ</t>
    </rPh>
    <rPh sb="13" eb="16">
      <t>シュウリョウジ</t>
    </rPh>
    <rPh sb="25" eb="27">
      <t>リヨウ</t>
    </rPh>
    <rPh sb="32" eb="35">
      <t>オオツエキ</t>
    </rPh>
    <rPh sb="35" eb="37">
      <t>ホウメン</t>
    </rPh>
    <rPh sb="39" eb="40">
      <t>イ</t>
    </rPh>
    <rPh sb="43" eb="44">
      <t>ムネ</t>
    </rPh>
    <rPh sb="45" eb="47">
      <t>コウホウ</t>
    </rPh>
    <rPh sb="48" eb="49">
      <t>オコナ</t>
    </rPh>
    <rPh sb="51" eb="52">
      <t>ア</t>
    </rPh>
    <rPh sb="55" eb="57">
      <t>アシモト</t>
    </rPh>
    <rPh sb="57" eb="59">
      <t>チュウイ</t>
    </rPh>
    <rPh sb="60" eb="63">
      <t>コウホウトウ</t>
    </rPh>
    <rPh sb="64" eb="66">
      <t>ジッシ</t>
    </rPh>
    <phoneticPr fontId="2"/>
  </si>
  <si>
    <t>下り階段案内。</t>
    <rPh sb="0" eb="1">
      <t>クダ</t>
    </rPh>
    <rPh sb="2" eb="4">
      <t>カイダン</t>
    </rPh>
    <rPh sb="4" eb="6">
      <t>アンナイ</t>
    </rPh>
    <phoneticPr fontId="2"/>
  </si>
  <si>
    <t>上り階段上部案内。</t>
    <rPh sb="0" eb="1">
      <t>ノボ</t>
    </rPh>
    <rPh sb="2" eb="4">
      <t>カイダン</t>
    </rPh>
    <rPh sb="4" eb="6">
      <t>ジョウブ</t>
    </rPh>
    <rPh sb="6" eb="8">
      <t>アンナイ</t>
    </rPh>
    <phoneticPr fontId="2"/>
  </si>
  <si>
    <t>下り専用の階段下においての上り階段方向案内。</t>
    <rPh sb="0" eb="1">
      <t>クダ</t>
    </rPh>
    <rPh sb="2" eb="4">
      <t>センヨウ</t>
    </rPh>
    <rPh sb="5" eb="7">
      <t>カイダン</t>
    </rPh>
    <rPh sb="7" eb="8">
      <t>シタ</t>
    </rPh>
    <rPh sb="13" eb="14">
      <t>ノボ</t>
    </rPh>
    <rPh sb="15" eb="17">
      <t>カイダン</t>
    </rPh>
    <rPh sb="17" eb="19">
      <t>ホウコウ</t>
    </rPh>
    <rPh sb="19" eb="21">
      <t>アンナイ</t>
    </rPh>
    <phoneticPr fontId="2"/>
  </si>
  <si>
    <t>漁協との連絡要員。本部との連絡・調整、情報交換の窓口となる。</t>
    <rPh sb="0" eb="2">
      <t>ギョキョウ</t>
    </rPh>
    <rPh sb="4" eb="6">
      <t>レンラク</t>
    </rPh>
    <rPh sb="6" eb="8">
      <t>ヨウイン</t>
    </rPh>
    <rPh sb="9" eb="11">
      <t>ホンブ</t>
    </rPh>
    <rPh sb="13" eb="15">
      <t>レンラク</t>
    </rPh>
    <rPh sb="16" eb="18">
      <t>チョウセイ</t>
    </rPh>
    <rPh sb="19" eb="21">
      <t>ジョウホウ</t>
    </rPh>
    <rPh sb="21" eb="23">
      <t>コウカン</t>
    </rPh>
    <rPh sb="24" eb="26">
      <t>マドグチ</t>
    </rPh>
    <phoneticPr fontId="2"/>
  </si>
  <si>
    <t>18:00～23:00</t>
    <phoneticPr fontId="2"/>
  </si>
  <si>
    <t>17:00～23:00</t>
    <phoneticPr fontId="2"/>
  </si>
  <si>
    <t>15:00～23:00</t>
    <phoneticPr fontId="2"/>
  </si>
  <si>
    <t>警備53</t>
    <rPh sb="0" eb="2">
      <t>ケイビ</t>
    </rPh>
    <phoneticPr fontId="2"/>
  </si>
  <si>
    <t>警備54</t>
    <rPh sb="0" eb="2">
      <t>ケイビ</t>
    </rPh>
    <phoneticPr fontId="2"/>
  </si>
  <si>
    <t>県道上</t>
    <rPh sb="0" eb="2">
      <t>ケンドウ</t>
    </rPh>
    <rPh sb="2" eb="3">
      <t>ジョウ</t>
    </rPh>
    <phoneticPr fontId="2"/>
  </si>
  <si>
    <t>三井寺駅</t>
    <rPh sb="0" eb="4">
      <t>ミイデラエキ</t>
    </rPh>
    <phoneticPr fontId="2"/>
  </si>
  <si>
    <t>主業務は露店対策。島の関町内において規制時間までは近隣を巡回し、交通規制開始までに車両移動を依頼する。規制時間からは県道上の迷惑・違法駐車の排除を行う。</t>
    <rPh sb="0" eb="3">
      <t>シュギョウム</t>
    </rPh>
    <rPh sb="4" eb="6">
      <t>ロテン</t>
    </rPh>
    <rPh sb="6" eb="8">
      <t>タイサク</t>
    </rPh>
    <rPh sb="9" eb="10">
      <t>シマ</t>
    </rPh>
    <rPh sb="11" eb="12">
      <t>セキ</t>
    </rPh>
    <rPh sb="12" eb="14">
      <t>チョウナイ</t>
    </rPh>
    <rPh sb="58" eb="60">
      <t>ケンドウ</t>
    </rPh>
    <rPh sb="60" eb="61">
      <t>ジョウ</t>
    </rPh>
    <rPh sb="62" eb="64">
      <t>メイワク</t>
    </rPh>
    <rPh sb="65" eb="67">
      <t>イホウ</t>
    </rPh>
    <rPh sb="67" eb="69">
      <t>チュウシャ</t>
    </rPh>
    <rPh sb="70" eb="72">
      <t>ハイジョ</t>
    </rPh>
    <rPh sb="73" eb="74">
      <t>オコナ</t>
    </rPh>
    <phoneticPr fontId="2"/>
  </si>
  <si>
    <t>不動川橋</t>
    <rPh sb="0" eb="2">
      <t>フドウ</t>
    </rPh>
    <rPh sb="2" eb="3">
      <t>ガワ</t>
    </rPh>
    <rPh sb="3" eb="4">
      <t>バシ</t>
    </rPh>
    <phoneticPr fontId="2"/>
  </si>
  <si>
    <t>交差点付近</t>
    <rPh sb="0" eb="3">
      <t>コウサテン</t>
    </rPh>
    <rPh sb="3" eb="5">
      <t>フキン</t>
    </rPh>
    <phoneticPr fontId="2"/>
  </si>
  <si>
    <t>尾花川北</t>
    <rPh sb="0" eb="2">
      <t>オバナ</t>
    </rPh>
    <rPh sb="2" eb="3">
      <t>カワ</t>
    </rPh>
    <rPh sb="3" eb="4">
      <t>キタ</t>
    </rPh>
    <phoneticPr fontId="2"/>
  </si>
  <si>
    <t>県職1</t>
    <rPh sb="0" eb="2">
      <t>ケンショク</t>
    </rPh>
    <phoneticPr fontId="2"/>
  </si>
  <si>
    <t>県職4</t>
    <rPh sb="0" eb="2">
      <t>ケンショク</t>
    </rPh>
    <phoneticPr fontId="2"/>
  </si>
  <si>
    <t>県職5</t>
    <rPh sb="0" eb="2">
      <t>ケンショク</t>
    </rPh>
    <phoneticPr fontId="2"/>
  </si>
  <si>
    <t>県職6</t>
    <rPh sb="0" eb="2">
      <t>ケンショク</t>
    </rPh>
    <phoneticPr fontId="2"/>
  </si>
  <si>
    <t>県職7</t>
    <rPh sb="0" eb="2">
      <t>ケンショク</t>
    </rPh>
    <phoneticPr fontId="2"/>
  </si>
  <si>
    <t>緊急船舶</t>
    <rPh sb="0" eb="2">
      <t>キンキュウ</t>
    </rPh>
    <rPh sb="2" eb="4">
      <t>センパク</t>
    </rPh>
    <phoneticPr fontId="2"/>
  </si>
  <si>
    <t>湖上</t>
    <rPh sb="0" eb="2">
      <t>コジョウ</t>
    </rPh>
    <phoneticPr fontId="2"/>
  </si>
  <si>
    <t>場所取り対策</t>
    <rPh sb="0" eb="2">
      <t>バショ</t>
    </rPh>
    <rPh sb="2" eb="3">
      <t>ト</t>
    </rPh>
    <rPh sb="4" eb="6">
      <t>タイサク</t>
    </rPh>
    <phoneticPr fontId="2"/>
  </si>
  <si>
    <t>県職32</t>
    <rPh sb="0" eb="1">
      <t>ケン</t>
    </rPh>
    <rPh sb="1" eb="2">
      <t>ショク</t>
    </rPh>
    <phoneticPr fontId="2"/>
  </si>
  <si>
    <t>県職98</t>
    <rPh sb="0" eb="2">
      <t>ケンショク</t>
    </rPh>
    <phoneticPr fontId="2"/>
  </si>
  <si>
    <t>県職99</t>
    <rPh sb="0" eb="2">
      <t>ケンショク</t>
    </rPh>
    <phoneticPr fontId="2"/>
  </si>
  <si>
    <t>競艇場内において、会場案内の他、迷子、救護等の対応にあたる。場内には看護師の他、大津市消防局の救急車並びに救命救急士が常駐し対応に当たっているため、その部署と連携を図る。</t>
    <rPh sb="0" eb="2">
      <t>キョウテイ</t>
    </rPh>
    <rPh sb="2" eb="4">
      <t>ジョウナイ</t>
    </rPh>
    <rPh sb="9" eb="11">
      <t>カイジョウ</t>
    </rPh>
    <rPh sb="11" eb="13">
      <t>アンナイ</t>
    </rPh>
    <rPh sb="14" eb="15">
      <t>ホカ</t>
    </rPh>
    <rPh sb="16" eb="18">
      <t>マイゴ</t>
    </rPh>
    <rPh sb="19" eb="21">
      <t>キュウゴ</t>
    </rPh>
    <rPh sb="21" eb="22">
      <t>トウ</t>
    </rPh>
    <rPh sb="23" eb="25">
      <t>タイオウ</t>
    </rPh>
    <rPh sb="30" eb="32">
      <t>ジョウナイ</t>
    </rPh>
    <rPh sb="34" eb="37">
      <t>カンゴシ</t>
    </rPh>
    <rPh sb="38" eb="39">
      <t>ホカ</t>
    </rPh>
    <rPh sb="40" eb="43">
      <t>オオツシ</t>
    </rPh>
    <rPh sb="43" eb="45">
      <t>ショウボウ</t>
    </rPh>
    <rPh sb="45" eb="46">
      <t>キョク</t>
    </rPh>
    <rPh sb="47" eb="50">
      <t>キュウキュウシャ</t>
    </rPh>
    <rPh sb="50" eb="51">
      <t>ナラ</t>
    </rPh>
    <rPh sb="53" eb="55">
      <t>キュウメイ</t>
    </rPh>
    <rPh sb="55" eb="57">
      <t>キュウキュウ</t>
    </rPh>
    <rPh sb="57" eb="58">
      <t>シ</t>
    </rPh>
    <rPh sb="59" eb="61">
      <t>ジョウチュウ</t>
    </rPh>
    <rPh sb="62" eb="64">
      <t>タイオウ</t>
    </rPh>
    <rPh sb="65" eb="66">
      <t>ア</t>
    </rPh>
    <rPh sb="76" eb="78">
      <t>ブショ</t>
    </rPh>
    <rPh sb="79" eb="81">
      <t>レンケイ</t>
    </rPh>
    <rPh sb="82" eb="83">
      <t>ハカ</t>
    </rPh>
    <phoneticPr fontId="2"/>
  </si>
  <si>
    <t>地区無線</t>
    <rPh sb="0" eb="2">
      <t>チク</t>
    </rPh>
    <rPh sb="2" eb="4">
      <t>ムセン</t>
    </rPh>
    <phoneticPr fontId="2"/>
  </si>
  <si>
    <t>尾花川橋</t>
    <rPh sb="0" eb="2">
      <t>オバナ</t>
    </rPh>
    <rPh sb="2" eb="3">
      <t>カワ</t>
    </rPh>
    <rPh sb="3" eb="4">
      <t>ハシ</t>
    </rPh>
    <phoneticPr fontId="2"/>
  </si>
  <si>
    <t>新三保ヶ関橋</t>
    <rPh sb="0" eb="1">
      <t>シン</t>
    </rPh>
    <rPh sb="1" eb="3">
      <t>ミホ</t>
    </rPh>
    <rPh sb="4" eb="5">
      <t>セキ</t>
    </rPh>
    <rPh sb="5" eb="6">
      <t>ハシ</t>
    </rPh>
    <phoneticPr fontId="2"/>
  </si>
  <si>
    <t>浜大津4</t>
    <rPh sb="0" eb="1">
      <t>ハマ</t>
    </rPh>
    <rPh sb="1" eb="3">
      <t>オオツ</t>
    </rPh>
    <phoneticPr fontId="2"/>
  </si>
  <si>
    <t>市職25</t>
    <rPh sb="0" eb="1">
      <t>シ</t>
    </rPh>
    <rPh sb="1" eb="2">
      <t>ショク</t>
    </rPh>
    <phoneticPr fontId="2"/>
  </si>
  <si>
    <t>市職26</t>
    <rPh sb="0" eb="1">
      <t>シ</t>
    </rPh>
    <rPh sb="1" eb="2">
      <t>ショク</t>
    </rPh>
    <phoneticPr fontId="2"/>
  </si>
  <si>
    <t>陸上競技場内メインスタンド観覧席での安全確保。適宜交代を行いながら、観覧席での案内、粗暴行為等の警戒を行う。事故発生時においては避難誘導等の対応を行う他、迷子等の発生においては競技場内の放送設備にて案内を行うが、解決が見られない場合には、市職員の警備区責任者に連絡を行い付近の捜索を実施する。</t>
    <rPh sb="0" eb="2">
      <t>リクジョウ</t>
    </rPh>
    <rPh sb="2" eb="5">
      <t>キョウギジョウ</t>
    </rPh>
    <rPh sb="5" eb="6">
      <t>ナイ</t>
    </rPh>
    <rPh sb="13" eb="15">
      <t>カンラン</t>
    </rPh>
    <rPh sb="15" eb="16">
      <t>セキ</t>
    </rPh>
    <rPh sb="18" eb="20">
      <t>アンゼン</t>
    </rPh>
    <rPh sb="20" eb="22">
      <t>カクホ</t>
    </rPh>
    <rPh sb="34" eb="37">
      <t>カンランセキ</t>
    </rPh>
    <rPh sb="39" eb="41">
      <t>アンナイ</t>
    </rPh>
    <rPh sb="42" eb="44">
      <t>ソボウ</t>
    </rPh>
    <rPh sb="44" eb="46">
      <t>コウイ</t>
    </rPh>
    <rPh sb="46" eb="47">
      <t>トウ</t>
    </rPh>
    <rPh sb="48" eb="50">
      <t>ケイカイ</t>
    </rPh>
    <rPh sb="51" eb="52">
      <t>オコナ</t>
    </rPh>
    <rPh sb="54" eb="56">
      <t>ジコ</t>
    </rPh>
    <rPh sb="56" eb="58">
      <t>ハッセイ</t>
    </rPh>
    <rPh sb="58" eb="59">
      <t>ジ</t>
    </rPh>
    <rPh sb="64" eb="66">
      <t>ヒナン</t>
    </rPh>
    <rPh sb="66" eb="68">
      <t>ユウドウ</t>
    </rPh>
    <rPh sb="68" eb="69">
      <t>トウ</t>
    </rPh>
    <rPh sb="70" eb="72">
      <t>タイオウ</t>
    </rPh>
    <rPh sb="73" eb="74">
      <t>オコナ</t>
    </rPh>
    <rPh sb="75" eb="76">
      <t>ホカ</t>
    </rPh>
    <rPh sb="77" eb="80">
      <t>マイゴトウ</t>
    </rPh>
    <rPh sb="81" eb="83">
      <t>ハッセイ</t>
    </rPh>
    <rPh sb="88" eb="91">
      <t>キョウギジョウ</t>
    </rPh>
    <rPh sb="91" eb="92">
      <t>ナイ</t>
    </rPh>
    <rPh sb="93" eb="95">
      <t>ホウソウ</t>
    </rPh>
    <rPh sb="95" eb="97">
      <t>セツビ</t>
    </rPh>
    <rPh sb="99" eb="101">
      <t>アンナイ</t>
    </rPh>
    <rPh sb="102" eb="103">
      <t>オコナ</t>
    </rPh>
    <rPh sb="106" eb="108">
      <t>カイケツ</t>
    </rPh>
    <rPh sb="109" eb="110">
      <t>ミ</t>
    </rPh>
    <rPh sb="114" eb="116">
      <t>バアイ</t>
    </rPh>
    <rPh sb="119" eb="120">
      <t>シ</t>
    </rPh>
    <rPh sb="120" eb="122">
      <t>ショクイン</t>
    </rPh>
    <rPh sb="123" eb="126">
      <t>ケイビク</t>
    </rPh>
    <rPh sb="126" eb="129">
      <t>セキニンシャ</t>
    </rPh>
    <rPh sb="130" eb="132">
      <t>レンラク</t>
    </rPh>
    <rPh sb="133" eb="134">
      <t>オコナ</t>
    </rPh>
    <rPh sb="135" eb="137">
      <t>フキン</t>
    </rPh>
    <phoneticPr fontId="2"/>
  </si>
  <si>
    <t>10:30～17:00</t>
    <phoneticPr fontId="2"/>
  </si>
  <si>
    <t>県職116</t>
    <rPh sb="0" eb="2">
      <t>ケンショク</t>
    </rPh>
    <phoneticPr fontId="2"/>
  </si>
  <si>
    <t>県職117</t>
    <rPh sb="0" eb="2">
      <t>ケンショク</t>
    </rPh>
    <phoneticPr fontId="2"/>
  </si>
  <si>
    <t>県職118</t>
    <rPh sb="0" eb="2">
      <t>ケンショク</t>
    </rPh>
    <phoneticPr fontId="2"/>
  </si>
  <si>
    <t>警備区合計</t>
    <rPh sb="0" eb="2">
      <t>ケイビ</t>
    </rPh>
    <rPh sb="2" eb="3">
      <t>ク</t>
    </rPh>
    <rPh sb="3" eb="5">
      <t>ゴウケイ</t>
    </rPh>
    <phoneticPr fontId="2"/>
  </si>
  <si>
    <t>第7警備区小計</t>
    <rPh sb="0" eb="1">
      <t>ダイ</t>
    </rPh>
    <rPh sb="2" eb="4">
      <t>ケイビ</t>
    </rPh>
    <rPh sb="4" eb="5">
      <t>ク</t>
    </rPh>
    <rPh sb="5" eb="7">
      <t>ショウケイ</t>
    </rPh>
    <phoneticPr fontId="2"/>
  </si>
  <si>
    <t>巡回広報車</t>
    <rPh sb="0" eb="2">
      <t>ジュンカイ</t>
    </rPh>
    <rPh sb="2" eb="5">
      <t>コウホウシャ</t>
    </rPh>
    <phoneticPr fontId="2"/>
  </si>
  <si>
    <t>大津港口</t>
    <rPh sb="0" eb="3">
      <t>オオツコウ</t>
    </rPh>
    <rPh sb="3" eb="4">
      <t>クチ</t>
    </rPh>
    <phoneticPr fontId="2"/>
  </si>
  <si>
    <t>京町２</t>
    <rPh sb="0" eb="2">
      <t>キョウマチ</t>
    </rPh>
    <phoneticPr fontId="2"/>
  </si>
  <si>
    <t>警備11</t>
    <rPh sb="0" eb="2">
      <t>ケイビ</t>
    </rPh>
    <phoneticPr fontId="2"/>
  </si>
  <si>
    <t>警備12</t>
    <rPh sb="0" eb="2">
      <t>ケイビ</t>
    </rPh>
    <phoneticPr fontId="2"/>
  </si>
  <si>
    <t>警備13</t>
    <rPh sb="0" eb="2">
      <t>ケイビ</t>
    </rPh>
    <phoneticPr fontId="2"/>
  </si>
  <si>
    <t>警備14</t>
    <rPh sb="0" eb="2">
      <t>ケイビ</t>
    </rPh>
    <phoneticPr fontId="2"/>
  </si>
  <si>
    <t>警備15</t>
    <rPh sb="0" eb="2">
      <t>ケイビ</t>
    </rPh>
    <phoneticPr fontId="2"/>
  </si>
  <si>
    <t>トイレ</t>
    <phoneticPr fontId="2"/>
  </si>
  <si>
    <t>市民会館内のトイレ案内の他、トイレ内の環境整備及び会館内の他の場所への誤進入の防止を行う。</t>
    <rPh sb="0" eb="2">
      <t>シミン</t>
    </rPh>
    <rPh sb="2" eb="4">
      <t>カイカン</t>
    </rPh>
    <rPh sb="4" eb="5">
      <t>ナイ</t>
    </rPh>
    <rPh sb="9" eb="11">
      <t>アンナイ</t>
    </rPh>
    <rPh sb="12" eb="13">
      <t>ホカ</t>
    </rPh>
    <rPh sb="17" eb="18">
      <t>ナイ</t>
    </rPh>
    <rPh sb="19" eb="21">
      <t>カンキョウ</t>
    </rPh>
    <rPh sb="21" eb="23">
      <t>セイビ</t>
    </rPh>
    <rPh sb="23" eb="24">
      <t>オヨ</t>
    </rPh>
    <rPh sb="25" eb="27">
      <t>カイカン</t>
    </rPh>
    <rPh sb="27" eb="28">
      <t>ナイ</t>
    </rPh>
    <rPh sb="29" eb="30">
      <t>タ</t>
    </rPh>
    <rPh sb="31" eb="33">
      <t>バショ</t>
    </rPh>
    <rPh sb="35" eb="36">
      <t>ゴ</t>
    </rPh>
    <rPh sb="36" eb="38">
      <t>シンニュウ</t>
    </rPh>
    <rPh sb="39" eb="41">
      <t>ボウシ</t>
    </rPh>
    <rPh sb="42" eb="43">
      <t>オコナ</t>
    </rPh>
    <phoneticPr fontId="2"/>
  </si>
  <si>
    <t>市本3</t>
    <rPh sb="0" eb="1">
      <t>シ</t>
    </rPh>
    <rPh sb="1" eb="2">
      <t>ホン</t>
    </rPh>
    <phoneticPr fontId="2"/>
  </si>
  <si>
    <t>市本4</t>
    <rPh sb="0" eb="1">
      <t>シ</t>
    </rPh>
    <rPh sb="1" eb="2">
      <t>ホン</t>
    </rPh>
    <phoneticPr fontId="2"/>
  </si>
  <si>
    <t>露店本部からの移動～23:00</t>
    <rPh sb="0" eb="2">
      <t>ロテン</t>
    </rPh>
    <rPh sb="2" eb="4">
      <t>ホンブ</t>
    </rPh>
    <rPh sb="7" eb="9">
      <t>イドウ</t>
    </rPh>
    <phoneticPr fontId="2"/>
  </si>
  <si>
    <t>逢坂6</t>
    <rPh sb="0" eb="2">
      <t>オウサカ</t>
    </rPh>
    <phoneticPr fontId="2"/>
  </si>
  <si>
    <t>逢坂7</t>
    <rPh sb="0" eb="2">
      <t>オウサカ</t>
    </rPh>
    <phoneticPr fontId="2"/>
  </si>
  <si>
    <t>逢坂8</t>
    <rPh sb="0" eb="2">
      <t>オウサカ</t>
    </rPh>
    <phoneticPr fontId="2"/>
  </si>
  <si>
    <t>逢坂9</t>
    <rPh sb="0" eb="2">
      <t>オウサカ</t>
    </rPh>
    <phoneticPr fontId="2"/>
  </si>
  <si>
    <t>平野1</t>
    <rPh sb="0" eb="2">
      <t>ヒラノ</t>
    </rPh>
    <phoneticPr fontId="2"/>
  </si>
  <si>
    <t>平野2</t>
    <rPh sb="0" eb="2">
      <t>ヒラノ</t>
    </rPh>
    <phoneticPr fontId="2"/>
  </si>
  <si>
    <t>平野3</t>
    <rPh sb="0" eb="2">
      <t>ヒラノ</t>
    </rPh>
    <phoneticPr fontId="2"/>
  </si>
  <si>
    <t>平野4</t>
    <rPh sb="0" eb="2">
      <t>ヒラノ</t>
    </rPh>
    <phoneticPr fontId="2"/>
  </si>
  <si>
    <t>パルコ</t>
    <phoneticPr fontId="2"/>
  </si>
  <si>
    <t>警備16</t>
    <rPh sb="0" eb="2">
      <t>ケイビ</t>
    </rPh>
    <phoneticPr fontId="2"/>
  </si>
  <si>
    <t>警備17</t>
    <rPh sb="0" eb="2">
      <t>ケイビ</t>
    </rPh>
    <phoneticPr fontId="2"/>
  </si>
  <si>
    <t>本部無線</t>
    <rPh sb="0" eb="2">
      <t>ホンブ</t>
    </rPh>
    <rPh sb="2" eb="4">
      <t>ムセン</t>
    </rPh>
    <phoneticPr fontId="2"/>
  </si>
  <si>
    <t>交差点付近において、駐車場の案内及び違法駐車の排除、会場案内の他、無理な横断を防止する。</t>
    <rPh sb="0" eb="3">
      <t>コウサテン</t>
    </rPh>
    <rPh sb="3" eb="5">
      <t>フキン</t>
    </rPh>
    <rPh sb="10" eb="13">
      <t>チュウシャジョウ</t>
    </rPh>
    <rPh sb="14" eb="16">
      <t>アンナイ</t>
    </rPh>
    <rPh sb="16" eb="17">
      <t>オヨ</t>
    </rPh>
    <rPh sb="18" eb="20">
      <t>イホウ</t>
    </rPh>
    <rPh sb="20" eb="22">
      <t>チュウシャ</t>
    </rPh>
    <rPh sb="23" eb="25">
      <t>ハイジョ</t>
    </rPh>
    <rPh sb="26" eb="28">
      <t>カイジョウ</t>
    </rPh>
    <rPh sb="28" eb="30">
      <t>アンナイ</t>
    </rPh>
    <rPh sb="31" eb="32">
      <t>ホカ</t>
    </rPh>
    <rPh sb="33" eb="35">
      <t>ムリ</t>
    </rPh>
    <rPh sb="36" eb="38">
      <t>オウダン</t>
    </rPh>
    <rPh sb="39" eb="41">
      <t>ボウシ</t>
    </rPh>
    <phoneticPr fontId="2"/>
  </si>
  <si>
    <t>県職92</t>
    <rPh sb="0" eb="2">
      <t>ケンショク</t>
    </rPh>
    <phoneticPr fontId="2"/>
  </si>
  <si>
    <t>No</t>
    <phoneticPr fontId="2"/>
  </si>
  <si>
    <t>ポスト</t>
    <phoneticPr fontId="2"/>
  </si>
  <si>
    <t>コーディネーター</t>
    <phoneticPr fontId="2"/>
  </si>
  <si>
    <t>本部</t>
    <rPh sb="0" eb="2">
      <t>ホンブ</t>
    </rPh>
    <phoneticPr fontId="2"/>
  </si>
  <si>
    <t>遊撃7</t>
    <rPh sb="0" eb="2">
      <t>ユウゲキ</t>
    </rPh>
    <phoneticPr fontId="2"/>
  </si>
  <si>
    <t>遊撃8</t>
    <rPh sb="0" eb="2">
      <t>ユウゲキ</t>
    </rPh>
    <phoneticPr fontId="2"/>
  </si>
  <si>
    <t>遊撃10</t>
    <rPh sb="0" eb="2">
      <t>ユウゲキ</t>
    </rPh>
    <phoneticPr fontId="2"/>
  </si>
  <si>
    <t>遊撃11</t>
    <rPh sb="0" eb="2">
      <t>ユウゲキ</t>
    </rPh>
    <phoneticPr fontId="2"/>
  </si>
  <si>
    <t>遊撃12</t>
    <rPh sb="0" eb="2">
      <t>ユウゲキ</t>
    </rPh>
    <phoneticPr fontId="2"/>
  </si>
  <si>
    <t>遊撃14</t>
    <rPh sb="0" eb="2">
      <t>ユウゲキ</t>
    </rPh>
    <phoneticPr fontId="2"/>
  </si>
  <si>
    <t>遊撃15</t>
    <rPh sb="0" eb="2">
      <t>ユウゲキ</t>
    </rPh>
    <phoneticPr fontId="2"/>
  </si>
  <si>
    <t>遊撃16</t>
    <rPh sb="0" eb="2">
      <t>ユウゲキ</t>
    </rPh>
    <phoneticPr fontId="2"/>
  </si>
  <si>
    <t>堅田・守山</t>
    <rPh sb="0" eb="2">
      <t>カタダ</t>
    </rPh>
    <rPh sb="3" eb="5">
      <t>モリヤマ</t>
    </rPh>
    <phoneticPr fontId="2"/>
  </si>
  <si>
    <t>漁協</t>
    <rPh sb="0" eb="2">
      <t>ギョキョウ</t>
    </rPh>
    <phoneticPr fontId="2"/>
  </si>
  <si>
    <t>県職83</t>
    <rPh sb="0" eb="2">
      <t>ケンショク</t>
    </rPh>
    <phoneticPr fontId="2"/>
  </si>
  <si>
    <t>県職86</t>
    <rPh sb="0" eb="2">
      <t>ケンショク</t>
    </rPh>
    <phoneticPr fontId="2"/>
  </si>
  <si>
    <t>県職87</t>
    <rPh sb="0" eb="2">
      <t>ケンショク</t>
    </rPh>
    <phoneticPr fontId="2"/>
  </si>
  <si>
    <t>膳所駅においての乗車待ち整列導線の確保並びに整列乗車案内。ＪＲ及び京阪への整列間違いの防止を行う。周辺交通規制広報、規制時刻までに車両移動を行う。交通規制対応及び迷惑・違法駐車対応。</t>
    <rPh sb="0" eb="3">
      <t>ゼゼエキ</t>
    </rPh>
    <rPh sb="8" eb="10">
      <t>ジョウシャ</t>
    </rPh>
    <rPh sb="10" eb="11">
      <t>マ</t>
    </rPh>
    <rPh sb="12" eb="14">
      <t>セイレツ</t>
    </rPh>
    <rPh sb="14" eb="16">
      <t>ドウセン</t>
    </rPh>
    <rPh sb="17" eb="19">
      <t>カクホ</t>
    </rPh>
    <rPh sb="19" eb="20">
      <t>ナラ</t>
    </rPh>
    <rPh sb="22" eb="24">
      <t>セイレツ</t>
    </rPh>
    <rPh sb="24" eb="26">
      <t>ジョウシャ</t>
    </rPh>
    <rPh sb="26" eb="28">
      <t>アンナイ</t>
    </rPh>
    <rPh sb="31" eb="32">
      <t>オヨ</t>
    </rPh>
    <rPh sb="33" eb="35">
      <t>ケイハン</t>
    </rPh>
    <rPh sb="37" eb="39">
      <t>セイレツ</t>
    </rPh>
    <rPh sb="39" eb="41">
      <t>マチガ</t>
    </rPh>
    <rPh sb="43" eb="45">
      <t>ボウシ</t>
    </rPh>
    <rPh sb="46" eb="47">
      <t>オコナ</t>
    </rPh>
    <rPh sb="49" eb="51">
      <t>シュウヘン</t>
    </rPh>
    <rPh sb="51" eb="53">
      <t>コウツウ</t>
    </rPh>
    <rPh sb="53" eb="55">
      <t>キセイ</t>
    </rPh>
    <rPh sb="55" eb="57">
      <t>コウホウ</t>
    </rPh>
    <rPh sb="58" eb="60">
      <t>キセイ</t>
    </rPh>
    <rPh sb="60" eb="62">
      <t>ジコク</t>
    </rPh>
    <rPh sb="65" eb="67">
      <t>シャリョウ</t>
    </rPh>
    <rPh sb="67" eb="69">
      <t>イドウ</t>
    </rPh>
    <rPh sb="70" eb="71">
      <t>オコナ</t>
    </rPh>
    <rPh sb="73" eb="75">
      <t>コウツウ</t>
    </rPh>
    <rPh sb="75" eb="77">
      <t>キセイ</t>
    </rPh>
    <rPh sb="77" eb="79">
      <t>タイオウ</t>
    </rPh>
    <rPh sb="79" eb="80">
      <t>オヨ</t>
    </rPh>
    <rPh sb="81" eb="83">
      <t>メイワク</t>
    </rPh>
    <rPh sb="84" eb="86">
      <t>イホウ</t>
    </rPh>
    <rPh sb="86" eb="88">
      <t>チュウシャ</t>
    </rPh>
    <rPh sb="88" eb="90">
      <t>タイオウ</t>
    </rPh>
    <phoneticPr fontId="2"/>
  </si>
  <si>
    <t>周辺交通規制広報、規制時刻までに車両移動を行う。交通規制対応及び迷惑・違法駐車対応。近隣住民対策。</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7">
      <t>イホウ</t>
    </rPh>
    <rPh sb="37" eb="39">
      <t>チュウシャ</t>
    </rPh>
    <rPh sb="39" eb="41">
      <t>タイオウ</t>
    </rPh>
    <rPh sb="42" eb="44">
      <t>キンリン</t>
    </rPh>
    <rPh sb="44" eb="46">
      <t>ジュウミン</t>
    </rPh>
    <rPh sb="46" eb="48">
      <t>タイサク</t>
    </rPh>
    <phoneticPr fontId="2"/>
  </si>
  <si>
    <t>膳所駅</t>
    <rPh sb="0" eb="3">
      <t>ゼゼエキ</t>
    </rPh>
    <phoneticPr fontId="2"/>
  </si>
  <si>
    <t>周辺迷惑・違法駐車対応。歩車分離誘導広報。</t>
    <rPh sb="0" eb="2">
      <t>シュウヘン</t>
    </rPh>
    <rPh sb="2" eb="4">
      <t>メイワク</t>
    </rPh>
    <rPh sb="5" eb="11">
      <t>イホウチュウシャタイオウ</t>
    </rPh>
    <rPh sb="12" eb="13">
      <t>ホ</t>
    </rPh>
    <rPh sb="13" eb="14">
      <t>シャ</t>
    </rPh>
    <rPh sb="14" eb="16">
      <t>ブンリ</t>
    </rPh>
    <rPh sb="16" eb="18">
      <t>ユウドウ</t>
    </rPh>
    <rPh sb="18" eb="20">
      <t>コウホウ</t>
    </rPh>
    <phoneticPr fontId="2"/>
  </si>
  <si>
    <t>住宅地への観覧目的車両の進入防止及び迷惑・違法駐車対応。進入車両への聞き取りを行いその排除に努める。</t>
    <rPh sb="28" eb="30">
      <t>シンニュウ</t>
    </rPh>
    <rPh sb="30" eb="32">
      <t>シャリョウ</t>
    </rPh>
    <rPh sb="34" eb="35">
      <t>キ</t>
    </rPh>
    <rPh sb="36" eb="37">
      <t>ト</t>
    </rPh>
    <rPh sb="39" eb="40">
      <t>オコナ</t>
    </rPh>
    <rPh sb="43" eb="45">
      <t>ハイジョ</t>
    </rPh>
    <rPh sb="46" eb="47">
      <t>ツト</t>
    </rPh>
    <phoneticPr fontId="2"/>
  </si>
  <si>
    <t>市民会館</t>
    <rPh sb="0" eb="2">
      <t>シミン</t>
    </rPh>
    <rPh sb="2" eb="4">
      <t>カイカン</t>
    </rPh>
    <phoneticPr fontId="2"/>
  </si>
  <si>
    <t>区責任者の指示・命令・連絡・調整により、緊急事態対応や固定配置要員では対応できない部署又は場所への応援要員。</t>
    <phoneticPr fontId="2"/>
  </si>
  <si>
    <t>競艇場内対応責任者。地区本部と連絡を取りながら場内の運営にあたる。</t>
    <rPh sb="0" eb="2">
      <t>キョウテイ</t>
    </rPh>
    <rPh sb="2" eb="4">
      <t>ジョウナイ</t>
    </rPh>
    <rPh sb="4" eb="6">
      <t>タイオウ</t>
    </rPh>
    <rPh sb="6" eb="9">
      <t>セキニンシャ</t>
    </rPh>
    <rPh sb="10" eb="12">
      <t>チク</t>
    </rPh>
    <rPh sb="12" eb="14">
      <t>ホンブ</t>
    </rPh>
    <rPh sb="15" eb="17">
      <t>レンラク</t>
    </rPh>
    <rPh sb="18" eb="19">
      <t>ト</t>
    </rPh>
    <rPh sb="23" eb="25">
      <t>ジョウナイ</t>
    </rPh>
    <rPh sb="26" eb="28">
      <t>ウンエイ</t>
    </rPh>
    <phoneticPr fontId="2"/>
  </si>
  <si>
    <t>警備区若しくは部署名</t>
    <rPh sb="0" eb="2">
      <t>ケイビ</t>
    </rPh>
    <rPh sb="2" eb="3">
      <t>ク</t>
    </rPh>
    <rPh sb="3" eb="4">
      <t>モ</t>
    </rPh>
    <rPh sb="7" eb="9">
      <t>ブショ</t>
    </rPh>
    <rPh sb="9" eb="10">
      <t>メイ</t>
    </rPh>
    <phoneticPr fontId="2"/>
  </si>
  <si>
    <t>県職計</t>
    <rPh sb="0" eb="1">
      <t>ケン</t>
    </rPh>
    <rPh sb="1" eb="2">
      <t>ショク</t>
    </rPh>
    <rPh sb="2" eb="3">
      <t>ケイ</t>
    </rPh>
    <phoneticPr fontId="2"/>
  </si>
  <si>
    <t>市職計</t>
    <rPh sb="0" eb="1">
      <t>シ</t>
    </rPh>
    <rPh sb="1" eb="2">
      <t>ショク</t>
    </rPh>
    <rPh sb="2" eb="3">
      <t>ケイ</t>
    </rPh>
    <phoneticPr fontId="2"/>
  </si>
  <si>
    <t>ＢＶＢ計</t>
    <rPh sb="3" eb="4">
      <t>ケイ</t>
    </rPh>
    <phoneticPr fontId="2"/>
  </si>
  <si>
    <t>警備員計</t>
    <rPh sb="0" eb="2">
      <t>ケイビ</t>
    </rPh>
    <rPh sb="2" eb="3">
      <t>イン</t>
    </rPh>
    <rPh sb="3" eb="4">
      <t>ケイ</t>
    </rPh>
    <phoneticPr fontId="2"/>
  </si>
  <si>
    <t>合計</t>
    <rPh sb="0" eb="2">
      <t>ゴウケイ</t>
    </rPh>
    <phoneticPr fontId="2"/>
  </si>
  <si>
    <t>20:30転配完了</t>
    <phoneticPr fontId="2"/>
  </si>
  <si>
    <t>交差点において歩行者の誘導。歩行者の車道部分へのはみ出しに対し、歩道歩行の広報及び車両との接触防止。</t>
    <rPh sb="0" eb="3">
      <t>コウサテン</t>
    </rPh>
    <rPh sb="7" eb="10">
      <t>ホコウシャ</t>
    </rPh>
    <rPh sb="11" eb="13">
      <t>ユウドウ</t>
    </rPh>
    <rPh sb="14" eb="17">
      <t>ホコウシャ</t>
    </rPh>
    <rPh sb="18" eb="20">
      <t>シャドウ</t>
    </rPh>
    <rPh sb="20" eb="22">
      <t>ブブン</t>
    </rPh>
    <rPh sb="26" eb="27">
      <t>ダ</t>
    </rPh>
    <rPh sb="29" eb="30">
      <t>タイ</t>
    </rPh>
    <rPh sb="32" eb="34">
      <t>ホドウ</t>
    </rPh>
    <rPh sb="34" eb="36">
      <t>ホコウ</t>
    </rPh>
    <rPh sb="37" eb="39">
      <t>コウホウ</t>
    </rPh>
    <rPh sb="39" eb="40">
      <t>オヨ</t>
    </rPh>
    <rPh sb="41" eb="43">
      <t>シャリョウ</t>
    </rPh>
    <rPh sb="45" eb="47">
      <t>セッショク</t>
    </rPh>
    <rPh sb="47" eb="49">
      <t>ボウシ</t>
    </rPh>
    <phoneticPr fontId="2"/>
  </si>
  <si>
    <t>歩行者の車道部分へのはみ出しに対し、歩道歩行の広報及び車両との接触防止。ＪＲ大津駅方面へは京町南1交差点から。</t>
    <rPh sb="0" eb="3">
      <t>ホコウシャ</t>
    </rPh>
    <rPh sb="4" eb="6">
      <t>シャドウ</t>
    </rPh>
    <rPh sb="6" eb="8">
      <t>ブブン</t>
    </rPh>
    <rPh sb="12" eb="13">
      <t>ダ</t>
    </rPh>
    <rPh sb="15" eb="16">
      <t>タイ</t>
    </rPh>
    <rPh sb="18" eb="20">
      <t>ホドウ</t>
    </rPh>
    <rPh sb="20" eb="22">
      <t>ホコウ</t>
    </rPh>
    <rPh sb="23" eb="25">
      <t>コウホウ</t>
    </rPh>
    <rPh sb="25" eb="26">
      <t>オヨ</t>
    </rPh>
    <rPh sb="27" eb="29">
      <t>シャリョウ</t>
    </rPh>
    <rPh sb="31" eb="33">
      <t>セッショク</t>
    </rPh>
    <rPh sb="33" eb="35">
      <t>ボウシ</t>
    </rPh>
    <rPh sb="38" eb="41">
      <t>オオツエキ</t>
    </rPh>
    <rPh sb="41" eb="43">
      <t>ホウメン</t>
    </rPh>
    <rPh sb="45" eb="46">
      <t>キョウ</t>
    </rPh>
    <rPh sb="46" eb="47">
      <t>マチ</t>
    </rPh>
    <rPh sb="47" eb="48">
      <t>ミナミ</t>
    </rPh>
    <rPh sb="49" eb="52">
      <t>コウサテン</t>
    </rPh>
    <phoneticPr fontId="2"/>
  </si>
  <si>
    <t>第4警備区小計</t>
    <rPh sb="0" eb="1">
      <t>ダイ</t>
    </rPh>
    <rPh sb="2" eb="4">
      <t>ケイビ</t>
    </rPh>
    <rPh sb="4" eb="5">
      <t>ク</t>
    </rPh>
    <rPh sb="5" eb="7">
      <t>ショウケイ</t>
    </rPh>
    <phoneticPr fontId="2"/>
  </si>
  <si>
    <t>逢坂1</t>
    <rPh sb="0" eb="1">
      <t>ア</t>
    </rPh>
    <rPh sb="1" eb="2">
      <t>サカ</t>
    </rPh>
    <phoneticPr fontId="2"/>
  </si>
  <si>
    <t>大津駅</t>
    <rPh sb="0" eb="3">
      <t>オオツエキ</t>
    </rPh>
    <phoneticPr fontId="2"/>
  </si>
  <si>
    <t>交差点において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0" eb="3">
      <t>コウサテン</t>
    </rPh>
    <rPh sb="7" eb="11">
      <t>オオツシナイ</t>
    </rPh>
    <rPh sb="12" eb="14">
      <t>シンコウ</t>
    </rPh>
    <rPh sb="16" eb="18">
      <t>シャリョウ</t>
    </rPh>
    <rPh sb="19" eb="20">
      <t>タイ</t>
    </rPh>
    <rPh sb="22" eb="24">
      <t>ハナビ</t>
    </rPh>
    <rPh sb="24" eb="26">
      <t>タイカイ</t>
    </rPh>
    <rPh sb="27" eb="29">
      <t>ジッシ</t>
    </rPh>
    <rPh sb="32" eb="34">
      <t>シナイ</t>
    </rPh>
    <rPh sb="34" eb="36">
      <t>ジュウタイ</t>
    </rPh>
    <rPh sb="37" eb="38">
      <t>トオ</t>
    </rPh>
    <rPh sb="39" eb="40">
      <t>ヌ</t>
    </rPh>
    <rPh sb="42" eb="44">
      <t>ソウトウ</t>
    </rPh>
    <rPh sb="45" eb="47">
      <t>ジカン</t>
    </rPh>
    <rPh sb="54" eb="57">
      <t>チュウシャジョウ</t>
    </rPh>
    <rPh sb="57" eb="59">
      <t>ジョウキョウ</t>
    </rPh>
    <rPh sb="59" eb="60">
      <t>ナド</t>
    </rPh>
    <rPh sb="61" eb="63">
      <t>コウホウ</t>
    </rPh>
    <rPh sb="64" eb="66">
      <t>シュウリョウ</t>
    </rPh>
    <rPh sb="67" eb="68">
      <t>マ</t>
    </rPh>
    <rPh sb="73" eb="75">
      <t>メイシン</t>
    </rPh>
    <rPh sb="75" eb="77">
      <t>コウソク</t>
    </rPh>
    <rPh sb="77" eb="79">
      <t>キョウト</t>
    </rPh>
    <rPh sb="79" eb="81">
      <t>ホウメン</t>
    </rPh>
    <rPh sb="83" eb="85">
      <t>ツウコウ</t>
    </rPh>
    <rPh sb="86" eb="88">
      <t>コンナン</t>
    </rPh>
    <rPh sb="95" eb="97">
      <t>コクドウ</t>
    </rPh>
    <rPh sb="98" eb="99">
      <t>ゴウ</t>
    </rPh>
    <rPh sb="99" eb="100">
      <t>セン</t>
    </rPh>
    <rPh sb="101" eb="103">
      <t>ツウコウ</t>
    </rPh>
    <rPh sb="104" eb="105">
      <t>スス</t>
    </rPh>
    <rPh sb="107" eb="109">
      <t>シナイ</t>
    </rPh>
    <rPh sb="111" eb="113">
      <t>リュウニュウ</t>
    </rPh>
    <rPh sb="113" eb="115">
      <t>シャリョウ</t>
    </rPh>
    <rPh sb="116" eb="118">
      <t>ヨクセイ</t>
    </rPh>
    <rPh sb="119" eb="120">
      <t>ハカ</t>
    </rPh>
    <phoneticPr fontId="2"/>
  </si>
  <si>
    <t>交差点において国道1号線東方面から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7" eb="9">
      <t>コクドウ</t>
    </rPh>
    <rPh sb="10" eb="11">
      <t>ゴウ</t>
    </rPh>
    <rPh sb="11" eb="12">
      <t>セン</t>
    </rPh>
    <rPh sb="12" eb="13">
      <t>ヒガシ</t>
    </rPh>
    <rPh sb="13" eb="15">
      <t>ホウメン</t>
    </rPh>
    <phoneticPr fontId="2"/>
  </si>
  <si>
    <t>コーン</t>
    <phoneticPr fontId="2"/>
  </si>
  <si>
    <t>交差点進入車両案内。駐車場満車に対応し、満車案内及び駐車禁止広報を行う。</t>
    <rPh sb="0" eb="3">
      <t>コウサテン</t>
    </rPh>
    <rPh sb="3" eb="5">
      <t>シンニュウ</t>
    </rPh>
    <rPh sb="5" eb="7">
      <t>シャリョウ</t>
    </rPh>
    <rPh sb="7" eb="9">
      <t>アンナイ</t>
    </rPh>
    <rPh sb="10" eb="13">
      <t>チュウシャジョウ</t>
    </rPh>
    <rPh sb="13" eb="15">
      <t>マンシャ</t>
    </rPh>
    <rPh sb="16" eb="18">
      <t>タイオウ</t>
    </rPh>
    <rPh sb="20" eb="22">
      <t>マンシャ</t>
    </rPh>
    <rPh sb="22" eb="24">
      <t>アンナイ</t>
    </rPh>
    <rPh sb="24" eb="25">
      <t>オヨ</t>
    </rPh>
    <rPh sb="26" eb="28">
      <t>チュウシャ</t>
    </rPh>
    <rPh sb="28" eb="30">
      <t>キンシ</t>
    </rPh>
    <rPh sb="30" eb="32">
      <t>コウホウ</t>
    </rPh>
    <rPh sb="33" eb="34">
      <t>オコナ</t>
    </rPh>
    <phoneticPr fontId="2"/>
  </si>
  <si>
    <t>立体交差下部での通行規制対応。車両通行止め及び終了時には大津駅乗車導線への案内を行う。</t>
    <rPh sb="0" eb="2">
      <t>リッタイ</t>
    </rPh>
    <rPh sb="2" eb="4">
      <t>コウサ</t>
    </rPh>
    <rPh sb="4" eb="6">
      <t>カブ</t>
    </rPh>
    <rPh sb="8" eb="10">
      <t>ツウコウ</t>
    </rPh>
    <rPh sb="10" eb="12">
      <t>キセイ</t>
    </rPh>
    <rPh sb="12" eb="14">
      <t>タイオウ</t>
    </rPh>
    <rPh sb="15" eb="17">
      <t>シャリョウ</t>
    </rPh>
    <rPh sb="17" eb="19">
      <t>ツウコウ</t>
    </rPh>
    <rPh sb="19" eb="20">
      <t>ト</t>
    </rPh>
    <rPh sb="21" eb="22">
      <t>オヨ</t>
    </rPh>
    <rPh sb="23" eb="26">
      <t>シュウリョウジ</t>
    </rPh>
    <rPh sb="28" eb="31">
      <t>オオツエキ</t>
    </rPh>
    <rPh sb="31" eb="33">
      <t>ジョウシャ</t>
    </rPh>
    <rPh sb="33" eb="35">
      <t>ドウセン</t>
    </rPh>
    <rPh sb="37" eb="39">
      <t>アンナイ</t>
    </rPh>
    <rPh sb="40" eb="41">
      <t>オコナ</t>
    </rPh>
    <phoneticPr fontId="2"/>
  </si>
  <si>
    <t>階段下において足元注意広報及び終了時には乗車導線への案内を行う。</t>
    <rPh sb="0" eb="2">
      <t>カイダン</t>
    </rPh>
    <rPh sb="2" eb="3">
      <t>シタ</t>
    </rPh>
    <rPh sb="7" eb="9">
      <t>アシモト</t>
    </rPh>
    <rPh sb="9" eb="11">
      <t>チュウイ</t>
    </rPh>
    <rPh sb="11" eb="13">
      <t>コウホウ</t>
    </rPh>
    <rPh sb="13" eb="14">
      <t>オヨ</t>
    </rPh>
    <rPh sb="15" eb="18">
      <t>シュウリョウジ</t>
    </rPh>
    <rPh sb="20" eb="22">
      <t>ジョウシャ</t>
    </rPh>
    <rPh sb="22" eb="24">
      <t>ドウセン</t>
    </rPh>
    <rPh sb="26" eb="28">
      <t>アンナイ</t>
    </rPh>
    <rPh sb="29" eb="30">
      <t>オコナ</t>
    </rPh>
    <phoneticPr fontId="2"/>
  </si>
  <si>
    <t>車両通行止め対応及び終了時には乗車導線への案内を行う。</t>
    <rPh sb="0" eb="2">
      <t>シャリョウ</t>
    </rPh>
    <rPh sb="2" eb="4">
      <t>ツウコウ</t>
    </rPh>
    <rPh sb="4" eb="5">
      <t>ト</t>
    </rPh>
    <rPh sb="6" eb="8">
      <t>タイオウ</t>
    </rPh>
    <rPh sb="8" eb="9">
      <t>オヨ</t>
    </rPh>
    <rPh sb="10" eb="13">
      <t>シュウリョウジ</t>
    </rPh>
    <rPh sb="15" eb="17">
      <t>ジョウシャ</t>
    </rPh>
    <rPh sb="17" eb="19">
      <t>ドウセン</t>
    </rPh>
    <rPh sb="21" eb="23">
      <t>アンナイ</t>
    </rPh>
    <rPh sb="24" eb="25">
      <t>オコナ</t>
    </rPh>
    <phoneticPr fontId="2"/>
  </si>
  <si>
    <t>立体交差道路下部にて、地下道の閉鎖（身体障害者及び付き添いの方は除外。）を行う。乗車導線への案内を行う。</t>
    <rPh sb="0" eb="2">
      <t>リッタイ</t>
    </rPh>
    <rPh sb="2" eb="4">
      <t>コウサ</t>
    </rPh>
    <rPh sb="4" eb="6">
      <t>ドウロ</t>
    </rPh>
    <rPh sb="6" eb="8">
      <t>カブ</t>
    </rPh>
    <rPh sb="11" eb="13">
      <t>チカ</t>
    </rPh>
    <rPh sb="13" eb="14">
      <t>ドウ</t>
    </rPh>
    <rPh sb="15" eb="17">
      <t>ヘイサ</t>
    </rPh>
    <rPh sb="18" eb="20">
      <t>シンタイ</t>
    </rPh>
    <rPh sb="20" eb="23">
      <t>ショウガイシャ</t>
    </rPh>
    <rPh sb="23" eb="24">
      <t>オヨ</t>
    </rPh>
    <rPh sb="25" eb="26">
      <t>ツ</t>
    </rPh>
    <rPh sb="27" eb="28">
      <t>ソ</t>
    </rPh>
    <rPh sb="30" eb="31">
      <t>カタ</t>
    </rPh>
    <rPh sb="32" eb="34">
      <t>ジョガイ</t>
    </rPh>
    <rPh sb="37" eb="38">
      <t>オコナ</t>
    </rPh>
    <rPh sb="40" eb="44">
      <t>ジョウシャドウセン</t>
    </rPh>
    <rPh sb="46" eb="48">
      <t>アンナイ</t>
    </rPh>
    <rPh sb="49" eb="50">
      <t>オコナ</t>
    </rPh>
    <phoneticPr fontId="2"/>
  </si>
  <si>
    <t>県職93</t>
    <rPh sb="0" eb="2">
      <t>ケンショク</t>
    </rPh>
    <phoneticPr fontId="2"/>
  </si>
  <si>
    <t>第5警備区小計</t>
    <rPh sb="0" eb="1">
      <t>ダイ</t>
    </rPh>
    <rPh sb="2" eb="4">
      <t>ケイビ</t>
    </rPh>
    <rPh sb="4" eb="5">
      <t>ク</t>
    </rPh>
    <rPh sb="5" eb="7">
      <t>ショウケイ</t>
    </rPh>
    <phoneticPr fontId="2"/>
  </si>
  <si>
    <t>ロータリー</t>
    <phoneticPr fontId="2"/>
  </si>
  <si>
    <t>交差下</t>
    <rPh sb="0" eb="2">
      <t>コウサ</t>
    </rPh>
    <rPh sb="2" eb="3">
      <t>シタ</t>
    </rPh>
    <phoneticPr fontId="2"/>
  </si>
  <si>
    <t>大津駅前</t>
    <rPh sb="0" eb="2">
      <t>オオツ</t>
    </rPh>
    <rPh sb="2" eb="4">
      <t>エキマエ</t>
    </rPh>
    <phoneticPr fontId="2"/>
  </si>
  <si>
    <t>～</t>
    <phoneticPr fontId="2"/>
  </si>
  <si>
    <t>京町3</t>
    <rPh sb="0" eb="1">
      <t>キョウ</t>
    </rPh>
    <rPh sb="1" eb="2">
      <t>マチ</t>
    </rPh>
    <phoneticPr fontId="2"/>
  </si>
  <si>
    <t>松本1</t>
    <rPh sb="0" eb="2">
      <t>マツモト</t>
    </rPh>
    <phoneticPr fontId="2"/>
  </si>
  <si>
    <t>打出浜</t>
    <rPh sb="0" eb="3">
      <t>ウチデハマ</t>
    </rPh>
    <phoneticPr fontId="2"/>
  </si>
  <si>
    <t>第6警備区小計</t>
    <rPh sb="0" eb="1">
      <t>ダイ</t>
    </rPh>
    <rPh sb="2" eb="4">
      <t>ケイビ</t>
    </rPh>
    <rPh sb="4" eb="5">
      <t>ク</t>
    </rPh>
    <rPh sb="5" eb="7">
      <t>ショウケイ</t>
    </rPh>
    <phoneticPr fontId="2"/>
  </si>
  <si>
    <t>ときめき坂分断へ</t>
    <rPh sb="4" eb="5">
      <t>ザカ</t>
    </rPh>
    <rPh sb="5" eb="7">
      <t>ブンダン</t>
    </rPh>
    <phoneticPr fontId="2"/>
  </si>
  <si>
    <t>配置場所周辺の公道・公有地への露店出店警戒、露天商らしき車両・人物が来た場合には監視を行うとともに、直ちに露店本部に報告を行いその指示に従う。</t>
    <rPh sb="0" eb="2">
      <t>ハイチ</t>
    </rPh>
    <rPh sb="2" eb="4">
      <t>バショ</t>
    </rPh>
    <rPh sb="4" eb="6">
      <t>シュウヘン</t>
    </rPh>
    <rPh sb="7" eb="9">
      <t>コウドウ</t>
    </rPh>
    <rPh sb="10" eb="13">
      <t>コウユウチ</t>
    </rPh>
    <rPh sb="15" eb="17">
      <t>ロテン</t>
    </rPh>
    <rPh sb="17" eb="19">
      <t>シュッテン</t>
    </rPh>
    <rPh sb="19" eb="21">
      <t>ケイカイ</t>
    </rPh>
    <rPh sb="22" eb="25">
      <t>ロテンショウ</t>
    </rPh>
    <rPh sb="28" eb="30">
      <t>シャリョウ</t>
    </rPh>
    <rPh sb="31" eb="33">
      <t>ジンブツ</t>
    </rPh>
    <rPh sb="34" eb="35">
      <t>キ</t>
    </rPh>
    <rPh sb="36" eb="38">
      <t>バアイ</t>
    </rPh>
    <rPh sb="40" eb="42">
      <t>カンシ</t>
    </rPh>
    <rPh sb="43" eb="44">
      <t>オコナ</t>
    </rPh>
    <rPh sb="50" eb="51">
      <t>タダ</t>
    </rPh>
    <rPh sb="53" eb="55">
      <t>ロテン</t>
    </rPh>
    <rPh sb="55" eb="57">
      <t>ホンブ</t>
    </rPh>
    <rPh sb="58" eb="60">
      <t>ホウコク</t>
    </rPh>
    <rPh sb="61" eb="62">
      <t>オコナ</t>
    </rPh>
    <rPh sb="65" eb="67">
      <t>シジ</t>
    </rPh>
    <rPh sb="68" eb="69">
      <t>シタガ</t>
    </rPh>
    <phoneticPr fontId="2"/>
  </si>
  <si>
    <t>ＢＶＢ</t>
    <phoneticPr fontId="2"/>
  </si>
  <si>
    <t>区計</t>
    <rPh sb="0" eb="2">
      <t>クケイ</t>
    </rPh>
    <phoneticPr fontId="2"/>
  </si>
  <si>
    <t>島の関</t>
    <rPh sb="0" eb="1">
      <t>シマ</t>
    </rPh>
    <rPh sb="2" eb="3">
      <t>セキ</t>
    </rPh>
    <phoneticPr fontId="2"/>
  </si>
  <si>
    <t>整列対応</t>
    <rPh sb="0" eb="2">
      <t>セイレツ</t>
    </rPh>
    <rPh sb="2" eb="4">
      <t>タイオウ</t>
    </rPh>
    <phoneticPr fontId="2"/>
  </si>
  <si>
    <t>区計</t>
    <rPh sb="0" eb="1">
      <t>ク</t>
    </rPh>
    <rPh sb="1" eb="2">
      <t>ケイ</t>
    </rPh>
    <phoneticPr fontId="2"/>
  </si>
  <si>
    <t>第2警備区小計</t>
    <rPh sb="0" eb="1">
      <t>ダイ</t>
    </rPh>
    <rPh sb="2" eb="4">
      <t>ケイビ</t>
    </rPh>
    <rPh sb="4" eb="5">
      <t>ク</t>
    </rPh>
    <rPh sb="5" eb="7">
      <t>ショウケイ</t>
    </rPh>
    <phoneticPr fontId="2"/>
  </si>
  <si>
    <t>第3警備区小計</t>
    <rPh sb="0" eb="1">
      <t>ダイ</t>
    </rPh>
    <rPh sb="2" eb="4">
      <t>ケイビ</t>
    </rPh>
    <rPh sb="4" eb="5">
      <t>ク</t>
    </rPh>
    <rPh sb="5" eb="7">
      <t>ショウケイ</t>
    </rPh>
    <phoneticPr fontId="2"/>
  </si>
  <si>
    <t>遊撃1</t>
    <rPh sb="0" eb="2">
      <t>ユウゲキ</t>
    </rPh>
    <phoneticPr fontId="2"/>
  </si>
  <si>
    <t>遊撃2</t>
    <rPh sb="0" eb="2">
      <t>ユウゲキ</t>
    </rPh>
    <phoneticPr fontId="2"/>
  </si>
  <si>
    <t>遊撃3</t>
    <rPh sb="0" eb="2">
      <t>ユウゲキ</t>
    </rPh>
    <phoneticPr fontId="2"/>
  </si>
  <si>
    <t>遊撃4</t>
    <rPh sb="0" eb="2">
      <t>ユウゲキ</t>
    </rPh>
    <phoneticPr fontId="2"/>
  </si>
  <si>
    <t>遊撃5</t>
    <rPh sb="0" eb="2">
      <t>ユウゲキ</t>
    </rPh>
    <phoneticPr fontId="2"/>
  </si>
  <si>
    <t>警備区の責任者、統括警備本部並びに担当エリアの関係機関との調整･連絡。緊急対応。迷子等対応。</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phoneticPr fontId="2"/>
  </si>
  <si>
    <t>15:00～24:00</t>
    <phoneticPr fontId="2"/>
  </si>
  <si>
    <t>遊撃6</t>
    <rPh sb="0" eb="2">
      <t>ユウゲキ</t>
    </rPh>
    <phoneticPr fontId="2"/>
  </si>
  <si>
    <t>市職</t>
    <rPh sb="0" eb="1">
      <t>シ</t>
    </rPh>
    <rPh sb="1" eb="2">
      <t>ショク</t>
    </rPh>
    <phoneticPr fontId="2"/>
  </si>
  <si>
    <t>県職</t>
    <rPh sb="0" eb="1">
      <t>ケン</t>
    </rPh>
    <rPh sb="1" eb="2">
      <t>ショク</t>
    </rPh>
    <phoneticPr fontId="2"/>
  </si>
  <si>
    <t>市職1</t>
    <rPh sb="0" eb="1">
      <t>シ</t>
    </rPh>
    <rPh sb="1" eb="2">
      <t>ショク</t>
    </rPh>
    <phoneticPr fontId="2"/>
  </si>
  <si>
    <t>市職2</t>
    <rPh sb="0" eb="1">
      <t>シ</t>
    </rPh>
    <rPh sb="1" eb="2">
      <t>ショク</t>
    </rPh>
    <phoneticPr fontId="2"/>
  </si>
  <si>
    <t>警備1</t>
    <rPh sb="0" eb="2">
      <t>ケイビ</t>
    </rPh>
    <phoneticPr fontId="2"/>
  </si>
  <si>
    <t>警備2</t>
    <rPh sb="0" eb="2">
      <t>ケイビ</t>
    </rPh>
    <phoneticPr fontId="2"/>
  </si>
  <si>
    <t>警備3</t>
    <rPh sb="0" eb="2">
      <t>ケイビ</t>
    </rPh>
    <phoneticPr fontId="2"/>
  </si>
  <si>
    <t>大会統括責任者の補佐並びに地区の全体責任者。関係機関・警備区との連絡調整。</t>
    <rPh sb="0" eb="2">
      <t>タイカイ</t>
    </rPh>
    <rPh sb="2" eb="4">
      <t>トウカツ</t>
    </rPh>
    <rPh sb="4" eb="7">
      <t>セキニンシャ</t>
    </rPh>
    <rPh sb="8" eb="10">
      <t>ホサ</t>
    </rPh>
    <rPh sb="10" eb="11">
      <t>ナラ</t>
    </rPh>
    <rPh sb="13" eb="15">
      <t>チク</t>
    </rPh>
    <rPh sb="16" eb="18">
      <t>ゼンタイ</t>
    </rPh>
    <rPh sb="18" eb="21">
      <t>セキニンシャ</t>
    </rPh>
    <rPh sb="22" eb="24">
      <t>カンケイ</t>
    </rPh>
    <rPh sb="24" eb="26">
      <t>キカン</t>
    </rPh>
    <rPh sb="27" eb="29">
      <t>ケイビ</t>
    </rPh>
    <rPh sb="29" eb="30">
      <t>ク</t>
    </rPh>
    <rPh sb="32" eb="34">
      <t>レンラク</t>
    </rPh>
    <rPh sb="34" eb="36">
      <t>チョウセイ</t>
    </rPh>
    <phoneticPr fontId="2"/>
  </si>
  <si>
    <t>17:00～22:00</t>
    <phoneticPr fontId="2"/>
  </si>
  <si>
    <t>15:30～22:30</t>
    <phoneticPr fontId="2"/>
  </si>
  <si>
    <t>雑１</t>
    <rPh sb="0" eb="1">
      <t>ザツ</t>
    </rPh>
    <phoneticPr fontId="2"/>
  </si>
  <si>
    <t>駐車場満車広報。終了時には導線案内。草津米原方面は警備38方向へ、京都大阪方面は駅前交番方向へ誘導案内。</t>
    <rPh sb="0" eb="3">
      <t>チュウシャジョウ</t>
    </rPh>
    <rPh sb="3" eb="5">
      <t>マンシャ</t>
    </rPh>
    <rPh sb="5" eb="7">
      <t>コウホウ</t>
    </rPh>
    <rPh sb="8" eb="11">
      <t>シュウリョウジ</t>
    </rPh>
    <rPh sb="13" eb="15">
      <t>ドウセン</t>
    </rPh>
    <rPh sb="15" eb="17">
      <t>アンナイ</t>
    </rPh>
    <rPh sb="18" eb="20">
      <t>クサツ</t>
    </rPh>
    <rPh sb="20" eb="22">
      <t>マイバラ</t>
    </rPh>
    <rPh sb="22" eb="24">
      <t>ホウメン</t>
    </rPh>
    <rPh sb="25" eb="27">
      <t>ケイビ</t>
    </rPh>
    <rPh sb="29" eb="31">
      <t>ホウコウ</t>
    </rPh>
    <rPh sb="33" eb="35">
      <t>キョウト</t>
    </rPh>
    <rPh sb="35" eb="37">
      <t>オオサカ</t>
    </rPh>
    <rPh sb="37" eb="39">
      <t>ホウメン</t>
    </rPh>
    <rPh sb="40" eb="42">
      <t>エキマエ</t>
    </rPh>
    <rPh sb="42" eb="44">
      <t>コウバン</t>
    </rPh>
    <rPh sb="44" eb="46">
      <t>ホウコウ</t>
    </rPh>
    <rPh sb="47" eb="49">
      <t>ユウドウ</t>
    </rPh>
    <rPh sb="49" eb="51">
      <t>アンナイ</t>
    </rPh>
    <phoneticPr fontId="2"/>
  </si>
  <si>
    <t>隊長</t>
    <rPh sb="0" eb="2">
      <t>タイチョウ</t>
    </rPh>
    <phoneticPr fontId="2"/>
  </si>
  <si>
    <t>副隊長</t>
    <rPh sb="0" eb="3">
      <t>フクタイチョウ</t>
    </rPh>
    <phoneticPr fontId="2"/>
  </si>
  <si>
    <t>警1</t>
    <rPh sb="0" eb="1">
      <t>ケイ</t>
    </rPh>
    <phoneticPr fontId="2"/>
  </si>
  <si>
    <t>警2</t>
    <rPh sb="0" eb="1">
      <t>ケイ</t>
    </rPh>
    <phoneticPr fontId="2"/>
  </si>
  <si>
    <t>警3</t>
    <rPh sb="0" eb="1">
      <t>ケイ</t>
    </rPh>
    <phoneticPr fontId="2"/>
  </si>
  <si>
    <t>警4</t>
    <rPh sb="0" eb="1">
      <t>ケイ</t>
    </rPh>
    <phoneticPr fontId="2"/>
  </si>
  <si>
    <t>警5</t>
    <rPh sb="0" eb="1">
      <t>ケイ</t>
    </rPh>
    <phoneticPr fontId="2"/>
  </si>
  <si>
    <t>固定</t>
    <rPh sb="0" eb="2">
      <t>コテイ</t>
    </rPh>
    <phoneticPr fontId="2"/>
  </si>
  <si>
    <t>皇子山ランプ1</t>
    <rPh sb="0" eb="3">
      <t>オウジヤマ</t>
    </rPh>
    <phoneticPr fontId="2"/>
  </si>
  <si>
    <t>皇子山ランプ2</t>
    <rPh sb="0" eb="3">
      <t>オウジヤマ</t>
    </rPh>
    <phoneticPr fontId="2"/>
  </si>
  <si>
    <t>皇子山ランプ3</t>
    <rPh sb="0" eb="3">
      <t>オウジヤマ</t>
    </rPh>
    <phoneticPr fontId="2"/>
  </si>
  <si>
    <t>㈱関西パトロール</t>
    <rPh sb="1" eb="3">
      <t>カンサイ</t>
    </rPh>
    <phoneticPr fontId="2"/>
  </si>
  <si>
    <t>㈱兵庫警備保障</t>
    <rPh sb="1" eb="3">
      <t>ヒョウゴ</t>
    </rPh>
    <rPh sb="3" eb="5">
      <t>ケイビ</t>
    </rPh>
    <rPh sb="5" eb="7">
      <t>ホショウ</t>
    </rPh>
    <phoneticPr fontId="2"/>
  </si>
  <si>
    <t>㈱エム・ティー</t>
    <phoneticPr fontId="2"/>
  </si>
  <si>
    <t>春日町</t>
    <rPh sb="0" eb="3">
      <t>カスガチョウ</t>
    </rPh>
    <phoneticPr fontId="2"/>
  </si>
  <si>
    <t>ＪＲ大津駅方面への最後の交差点、ここを南下して京都方面に進むと大津駅には相当な迂回をすることになるため、ここから南方向に進む帰路客に大津駅方向の案内と地理等の案内を行う。</t>
    <rPh sb="2" eb="4">
      <t>オオツ</t>
    </rPh>
    <rPh sb="4" eb="5">
      <t>エキ</t>
    </rPh>
    <rPh sb="5" eb="7">
      <t>ホウメン</t>
    </rPh>
    <rPh sb="9" eb="11">
      <t>サイゴ</t>
    </rPh>
    <rPh sb="12" eb="15">
      <t>コウサテン</t>
    </rPh>
    <rPh sb="19" eb="21">
      <t>ナンカ</t>
    </rPh>
    <rPh sb="23" eb="25">
      <t>キョウト</t>
    </rPh>
    <rPh sb="25" eb="27">
      <t>ホウメン</t>
    </rPh>
    <rPh sb="28" eb="29">
      <t>スス</t>
    </rPh>
    <rPh sb="31" eb="33">
      <t>オオツ</t>
    </rPh>
    <rPh sb="33" eb="34">
      <t>エキ</t>
    </rPh>
    <rPh sb="36" eb="38">
      <t>ソウトウ</t>
    </rPh>
    <rPh sb="39" eb="41">
      <t>ウカイ</t>
    </rPh>
    <rPh sb="56" eb="57">
      <t>ミナミ</t>
    </rPh>
    <rPh sb="57" eb="59">
      <t>ホウコウ</t>
    </rPh>
    <rPh sb="60" eb="61">
      <t>スス</t>
    </rPh>
    <rPh sb="62" eb="64">
      <t>キロ</t>
    </rPh>
    <rPh sb="64" eb="65">
      <t>キャク</t>
    </rPh>
    <rPh sb="66" eb="68">
      <t>オオツ</t>
    </rPh>
    <rPh sb="68" eb="69">
      <t>エキ</t>
    </rPh>
    <rPh sb="69" eb="71">
      <t>ホウコウ</t>
    </rPh>
    <rPh sb="72" eb="74">
      <t>アンナイ</t>
    </rPh>
    <rPh sb="75" eb="77">
      <t>チリ</t>
    </rPh>
    <rPh sb="77" eb="78">
      <t>ナド</t>
    </rPh>
    <rPh sb="79" eb="81">
      <t>アンナイ</t>
    </rPh>
    <rPh sb="82" eb="83">
      <t>オコナ</t>
    </rPh>
    <phoneticPr fontId="2"/>
  </si>
  <si>
    <t>関西アーバン</t>
    <rPh sb="0" eb="2">
      <t>カンサイ</t>
    </rPh>
    <phoneticPr fontId="2"/>
  </si>
  <si>
    <t>10:00～23:00</t>
    <phoneticPr fontId="2"/>
  </si>
  <si>
    <t>第1警備区小計</t>
    <rPh sb="0" eb="1">
      <t>ダイ</t>
    </rPh>
    <rPh sb="2" eb="4">
      <t>ケイビ</t>
    </rPh>
    <rPh sb="4" eb="5">
      <t>ク</t>
    </rPh>
    <rPh sb="5" eb="7">
      <t>ショウケイ</t>
    </rPh>
    <phoneticPr fontId="2"/>
  </si>
  <si>
    <t>警備</t>
    <rPh sb="0" eb="2">
      <t>ケイビ</t>
    </rPh>
    <phoneticPr fontId="2"/>
  </si>
  <si>
    <t>部署</t>
    <rPh sb="0" eb="2">
      <t>ブショ</t>
    </rPh>
    <phoneticPr fontId="2"/>
  </si>
  <si>
    <t>備　　考</t>
    <rPh sb="0" eb="1">
      <t>ビ</t>
    </rPh>
    <rPh sb="3" eb="4">
      <t>コウ</t>
    </rPh>
    <phoneticPr fontId="2"/>
  </si>
  <si>
    <t>職　　　　　　　　　　　　　　　　務</t>
    <rPh sb="0" eb="1">
      <t>ショク</t>
    </rPh>
    <rPh sb="17" eb="18">
      <t>ツトム</t>
    </rPh>
    <phoneticPr fontId="2"/>
  </si>
  <si>
    <t>会場案内。歩行者及び車両誘導。北からは南行き一方通行終点、南からは北行きの一方通行終点にあたるため誤進入の防止と共に違法駐車の排除にも努める。</t>
    <rPh sb="5" eb="8">
      <t>ホコウシャ</t>
    </rPh>
    <rPh sb="8" eb="9">
      <t>オヨ</t>
    </rPh>
    <rPh sb="10" eb="12">
      <t>シャリョウ</t>
    </rPh>
    <rPh sb="12" eb="14">
      <t>ユウドウ</t>
    </rPh>
    <rPh sb="15" eb="16">
      <t>キタ</t>
    </rPh>
    <rPh sb="19" eb="20">
      <t>ミナミ</t>
    </rPh>
    <rPh sb="20" eb="21">
      <t>ユ</t>
    </rPh>
    <rPh sb="22" eb="26">
      <t>イッポウツウコウ</t>
    </rPh>
    <rPh sb="26" eb="28">
      <t>シュウテン</t>
    </rPh>
    <rPh sb="29" eb="30">
      <t>ミナミ</t>
    </rPh>
    <rPh sb="33" eb="34">
      <t>キタ</t>
    </rPh>
    <rPh sb="34" eb="35">
      <t>ユ</t>
    </rPh>
    <rPh sb="37" eb="41">
      <t>イッポウツウコウ</t>
    </rPh>
    <rPh sb="41" eb="43">
      <t>シュウテン</t>
    </rPh>
    <rPh sb="49" eb="50">
      <t>ゴ</t>
    </rPh>
    <rPh sb="50" eb="52">
      <t>シンニュウ</t>
    </rPh>
    <rPh sb="53" eb="55">
      <t>ボウシ</t>
    </rPh>
    <rPh sb="56" eb="57">
      <t>トモ</t>
    </rPh>
    <rPh sb="58" eb="60">
      <t>イホウ</t>
    </rPh>
    <rPh sb="60" eb="62">
      <t>チュウシャ</t>
    </rPh>
    <rPh sb="63" eb="65">
      <t>ハイジョ</t>
    </rPh>
    <rPh sb="67" eb="68">
      <t>ツト</t>
    </rPh>
    <phoneticPr fontId="2"/>
  </si>
  <si>
    <t>警備28</t>
    <rPh sb="0" eb="2">
      <t>ケイビ</t>
    </rPh>
    <phoneticPr fontId="2"/>
  </si>
  <si>
    <t>警備29</t>
    <rPh sb="0" eb="2">
      <t>ケイビ</t>
    </rPh>
    <phoneticPr fontId="2"/>
  </si>
  <si>
    <t>警備30</t>
    <rPh sb="0" eb="2">
      <t>ケイビ</t>
    </rPh>
    <phoneticPr fontId="2"/>
  </si>
  <si>
    <t>警備31</t>
    <rPh sb="0" eb="2">
      <t>ケイビ</t>
    </rPh>
    <phoneticPr fontId="2"/>
  </si>
  <si>
    <t>警備32</t>
    <rPh sb="0" eb="2">
      <t>ケイビ</t>
    </rPh>
    <phoneticPr fontId="2"/>
  </si>
  <si>
    <t>警備33</t>
    <rPh sb="0" eb="2">
      <t>ケイビ</t>
    </rPh>
    <phoneticPr fontId="2"/>
  </si>
  <si>
    <t>警備34</t>
    <rPh sb="0" eb="2">
      <t>ケイビ</t>
    </rPh>
    <phoneticPr fontId="2"/>
  </si>
  <si>
    <t>警備35</t>
    <rPh sb="0" eb="2">
      <t>ケイビ</t>
    </rPh>
    <phoneticPr fontId="2"/>
  </si>
  <si>
    <t>皇子山運動公園</t>
    <rPh sb="0" eb="3">
      <t>オウジヤマ</t>
    </rPh>
    <rPh sb="3" eb="5">
      <t>ウンドウ</t>
    </rPh>
    <rPh sb="5" eb="7">
      <t>コウエン</t>
    </rPh>
    <phoneticPr fontId="2"/>
  </si>
  <si>
    <t>尾花川</t>
    <rPh sb="0" eb="2">
      <t>オバナ</t>
    </rPh>
    <rPh sb="2" eb="3">
      <t>ガワ</t>
    </rPh>
    <phoneticPr fontId="2"/>
  </si>
  <si>
    <t>競艇場内</t>
    <rPh sb="0" eb="2">
      <t>キョウテイ</t>
    </rPh>
    <rPh sb="2" eb="4">
      <t>ジョウナイ</t>
    </rPh>
    <phoneticPr fontId="2"/>
  </si>
  <si>
    <t>多目的広場</t>
    <rPh sb="0" eb="3">
      <t>タモクテキ</t>
    </rPh>
    <rPh sb="3" eb="5">
      <t>ヒロバ</t>
    </rPh>
    <phoneticPr fontId="2"/>
  </si>
  <si>
    <t>市職17</t>
    <rPh sb="0" eb="1">
      <t>シ</t>
    </rPh>
    <rPh sb="1" eb="2">
      <t>ショク</t>
    </rPh>
    <phoneticPr fontId="2"/>
  </si>
  <si>
    <t>市職18</t>
    <rPh sb="0" eb="1">
      <t>シ</t>
    </rPh>
    <rPh sb="1" eb="2">
      <t>ショク</t>
    </rPh>
    <phoneticPr fontId="2"/>
  </si>
  <si>
    <t>市職19</t>
    <rPh sb="0" eb="1">
      <t>シ</t>
    </rPh>
    <rPh sb="1" eb="2">
      <t>ショク</t>
    </rPh>
    <phoneticPr fontId="2"/>
  </si>
  <si>
    <t>市職20</t>
    <rPh sb="0" eb="1">
      <t>シ</t>
    </rPh>
    <rPh sb="1" eb="2">
      <t>ショク</t>
    </rPh>
    <phoneticPr fontId="2"/>
  </si>
  <si>
    <t>市職21</t>
    <rPh sb="0" eb="1">
      <t>シ</t>
    </rPh>
    <rPh sb="1" eb="2">
      <t>ショク</t>
    </rPh>
    <phoneticPr fontId="2"/>
  </si>
  <si>
    <t>市職22</t>
    <rPh sb="0" eb="1">
      <t>シ</t>
    </rPh>
    <rPh sb="1" eb="2">
      <t>ショク</t>
    </rPh>
    <phoneticPr fontId="2"/>
  </si>
  <si>
    <t>市職23</t>
    <rPh sb="0" eb="1">
      <t>シ</t>
    </rPh>
    <rPh sb="1" eb="2">
      <t>ショク</t>
    </rPh>
    <phoneticPr fontId="2"/>
  </si>
  <si>
    <t>市職24</t>
    <rPh sb="0" eb="1">
      <t>シ</t>
    </rPh>
    <rPh sb="1" eb="2">
      <t>ショク</t>
    </rPh>
    <phoneticPr fontId="2"/>
  </si>
  <si>
    <t>班長</t>
    <rPh sb="0" eb="2">
      <t>ハンチョウ</t>
    </rPh>
    <phoneticPr fontId="2"/>
  </si>
  <si>
    <t>陸上競技場</t>
    <rPh sb="0" eb="2">
      <t>リクジョウ</t>
    </rPh>
    <rPh sb="2" eb="5">
      <t>キョウギジョウ</t>
    </rPh>
    <phoneticPr fontId="2"/>
  </si>
  <si>
    <t>皇子山サブグランド駐車場と周辺対策の責任者、地区本部と連絡・調整を行いながら運営を行う。</t>
    <rPh sb="0" eb="3">
      <t>オウジヤマ</t>
    </rPh>
    <rPh sb="9" eb="12">
      <t>チュウシャジョウ</t>
    </rPh>
    <rPh sb="13" eb="15">
      <t>シュウヘン</t>
    </rPh>
    <rPh sb="15" eb="17">
      <t>タイサク</t>
    </rPh>
    <rPh sb="18" eb="21">
      <t>セキニンシャ</t>
    </rPh>
    <rPh sb="22" eb="24">
      <t>チク</t>
    </rPh>
    <rPh sb="24" eb="26">
      <t>ホンブ</t>
    </rPh>
    <rPh sb="27" eb="29">
      <t>レンラク</t>
    </rPh>
    <rPh sb="30" eb="32">
      <t>チョウセイ</t>
    </rPh>
    <rPh sb="33" eb="34">
      <t>オコナ</t>
    </rPh>
    <rPh sb="38" eb="40">
      <t>ウンエイ</t>
    </rPh>
    <rPh sb="41" eb="42">
      <t>オコナ</t>
    </rPh>
    <phoneticPr fontId="2"/>
  </si>
  <si>
    <t>皇子山臨駐</t>
    <rPh sb="0" eb="3">
      <t>オウジヤマ</t>
    </rPh>
    <rPh sb="3" eb="4">
      <t>リン</t>
    </rPh>
    <rPh sb="4" eb="5">
      <t>チュウ</t>
    </rPh>
    <phoneticPr fontId="2"/>
  </si>
  <si>
    <t>出入口交差点</t>
    <rPh sb="0" eb="1">
      <t>デ</t>
    </rPh>
    <rPh sb="1" eb="3">
      <t>イリグチ</t>
    </rPh>
    <rPh sb="3" eb="6">
      <t>コウサテン</t>
    </rPh>
    <phoneticPr fontId="2"/>
  </si>
  <si>
    <t>警備36</t>
    <rPh sb="0" eb="2">
      <t>ケイビ</t>
    </rPh>
    <phoneticPr fontId="2"/>
  </si>
  <si>
    <t>警備37</t>
    <rPh sb="0" eb="2">
      <t>ケイビ</t>
    </rPh>
    <phoneticPr fontId="2"/>
  </si>
  <si>
    <t>警備38</t>
    <rPh sb="0" eb="2">
      <t>ケイビ</t>
    </rPh>
    <phoneticPr fontId="2"/>
  </si>
  <si>
    <t>警備39</t>
    <rPh sb="0" eb="2">
      <t>ケイビ</t>
    </rPh>
    <phoneticPr fontId="2"/>
  </si>
  <si>
    <t>警備40</t>
    <rPh sb="0" eb="2">
      <t>ケイビ</t>
    </rPh>
    <phoneticPr fontId="2"/>
  </si>
  <si>
    <t>警備41</t>
    <rPh sb="0" eb="2">
      <t>ケイビ</t>
    </rPh>
    <phoneticPr fontId="2"/>
  </si>
  <si>
    <t>警備42</t>
    <rPh sb="0" eb="2">
      <t>ケイビ</t>
    </rPh>
    <phoneticPr fontId="2"/>
  </si>
  <si>
    <t>警備43</t>
    <rPh sb="0" eb="2">
      <t>ケイビ</t>
    </rPh>
    <phoneticPr fontId="2"/>
  </si>
  <si>
    <t>横断対応</t>
    <rPh sb="0" eb="2">
      <t>オウダン</t>
    </rPh>
    <rPh sb="2" eb="4">
      <t>タイオウ</t>
    </rPh>
    <phoneticPr fontId="2"/>
  </si>
  <si>
    <t>駐車場出入口</t>
    <rPh sb="0" eb="3">
      <t>チュウシャジョウ</t>
    </rPh>
    <rPh sb="3" eb="4">
      <t>デ</t>
    </rPh>
    <rPh sb="4" eb="6">
      <t>イリグチ</t>
    </rPh>
    <phoneticPr fontId="2"/>
  </si>
  <si>
    <t>県本1</t>
    <rPh sb="0" eb="1">
      <t>ケン</t>
    </rPh>
    <rPh sb="1" eb="2">
      <t>ホン</t>
    </rPh>
    <phoneticPr fontId="2"/>
  </si>
  <si>
    <t>県本4</t>
    <rPh sb="0" eb="1">
      <t>ケン</t>
    </rPh>
    <rPh sb="1" eb="2">
      <t>ホン</t>
    </rPh>
    <phoneticPr fontId="2"/>
  </si>
  <si>
    <t>市本1</t>
    <rPh sb="0" eb="1">
      <t>シ</t>
    </rPh>
    <rPh sb="1" eb="2">
      <t>ホン</t>
    </rPh>
    <phoneticPr fontId="2"/>
  </si>
  <si>
    <t>市本2</t>
    <rPh sb="0" eb="1">
      <t>シ</t>
    </rPh>
    <rPh sb="1" eb="2">
      <t>ホン</t>
    </rPh>
    <phoneticPr fontId="2"/>
  </si>
  <si>
    <t>県職105</t>
    <rPh sb="0" eb="2">
      <t>ケンショク</t>
    </rPh>
    <phoneticPr fontId="2"/>
  </si>
  <si>
    <t>県職106</t>
    <rPh sb="0" eb="2">
      <t>ケンショク</t>
    </rPh>
    <phoneticPr fontId="2"/>
  </si>
  <si>
    <t>県職107</t>
    <rPh sb="0" eb="2">
      <t>ケンショク</t>
    </rPh>
    <phoneticPr fontId="2"/>
  </si>
  <si>
    <t>県職108</t>
    <rPh sb="0" eb="2">
      <t>ケンショク</t>
    </rPh>
    <phoneticPr fontId="2"/>
  </si>
  <si>
    <t>09:00～01:00</t>
    <phoneticPr fontId="2"/>
  </si>
  <si>
    <t>２交差点</t>
    <rPh sb="1" eb="4">
      <t>コウサテン</t>
    </rPh>
    <phoneticPr fontId="2"/>
  </si>
  <si>
    <t>16:00～23:00</t>
    <phoneticPr fontId="2"/>
  </si>
  <si>
    <t>露天商対策、露天商などが当該地域において出店要請をしてきた場合には、許可できない旨の対応を行い、また準備等を行いだした場合には、直ちに露店対策本部に報告を行い、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カンリ</t>
    </rPh>
    <rPh sb="82" eb="84">
      <t>ケンゲン</t>
    </rPh>
    <rPh sb="87" eb="89">
      <t>ハイジョ</t>
    </rPh>
    <rPh sb="89" eb="90">
      <t>トウ</t>
    </rPh>
    <rPh sb="91" eb="93">
      <t>タイオウ</t>
    </rPh>
    <rPh sb="94" eb="95">
      <t>オコナ</t>
    </rPh>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</si>
  <si>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</si>
  <si>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シンボル緑地北側階段</t>
    <rPh sb="4" eb="6">
      <t>リョクチ</t>
    </rPh>
    <rPh sb="6" eb="8">
      <t>キタガワ</t>
    </rPh>
    <rPh sb="8" eb="10">
      <t>カイダン</t>
    </rPh>
    <phoneticPr fontId="2"/>
  </si>
  <si>
    <t>シンボル緑地</t>
    <rPh sb="4" eb="6">
      <t>リョクチ</t>
    </rPh>
    <phoneticPr fontId="2"/>
  </si>
  <si>
    <t>歩道側</t>
    <rPh sb="0" eb="2">
      <t>ホドウ</t>
    </rPh>
    <rPh sb="2" eb="3">
      <t>ガワ</t>
    </rPh>
    <phoneticPr fontId="2"/>
  </si>
  <si>
    <t>上記の他導線部分での見学禁止案内。</t>
    <rPh sb="0" eb="2">
      <t>ジョウキ</t>
    </rPh>
    <rPh sb="3" eb="4">
      <t>ホカ</t>
    </rPh>
    <rPh sb="4" eb="6">
      <t>ドウセン</t>
    </rPh>
    <rPh sb="6" eb="8">
      <t>ブブン</t>
    </rPh>
    <rPh sb="10" eb="12">
      <t>ケンガク</t>
    </rPh>
    <rPh sb="12" eb="14">
      <t>キンシ</t>
    </rPh>
    <rPh sb="14" eb="16">
      <t>アンナイ</t>
    </rPh>
    <phoneticPr fontId="2"/>
  </si>
  <si>
    <t>バス</t>
    <phoneticPr fontId="2"/>
  </si>
  <si>
    <t>警備55</t>
    <rPh sb="0" eb="2">
      <t>ケイビ</t>
    </rPh>
    <phoneticPr fontId="2"/>
  </si>
  <si>
    <t>警備56</t>
    <rPh sb="0" eb="2">
      <t>ケイビ</t>
    </rPh>
    <phoneticPr fontId="2"/>
  </si>
  <si>
    <t>警備57</t>
    <rPh sb="0" eb="2">
      <t>ケイビ</t>
    </rPh>
    <phoneticPr fontId="2"/>
  </si>
  <si>
    <t>警備58</t>
    <rPh sb="0" eb="2">
      <t>ケイビ</t>
    </rPh>
    <phoneticPr fontId="2"/>
  </si>
  <si>
    <t>通行規制、若しくは満車時の右折ラインの閉鎖対応。</t>
    <rPh sb="0" eb="2">
      <t>ツウコウ</t>
    </rPh>
    <rPh sb="2" eb="4">
      <t>キセイ</t>
    </rPh>
    <rPh sb="5" eb="6">
      <t>モ</t>
    </rPh>
    <rPh sb="9" eb="11">
      <t>マンシャ</t>
    </rPh>
    <rPh sb="11" eb="12">
      <t>ジ</t>
    </rPh>
    <rPh sb="13" eb="15">
      <t>ウセツ</t>
    </rPh>
    <rPh sb="19" eb="21">
      <t>ヘイサ</t>
    </rPh>
    <rPh sb="21" eb="23">
      <t>タイオウ</t>
    </rPh>
    <phoneticPr fontId="2"/>
  </si>
  <si>
    <t>警備59</t>
    <rPh sb="0" eb="2">
      <t>ケイビ</t>
    </rPh>
    <phoneticPr fontId="2"/>
  </si>
  <si>
    <t>警備60</t>
    <rPh sb="0" eb="2">
      <t>ケイビ</t>
    </rPh>
    <phoneticPr fontId="2"/>
  </si>
  <si>
    <t>警備61</t>
    <rPh sb="0" eb="2">
      <t>ケイビ</t>
    </rPh>
    <phoneticPr fontId="2"/>
  </si>
  <si>
    <t>警備62</t>
    <rPh sb="0" eb="2">
      <t>ケイビ</t>
    </rPh>
    <phoneticPr fontId="2"/>
  </si>
  <si>
    <t>警備63</t>
    <rPh sb="0" eb="2">
      <t>ケイビ</t>
    </rPh>
    <phoneticPr fontId="2"/>
  </si>
  <si>
    <t>警備64</t>
    <rPh sb="0" eb="2">
      <t>ケイビ</t>
    </rPh>
    <phoneticPr fontId="2"/>
  </si>
  <si>
    <t>警備65</t>
    <rPh sb="0" eb="2">
      <t>ケイビ</t>
    </rPh>
    <phoneticPr fontId="2"/>
  </si>
  <si>
    <t>警備66</t>
    <rPh sb="0" eb="2">
      <t>ケイビ</t>
    </rPh>
    <phoneticPr fontId="2"/>
  </si>
  <si>
    <t>警備67</t>
    <rPh sb="0" eb="2">
      <t>ケイビ</t>
    </rPh>
    <phoneticPr fontId="2"/>
  </si>
  <si>
    <t>警備72</t>
    <rPh sb="0" eb="2">
      <t>ケイビ</t>
    </rPh>
    <phoneticPr fontId="2"/>
  </si>
  <si>
    <t>警備73</t>
    <rPh sb="0" eb="2">
      <t>ケイビ</t>
    </rPh>
    <phoneticPr fontId="2"/>
  </si>
  <si>
    <t>警備68</t>
    <rPh sb="0" eb="2">
      <t>ケイビ</t>
    </rPh>
    <phoneticPr fontId="2"/>
  </si>
  <si>
    <t>警備69</t>
    <rPh sb="0" eb="2">
      <t>ケイビ</t>
    </rPh>
    <phoneticPr fontId="2"/>
  </si>
  <si>
    <t>警備70</t>
    <rPh sb="0" eb="2">
      <t>ケイビ</t>
    </rPh>
    <phoneticPr fontId="2"/>
  </si>
  <si>
    <t>警備71</t>
    <rPh sb="0" eb="2">
      <t>ケイビ</t>
    </rPh>
    <phoneticPr fontId="2"/>
  </si>
  <si>
    <t>浜大津駅</t>
    <rPh sb="0" eb="1">
      <t>ハマ</t>
    </rPh>
    <rPh sb="1" eb="3">
      <t>オオツ</t>
    </rPh>
    <rPh sb="3" eb="4">
      <t>エキ</t>
    </rPh>
    <phoneticPr fontId="2"/>
  </si>
  <si>
    <t>浜大津駅前</t>
    <rPh sb="0" eb="1">
      <t>ハマ</t>
    </rPh>
    <rPh sb="1" eb="3">
      <t>オオツ</t>
    </rPh>
    <rPh sb="3" eb="5">
      <t>エキマエ</t>
    </rPh>
    <phoneticPr fontId="2"/>
  </si>
  <si>
    <t>当該交差点において交通規制対応及び京阪電車通過時の誘導を行う。合わせてＪＲ大津駅方面（浜大津駅南側を通行）と上栄駅方面への誘導案内を行う。無理な横断が発生すると列車運行に支障が発生し、参集者の輸送に影響が出るため、歩行者の確実な停止を求める。</t>
    <rPh sb="0" eb="2">
      <t>トウガイ</t>
    </rPh>
    <rPh sb="2" eb="5">
      <t>コウサテン</t>
    </rPh>
    <rPh sb="9" eb="11">
      <t>コウツウ</t>
    </rPh>
    <rPh sb="11" eb="13">
      <t>キセイ</t>
    </rPh>
    <rPh sb="13" eb="15">
      <t>タイオウ</t>
    </rPh>
    <rPh sb="15" eb="16">
      <t>オヨ</t>
    </rPh>
    <rPh sb="17" eb="19">
      <t>ケイハン</t>
    </rPh>
    <rPh sb="19" eb="21">
      <t>デンシャ</t>
    </rPh>
    <rPh sb="21" eb="23">
      <t>ツウカ</t>
    </rPh>
    <rPh sb="23" eb="24">
      <t>ジ</t>
    </rPh>
    <rPh sb="25" eb="27">
      <t>ユウドウ</t>
    </rPh>
    <rPh sb="28" eb="29">
      <t>オコナ</t>
    </rPh>
    <rPh sb="31" eb="32">
      <t>ア</t>
    </rPh>
    <rPh sb="37" eb="40">
      <t>オオツエキ</t>
    </rPh>
    <rPh sb="40" eb="42">
      <t>ホウメン</t>
    </rPh>
    <rPh sb="43" eb="44">
      <t>ハマ</t>
    </rPh>
    <rPh sb="44" eb="46">
      <t>オオツ</t>
    </rPh>
    <rPh sb="46" eb="47">
      <t>エキ</t>
    </rPh>
    <rPh sb="50" eb="52">
      <t>ツウコウ</t>
    </rPh>
    <rPh sb="54" eb="55">
      <t>カミ</t>
    </rPh>
    <rPh sb="55" eb="56">
      <t>サカエ</t>
    </rPh>
    <rPh sb="56" eb="57">
      <t>エキ</t>
    </rPh>
    <rPh sb="57" eb="59">
      <t>ホウメン</t>
    </rPh>
    <rPh sb="61" eb="63">
      <t>ユウドウ</t>
    </rPh>
    <rPh sb="63" eb="65">
      <t>アンナイ</t>
    </rPh>
    <rPh sb="66" eb="67">
      <t>オコナ</t>
    </rPh>
    <rPh sb="69" eb="71">
      <t>ムリ</t>
    </rPh>
    <rPh sb="72" eb="74">
      <t>オウダン</t>
    </rPh>
    <rPh sb="75" eb="77">
      <t>ハッセイ</t>
    </rPh>
    <rPh sb="80" eb="82">
      <t>レッシャ</t>
    </rPh>
    <rPh sb="82" eb="84">
      <t>ウンコウ</t>
    </rPh>
    <rPh sb="85" eb="87">
      <t>シショウ</t>
    </rPh>
    <rPh sb="88" eb="90">
      <t>ハッセイ</t>
    </rPh>
    <rPh sb="92" eb="94">
      <t>サンシュウ</t>
    </rPh>
    <rPh sb="94" eb="95">
      <t>シャ</t>
    </rPh>
    <rPh sb="96" eb="98">
      <t>ユソウ</t>
    </rPh>
    <rPh sb="99" eb="101">
      <t>エイキョウ</t>
    </rPh>
    <rPh sb="102" eb="103">
      <t>デ</t>
    </rPh>
    <rPh sb="107" eb="110">
      <t>ホコウシャ</t>
    </rPh>
    <rPh sb="111" eb="113">
      <t>カクジツ</t>
    </rPh>
    <rPh sb="114" eb="116">
      <t>テイシ</t>
    </rPh>
    <rPh sb="117" eb="118">
      <t>モト</t>
    </rPh>
    <phoneticPr fontId="2"/>
  </si>
  <si>
    <t>南階段</t>
    <rPh sb="0" eb="1">
      <t>ミナミ</t>
    </rPh>
    <rPh sb="1" eb="3">
      <t>カイダン</t>
    </rPh>
    <phoneticPr fontId="2"/>
  </si>
  <si>
    <t>警備49</t>
    <rPh sb="0" eb="2">
      <t>ケイビ</t>
    </rPh>
    <phoneticPr fontId="2"/>
  </si>
  <si>
    <t>警備50</t>
    <rPh sb="0" eb="2">
      <t>ケイビ</t>
    </rPh>
    <phoneticPr fontId="2"/>
  </si>
  <si>
    <t>警備51</t>
    <rPh sb="0" eb="2">
      <t>ケイビ</t>
    </rPh>
    <phoneticPr fontId="2"/>
  </si>
  <si>
    <t>警備52</t>
    <rPh sb="0" eb="2">
      <t>ケイビ</t>
    </rPh>
    <phoneticPr fontId="2"/>
  </si>
  <si>
    <t>警備8</t>
    <rPh sb="0" eb="2">
      <t>ケイビ</t>
    </rPh>
    <phoneticPr fontId="2"/>
  </si>
  <si>
    <t>警備9</t>
    <rPh sb="0" eb="2">
      <t>ケイビ</t>
    </rPh>
    <phoneticPr fontId="2"/>
  </si>
  <si>
    <t>警備10</t>
    <rPh sb="0" eb="2">
      <t>ケイビ</t>
    </rPh>
    <phoneticPr fontId="2"/>
  </si>
  <si>
    <t>警備4</t>
    <rPh sb="0" eb="2">
      <t>ケイビ</t>
    </rPh>
    <phoneticPr fontId="2"/>
  </si>
  <si>
    <t>警備5</t>
    <rPh sb="0" eb="2">
      <t>ケイビ</t>
    </rPh>
    <phoneticPr fontId="2"/>
  </si>
  <si>
    <t>警備6</t>
    <rPh sb="0" eb="2">
      <t>ケイビ</t>
    </rPh>
    <phoneticPr fontId="2"/>
  </si>
  <si>
    <t>警備7</t>
    <rPh sb="0" eb="2">
      <t>ケイビ</t>
    </rPh>
    <phoneticPr fontId="2"/>
  </si>
  <si>
    <t>大津京駅前</t>
    <rPh sb="0" eb="2">
      <t>オオツ</t>
    </rPh>
    <rPh sb="2" eb="3">
      <t>キョウ</t>
    </rPh>
    <rPh sb="3" eb="4">
      <t>エキ</t>
    </rPh>
    <rPh sb="4" eb="5">
      <t>マエ</t>
    </rPh>
    <phoneticPr fontId="2"/>
  </si>
  <si>
    <t>市職51</t>
    <rPh sb="0" eb="2">
      <t>シショク</t>
    </rPh>
    <phoneticPr fontId="2"/>
  </si>
  <si>
    <t>市職52</t>
    <rPh sb="0" eb="2">
      <t>シショク</t>
    </rPh>
    <phoneticPr fontId="2"/>
  </si>
  <si>
    <t>市職53</t>
    <rPh sb="0" eb="2">
      <t>シショク</t>
    </rPh>
    <phoneticPr fontId="2"/>
  </si>
  <si>
    <t>市職54</t>
    <rPh sb="0" eb="2">
      <t>シショク</t>
    </rPh>
    <phoneticPr fontId="2"/>
  </si>
  <si>
    <t>市職57</t>
    <rPh sb="0" eb="2">
      <t>シショク</t>
    </rPh>
    <phoneticPr fontId="2"/>
  </si>
  <si>
    <t>市職58</t>
    <rPh sb="0" eb="2">
      <t>シショク</t>
    </rPh>
    <phoneticPr fontId="2"/>
  </si>
  <si>
    <t>市職60</t>
    <rPh sb="0" eb="2">
      <t>シショク</t>
    </rPh>
    <phoneticPr fontId="2"/>
  </si>
  <si>
    <t>市職49</t>
    <rPh sb="0" eb="2">
      <t>シショク</t>
    </rPh>
    <phoneticPr fontId="2"/>
  </si>
  <si>
    <t>市職50</t>
    <rPh sb="0" eb="2">
      <t>シショク</t>
    </rPh>
    <phoneticPr fontId="2"/>
  </si>
  <si>
    <t>市職55</t>
    <rPh sb="0" eb="2">
      <t>シショク</t>
    </rPh>
    <phoneticPr fontId="2"/>
  </si>
  <si>
    <t>市職56</t>
    <rPh sb="0" eb="2">
      <t>シショク</t>
    </rPh>
    <phoneticPr fontId="2"/>
  </si>
  <si>
    <t>市職48</t>
    <rPh sb="0" eb="2">
      <t>シショク</t>
    </rPh>
    <phoneticPr fontId="2"/>
  </si>
  <si>
    <t>警備74</t>
    <rPh sb="0" eb="2">
      <t>ケイビ</t>
    </rPh>
    <phoneticPr fontId="2"/>
  </si>
  <si>
    <t>警備75</t>
    <rPh sb="0" eb="2">
      <t>ケイビ</t>
    </rPh>
    <phoneticPr fontId="2"/>
  </si>
  <si>
    <t>京滋信組</t>
    <rPh sb="0" eb="1">
      <t>キョウ</t>
    </rPh>
    <rPh sb="1" eb="2">
      <t>シゲル</t>
    </rPh>
    <rPh sb="2" eb="3">
      <t>シン</t>
    </rPh>
    <rPh sb="3" eb="4">
      <t>クミ</t>
    </rPh>
    <phoneticPr fontId="2"/>
  </si>
  <si>
    <t>旧湖南町</t>
    <rPh sb="0" eb="1">
      <t>キュウ</t>
    </rPh>
    <rPh sb="1" eb="3">
      <t>コナン</t>
    </rPh>
    <rPh sb="3" eb="4">
      <t>チョウ</t>
    </rPh>
    <phoneticPr fontId="2"/>
  </si>
  <si>
    <t>アーバン</t>
    <phoneticPr fontId="2"/>
  </si>
  <si>
    <t>市職露店28</t>
    <rPh sb="0" eb="1">
      <t>シ</t>
    </rPh>
    <rPh sb="1" eb="2">
      <t>ショク</t>
    </rPh>
    <rPh sb="2" eb="4">
      <t>ロテン</t>
    </rPh>
    <phoneticPr fontId="2"/>
  </si>
  <si>
    <t>市職露店29</t>
    <rPh sb="0" eb="1">
      <t>シ</t>
    </rPh>
    <rPh sb="1" eb="2">
      <t>ショク</t>
    </rPh>
    <rPh sb="2" eb="4">
      <t>ロテン</t>
    </rPh>
    <phoneticPr fontId="2"/>
  </si>
  <si>
    <t>導線対策班</t>
    <rPh sb="0" eb="2">
      <t>ドウセン</t>
    </rPh>
    <rPh sb="2" eb="5">
      <t>タイサクハン</t>
    </rPh>
    <phoneticPr fontId="2"/>
  </si>
  <si>
    <t>第12警備区小計</t>
    <rPh sb="0" eb="1">
      <t>ダイ</t>
    </rPh>
    <rPh sb="3" eb="5">
      <t>ケイビ</t>
    </rPh>
    <rPh sb="5" eb="6">
      <t>ク</t>
    </rPh>
    <rPh sb="6" eb="8">
      <t>ショウケイ</t>
    </rPh>
    <phoneticPr fontId="2"/>
  </si>
  <si>
    <t>第11備区小計</t>
    <rPh sb="0" eb="1">
      <t>ダイ</t>
    </rPh>
    <rPh sb="3" eb="4">
      <t>ソナエ</t>
    </rPh>
    <rPh sb="4" eb="5">
      <t>ク</t>
    </rPh>
    <rPh sb="5" eb="7">
      <t>ショウケイ</t>
    </rPh>
    <phoneticPr fontId="2"/>
  </si>
  <si>
    <t>遊撃18</t>
    <rPh sb="0" eb="2">
      <t>ユウゲキ</t>
    </rPh>
    <phoneticPr fontId="2"/>
  </si>
  <si>
    <t>遊撃19</t>
    <rPh sb="0" eb="2">
      <t>ユウゲキ</t>
    </rPh>
    <phoneticPr fontId="2"/>
  </si>
  <si>
    <t>遊撃20</t>
    <rPh sb="0" eb="2">
      <t>ユウゲキ</t>
    </rPh>
    <phoneticPr fontId="2"/>
  </si>
  <si>
    <t>遊撃22</t>
    <rPh sb="0" eb="2">
      <t>ユウゲキ</t>
    </rPh>
    <phoneticPr fontId="2"/>
  </si>
  <si>
    <t>遊撃23</t>
    <rPh sb="0" eb="2">
      <t>ユウゲキ</t>
    </rPh>
    <phoneticPr fontId="2"/>
  </si>
  <si>
    <t>遊撃24</t>
    <rPh sb="0" eb="2">
      <t>ユウゲキ</t>
    </rPh>
    <phoneticPr fontId="2"/>
  </si>
  <si>
    <t>遊撃26</t>
    <rPh sb="0" eb="2">
      <t>ユウゲキ</t>
    </rPh>
    <phoneticPr fontId="2"/>
  </si>
  <si>
    <t>遊撃27</t>
    <rPh sb="0" eb="2">
      <t>ユウゲキ</t>
    </rPh>
    <phoneticPr fontId="2"/>
  </si>
  <si>
    <t>遊撃28</t>
    <rPh sb="0" eb="2">
      <t>ユウゲキ</t>
    </rPh>
    <phoneticPr fontId="2"/>
  </si>
  <si>
    <t>警備１</t>
    <rPh sb="0" eb="2">
      <t>ケイビ</t>
    </rPh>
    <phoneticPr fontId="2"/>
  </si>
  <si>
    <t>警備２</t>
    <rPh sb="0" eb="2">
      <t>ケイビ</t>
    </rPh>
    <phoneticPr fontId="2"/>
  </si>
  <si>
    <t>警備３</t>
    <rPh sb="0" eb="2">
      <t>ケイビ</t>
    </rPh>
    <phoneticPr fontId="2"/>
  </si>
  <si>
    <t>警備４</t>
    <rPh sb="0" eb="2">
      <t>ケイビ</t>
    </rPh>
    <phoneticPr fontId="2"/>
  </si>
  <si>
    <t>警備５</t>
    <rPh sb="0" eb="2">
      <t>ケイビ</t>
    </rPh>
    <phoneticPr fontId="2"/>
  </si>
  <si>
    <t>警備６</t>
    <rPh sb="0" eb="2">
      <t>ケイビ</t>
    </rPh>
    <phoneticPr fontId="2"/>
  </si>
  <si>
    <t>警備７</t>
    <rPh sb="0" eb="2">
      <t>ケイビ</t>
    </rPh>
    <phoneticPr fontId="2"/>
  </si>
  <si>
    <t>警備８</t>
    <rPh sb="0" eb="2">
      <t>ケイビ</t>
    </rPh>
    <phoneticPr fontId="2"/>
  </si>
  <si>
    <t>警備９</t>
    <rPh sb="0" eb="2">
      <t>ケイビ</t>
    </rPh>
    <phoneticPr fontId="2"/>
  </si>
  <si>
    <t>場所</t>
    <rPh sb="0" eb="2">
      <t>バショ</t>
    </rPh>
    <phoneticPr fontId="2"/>
  </si>
  <si>
    <t>大津京駅</t>
    <rPh sb="0" eb="2">
      <t>オオツ</t>
    </rPh>
    <rPh sb="2" eb="3">
      <t>キョウ</t>
    </rPh>
    <rPh sb="3" eb="4">
      <t>エキ</t>
    </rPh>
    <phoneticPr fontId="2"/>
  </si>
  <si>
    <t>大津京駅東側</t>
    <rPh sb="0" eb="2">
      <t>オオツ</t>
    </rPh>
    <rPh sb="2" eb="3">
      <t>キョウ</t>
    </rPh>
    <rPh sb="3" eb="4">
      <t>エキ</t>
    </rPh>
    <rPh sb="4" eb="5">
      <t>ヒガシ</t>
    </rPh>
    <rPh sb="5" eb="6">
      <t>ガワ</t>
    </rPh>
    <phoneticPr fontId="2"/>
  </si>
  <si>
    <t>競艇場駐車場</t>
    <rPh sb="0" eb="2">
      <t>キョウテイ</t>
    </rPh>
    <rPh sb="2" eb="3">
      <t>ジョウ</t>
    </rPh>
    <rPh sb="3" eb="6">
      <t>チュウシャジョウ</t>
    </rPh>
    <phoneticPr fontId="2"/>
  </si>
  <si>
    <t>東北角交差点</t>
    <rPh sb="0" eb="2">
      <t>トウホク</t>
    </rPh>
    <rPh sb="2" eb="3">
      <t>カド</t>
    </rPh>
    <rPh sb="3" eb="6">
      <t>コウサテン</t>
    </rPh>
    <phoneticPr fontId="2"/>
  </si>
  <si>
    <t>皇子が丘</t>
    <rPh sb="0" eb="2">
      <t>オウジ</t>
    </rPh>
    <rPh sb="3" eb="4">
      <t>オカ</t>
    </rPh>
    <phoneticPr fontId="2"/>
  </si>
  <si>
    <t>駐車場</t>
    <rPh sb="0" eb="3">
      <t>チュウシャジョウ</t>
    </rPh>
    <phoneticPr fontId="2"/>
  </si>
  <si>
    <t>地区本部</t>
    <rPh sb="0" eb="2">
      <t>チク</t>
    </rPh>
    <rPh sb="2" eb="4">
      <t>ホンブ</t>
    </rPh>
    <phoneticPr fontId="2"/>
  </si>
  <si>
    <t>近江神宮前</t>
    <rPh sb="0" eb="2">
      <t>オウミ</t>
    </rPh>
    <rPh sb="2" eb="5">
      <t>ジングウマエ</t>
    </rPh>
    <phoneticPr fontId="2"/>
  </si>
  <si>
    <t>交差点</t>
    <rPh sb="0" eb="3">
      <t>コウサテン</t>
    </rPh>
    <phoneticPr fontId="2"/>
  </si>
  <si>
    <t>警備18</t>
    <rPh sb="0" eb="2">
      <t>ケイビ</t>
    </rPh>
    <phoneticPr fontId="2"/>
  </si>
  <si>
    <t>警備19</t>
    <rPh sb="0" eb="2">
      <t>ケイビ</t>
    </rPh>
    <phoneticPr fontId="2"/>
  </si>
  <si>
    <t>警備20</t>
    <rPh sb="0" eb="2">
      <t>ケイビ</t>
    </rPh>
    <phoneticPr fontId="2"/>
  </si>
  <si>
    <t>警備21</t>
    <rPh sb="0" eb="2">
      <t>ケイビ</t>
    </rPh>
    <phoneticPr fontId="2"/>
  </si>
  <si>
    <t>警備22</t>
    <rPh sb="0" eb="2">
      <t>ケイビ</t>
    </rPh>
    <phoneticPr fontId="2"/>
  </si>
  <si>
    <t>警備23</t>
    <rPh sb="0" eb="2">
      <t>ケイビ</t>
    </rPh>
    <phoneticPr fontId="2"/>
  </si>
  <si>
    <t>警備24</t>
    <rPh sb="0" eb="2">
      <t>ケイビ</t>
    </rPh>
    <phoneticPr fontId="2"/>
  </si>
  <si>
    <t>警備25</t>
    <rPh sb="0" eb="2">
      <t>ケイビ</t>
    </rPh>
    <phoneticPr fontId="2"/>
  </si>
  <si>
    <t>警備26</t>
    <rPh sb="0" eb="2">
      <t>ケイビ</t>
    </rPh>
    <phoneticPr fontId="2"/>
  </si>
  <si>
    <t>警備27</t>
    <rPh sb="0" eb="2">
      <t>ケイビ</t>
    </rPh>
    <phoneticPr fontId="2"/>
  </si>
  <si>
    <t>皇子山</t>
    <rPh sb="0" eb="3">
      <t>オウジヤマ</t>
    </rPh>
    <phoneticPr fontId="2"/>
  </si>
  <si>
    <t>規制時間までは近隣を巡回し、交通規制開始までに車両移動を依頼する。規制時間からは車両通行止め対応を行う。入場規制後は参集者も通行止め。資機材展開閉鎖。</t>
    <rPh sb="0" eb="2">
      <t>キセイ</t>
    </rPh>
    <rPh sb="2" eb="4">
      <t>ジカン</t>
    </rPh>
    <rPh sb="7" eb="9">
      <t>キンリン</t>
    </rPh>
    <rPh sb="10" eb="12">
      <t>ジュンカイ</t>
    </rPh>
    <rPh sb="33" eb="35">
      <t>キセイ</t>
    </rPh>
    <rPh sb="35" eb="37">
      <t>ジカン</t>
    </rPh>
    <rPh sb="49" eb="50">
      <t>オコナ</t>
    </rPh>
    <rPh sb="52" eb="54">
      <t>ニュウジョウ</t>
    </rPh>
    <rPh sb="54" eb="56">
      <t>キセイ</t>
    </rPh>
    <rPh sb="56" eb="57">
      <t>ゴ</t>
    </rPh>
    <rPh sb="58" eb="60">
      <t>サンシュウ</t>
    </rPh>
    <rPh sb="60" eb="61">
      <t>シャ</t>
    </rPh>
    <rPh sb="62" eb="64">
      <t>ツウコウ</t>
    </rPh>
    <rPh sb="64" eb="65">
      <t>ド</t>
    </rPh>
    <rPh sb="67" eb="70">
      <t>シキザイ</t>
    </rPh>
    <rPh sb="70" eb="72">
      <t>テンカイ</t>
    </rPh>
    <rPh sb="72" eb="74">
      <t>ヘイサ</t>
    </rPh>
    <phoneticPr fontId="2"/>
  </si>
  <si>
    <t>駐車車両に17時からの交通規制広報。規制前に進入し駐車しようとする車両の防止。開始前の参集者への会場案内と終了時の帰路者への乱横断防止と各駅方面への案内。</t>
    <rPh sb="39" eb="42">
      <t>カイシマエ</t>
    </rPh>
    <rPh sb="43" eb="45">
      <t>サンシュウ</t>
    </rPh>
    <rPh sb="45" eb="46">
      <t>シャ</t>
    </rPh>
    <rPh sb="48" eb="50">
      <t>カイジョウ</t>
    </rPh>
    <rPh sb="50" eb="52">
      <t>アンナイ</t>
    </rPh>
    <rPh sb="53" eb="56">
      <t>シュウリョウジ</t>
    </rPh>
    <rPh sb="57" eb="59">
      <t>キロ</t>
    </rPh>
    <rPh sb="59" eb="60">
      <t>シャ</t>
    </rPh>
    <rPh sb="62" eb="63">
      <t>ラン</t>
    </rPh>
    <rPh sb="63" eb="65">
      <t>オウダン</t>
    </rPh>
    <rPh sb="65" eb="67">
      <t>ボウシ</t>
    </rPh>
    <rPh sb="68" eb="70">
      <t>カクエキ</t>
    </rPh>
    <rPh sb="70" eb="72">
      <t>ホウメン</t>
    </rPh>
    <rPh sb="74" eb="76">
      <t>アンナイ</t>
    </rPh>
    <phoneticPr fontId="2"/>
  </si>
  <si>
    <t>K23</t>
    <phoneticPr fontId="2"/>
  </si>
  <si>
    <t>夜間警備</t>
    <rPh sb="0" eb="2">
      <t>ヤカン</t>
    </rPh>
    <rPh sb="2" eb="4">
      <t>ケイビ</t>
    </rPh>
    <phoneticPr fontId="2"/>
  </si>
  <si>
    <t>本部導線対策班</t>
    <rPh sb="0" eb="2">
      <t>ホンブ</t>
    </rPh>
    <rPh sb="2" eb="4">
      <t>ドウセン</t>
    </rPh>
    <rPh sb="4" eb="6">
      <t>タイサク</t>
    </rPh>
    <rPh sb="6" eb="7">
      <t>ハン</t>
    </rPh>
    <phoneticPr fontId="2"/>
  </si>
  <si>
    <t>市露店</t>
    <rPh sb="0" eb="1">
      <t>シ</t>
    </rPh>
    <rPh sb="1" eb="3">
      <t>ロテン</t>
    </rPh>
    <phoneticPr fontId="2"/>
  </si>
  <si>
    <t>市露店1</t>
    <rPh sb="0" eb="1">
      <t>シ</t>
    </rPh>
    <rPh sb="1" eb="3">
      <t>ロテン</t>
    </rPh>
    <phoneticPr fontId="2"/>
  </si>
  <si>
    <t>市露店2</t>
    <rPh sb="0" eb="1">
      <t>シ</t>
    </rPh>
    <rPh sb="1" eb="3">
      <t>ロテン</t>
    </rPh>
    <phoneticPr fontId="2"/>
  </si>
  <si>
    <t>市露店3</t>
    <rPh sb="0" eb="1">
      <t>シ</t>
    </rPh>
    <rPh sb="1" eb="3">
      <t>ロテン</t>
    </rPh>
    <phoneticPr fontId="2"/>
  </si>
  <si>
    <t>市露店4</t>
    <rPh sb="0" eb="1">
      <t>シ</t>
    </rPh>
    <rPh sb="1" eb="3">
      <t>ロテン</t>
    </rPh>
    <phoneticPr fontId="2"/>
  </si>
  <si>
    <t>市露店5</t>
    <rPh sb="0" eb="1">
      <t>シ</t>
    </rPh>
    <rPh sb="1" eb="3">
      <t>ロテン</t>
    </rPh>
    <phoneticPr fontId="2"/>
  </si>
  <si>
    <t>市露店6</t>
    <rPh sb="0" eb="1">
      <t>シ</t>
    </rPh>
    <rPh sb="1" eb="3">
      <t>ロテン</t>
    </rPh>
    <phoneticPr fontId="2"/>
  </si>
  <si>
    <t>市露店7</t>
    <rPh sb="0" eb="1">
      <t>シ</t>
    </rPh>
    <rPh sb="1" eb="3">
      <t>ロテン</t>
    </rPh>
    <phoneticPr fontId="2"/>
  </si>
  <si>
    <t>市露店8</t>
    <rPh sb="0" eb="1">
      <t>シ</t>
    </rPh>
    <rPh sb="1" eb="3">
      <t>ロテン</t>
    </rPh>
    <phoneticPr fontId="2"/>
  </si>
  <si>
    <t>市露店9</t>
    <rPh sb="0" eb="1">
      <t>シ</t>
    </rPh>
    <rPh sb="1" eb="3">
      <t>ロテン</t>
    </rPh>
    <phoneticPr fontId="2"/>
  </si>
  <si>
    <t>市露店10</t>
    <rPh sb="0" eb="1">
      <t>シ</t>
    </rPh>
    <rPh sb="1" eb="3">
      <t>ロテン</t>
    </rPh>
    <phoneticPr fontId="2"/>
  </si>
  <si>
    <t>市露店11</t>
    <rPh sb="0" eb="1">
      <t>シ</t>
    </rPh>
    <rPh sb="1" eb="3">
      <t>ロテン</t>
    </rPh>
    <phoneticPr fontId="2"/>
  </si>
  <si>
    <t>市露店12</t>
    <rPh sb="0" eb="1">
      <t>シ</t>
    </rPh>
    <rPh sb="1" eb="3">
      <t>ロテン</t>
    </rPh>
    <phoneticPr fontId="2"/>
  </si>
  <si>
    <t>市露店13</t>
    <rPh sb="0" eb="1">
      <t>シ</t>
    </rPh>
    <rPh sb="1" eb="3">
      <t>ロテン</t>
    </rPh>
    <phoneticPr fontId="2"/>
  </si>
  <si>
    <t>市露店14</t>
    <rPh sb="0" eb="1">
      <t>シ</t>
    </rPh>
    <rPh sb="1" eb="3">
      <t>ロテン</t>
    </rPh>
    <phoneticPr fontId="2"/>
  </si>
  <si>
    <t>市露店15</t>
    <rPh sb="0" eb="1">
      <t>シ</t>
    </rPh>
    <rPh sb="1" eb="3">
      <t>ロテン</t>
    </rPh>
    <phoneticPr fontId="2"/>
  </si>
  <si>
    <t>市露店16</t>
    <rPh sb="0" eb="1">
      <t>シ</t>
    </rPh>
    <rPh sb="1" eb="3">
      <t>ロテン</t>
    </rPh>
    <phoneticPr fontId="2"/>
  </si>
  <si>
    <t>市露店17</t>
    <rPh sb="0" eb="1">
      <t>シ</t>
    </rPh>
    <rPh sb="1" eb="3">
      <t>ロテン</t>
    </rPh>
    <phoneticPr fontId="2"/>
  </si>
  <si>
    <t>市露店18</t>
    <rPh sb="0" eb="1">
      <t>シ</t>
    </rPh>
    <rPh sb="1" eb="3">
      <t>ロテン</t>
    </rPh>
    <phoneticPr fontId="2"/>
  </si>
  <si>
    <t>市露店19</t>
    <rPh sb="0" eb="1">
      <t>シ</t>
    </rPh>
    <rPh sb="1" eb="3">
      <t>ロテン</t>
    </rPh>
    <phoneticPr fontId="2"/>
  </si>
  <si>
    <t>市露店20</t>
    <rPh sb="0" eb="1">
      <t>シ</t>
    </rPh>
    <rPh sb="1" eb="3">
      <t>ロテン</t>
    </rPh>
    <phoneticPr fontId="2"/>
  </si>
  <si>
    <t>市露店21</t>
    <rPh sb="0" eb="1">
      <t>シ</t>
    </rPh>
    <rPh sb="1" eb="3">
      <t>ロテン</t>
    </rPh>
    <phoneticPr fontId="2"/>
  </si>
  <si>
    <t>場所取り対策の市職員は、公園緑地協会職員が委託により実施。</t>
    <rPh sb="0" eb="2">
      <t>バショ</t>
    </rPh>
    <rPh sb="2" eb="3">
      <t>ト</t>
    </rPh>
    <rPh sb="4" eb="6">
      <t>タイサク</t>
    </rPh>
    <rPh sb="7" eb="10">
      <t>シショクイン</t>
    </rPh>
    <rPh sb="12" eb="14">
      <t>コウエン</t>
    </rPh>
    <rPh sb="14" eb="16">
      <t>リョクチ</t>
    </rPh>
    <rPh sb="16" eb="18">
      <t>キョウカイ</t>
    </rPh>
    <rPh sb="18" eb="20">
      <t>ショクイン</t>
    </rPh>
    <rPh sb="21" eb="23">
      <t>イタク</t>
    </rPh>
    <rPh sb="26" eb="28">
      <t>ジッシ</t>
    </rPh>
    <phoneticPr fontId="2"/>
  </si>
  <si>
    <t>露店本部</t>
    <rPh sb="0" eb="2">
      <t>ロテン</t>
    </rPh>
    <rPh sb="2" eb="4">
      <t>ホンブ</t>
    </rPh>
    <phoneticPr fontId="2"/>
  </si>
  <si>
    <t>配置時に資機材の確認、駐車車両に17時からの交通規制広報。規制前に進入し駐車しようとする車両の防止。規制後は資機材を展開し住民以外の歩行者も通行止め。</t>
    <phoneticPr fontId="2"/>
  </si>
  <si>
    <t>交2or雑2</t>
    <rPh sb="0" eb="1">
      <t>コウ</t>
    </rPh>
    <rPh sb="4" eb="5">
      <t>ザツ</t>
    </rPh>
    <phoneticPr fontId="2"/>
  </si>
  <si>
    <t>参集時は会場案内。無料観覧場所へは有料観覧席の通り抜けができないため県道を通行して、市民会館方面へ移動の旨の案内。終了時には階段下に３つの導線（京阪浜大津駅乗車待列・浜大津立体駐車場導線・ＪＲ大津駅への通り抜け導線）を構築し（構築は配置時から、連結は19:30頃以降）それぞれの誘導案内を行う。整列に協力の旨の広報を確実に行う。導線の案内間違いに十分注意する。</t>
    <rPh sb="0" eb="2">
      <t>サンシュウ</t>
    </rPh>
    <rPh sb="2" eb="3">
      <t>ジ</t>
    </rPh>
    <rPh sb="4" eb="6">
      <t>カイジョウ</t>
    </rPh>
    <rPh sb="6" eb="8">
      <t>アンナイ</t>
    </rPh>
    <rPh sb="9" eb="11">
      <t>ムリョウ</t>
    </rPh>
    <rPh sb="11" eb="13">
      <t>カンラン</t>
    </rPh>
    <rPh sb="13" eb="15">
      <t>バショ</t>
    </rPh>
    <rPh sb="17" eb="19">
      <t>ユウリョウ</t>
    </rPh>
    <rPh sb="19" eb="22">
      <t>カンランセキ</t>
    </rPh>
    <rPh sb="23" eb="24">
      <t>トオ</t>
    </rPh>
    <rPh sb="25" eb="26">
      <t>ヌ</t>
    </rPh>
    <rPh sb="34" eb="36">
      <t>ケンドウ</t>
    </rPh>
    <rPh sb="37" eb="39">
      <t>ツウコウ</t>
    </rPh>
    <rPh sb="42" eb="44">
      <t>シミン</t>
    </rPh>
    <rPh sb="44" eb="46">
      <t>カイカン</t>
    </rPh>
    <rPh sb="46" eb="48">
      <t>ホウメン</t>
    </rPh>
    <rPh sb="49" eb="51">
      <t>イドウ</t>
    </rPh>
    <rPh sb="52" eb="53">
      <t>ムネ</t>
    </rPh>
    <rPh sb="54" eb="56">
      <t>アンナイ</t>
    </rPh>
    <rPh sb="57" eb="60">
      <t>シュウリョウジ</t>
    </rPh>
    <rPh sb="62" eb="64">
      <t>カイダン</t>
    </rPh>
    <rPh sb="64" eb="65">
      <t>シタ</t>
    </rPh>
    <rPh sb="69" eb="71">
      <t>ドウセン</t>
    </rPh>
    <rPh sb="72" eb="74">
      <t>ケイハン</t>
    </rPh>
    <rPh sb="74" eb="77">
      <t>ハマオオツ</t>
    </rPh>
    <rPh sb="77" eb="78">
      <t>エキ</t>
    </rPh>
    <rPh sb="78" eb="80">
      <t>ジョウシャ</t>
    </rPh>
    <rPh sb="80" eb="81">
      <t>マ</t>
    </rPh>
    <rPh sb="81" eb="82">
      <t>レツ</t>
    </rPh>
    <rPh sb="83" eb="84">
      <t>ハマ</t>
    </rPh>
    <rPh sb="84" eb="86">
      <t>オオツ</t>
    </rPh>
    <rPh sb="86" eb="88">
      <t>リッタイ</t>
    </rPh>
    <rPh sb="88" eb="91">
      <t>チュウシャジョウ</t>
    </rPh>
    <rPh sb="91" eb="93">
      <t>ドウセン</t>
    </rPh>
    <rPh sb="96" eb="99">
      <t>オオツエキ</t>
    </rPh>
    <rPh sb="101" eb="102">
      <t>トオ</t>
    </rPh>
    <rPh sb="103" eb="104">
      <t>ヌ</t>
    </rPh>
    <rPh sb="105" eb="107">
      <t>ドウセン</t>
    </rPh>
    <rPh sb="109" eb="111">
      <t>コウチク</t>
    </rPh>
    <rPh sb="113" eb="115">
      <t>コウチク</t>
    </rPh>
    <rPh sb="116" eb="118">
      <t>ハイチ</t>
    </rPh>
    <rPh sb="118" eb="119">
      <t>ジ</t>
    </rPh>
    <rPh sb="122" eb="124">
      <t>レンケツ</t>
    </rPh>
    <rPh sb="130" eb="131">
      <t>コロ</t>
    </rPh>
    <rPh sb="131" eb="133">
      <t>イコウ</t>
    </rPh>
    <rPh sb="139" eb="141">
      <t>ユウドウ</t>
    </rPh>
    <rPh sb="141" eb="143">
      <t>アンナイ</t>
    </rPh>
    <rPh sb="144" eb="145">
      <t>オコナ</t>
    </rPh>
    <rPh sb="147" eb="149">
      <t>セイレツ</t>
    </rPh>
    <rPh sb="150" eb="152">
      <t>キョウリョク</t>
    </rPh>
    <rPh sb="153" eb="154">
      <t>ムネ</t>
    </rPh>
    <rPh sb="155" eb="157">
      <t>コウホウ</t>
    </rPh>
    <rPh sb="158" eb="160">
      <t>カクジツ</t>
    </rPh>
    <rPh sb="161" eb="162">
      <t>オコナ</t>
    </rPh>
    <rPh sb="164" eb="166">
      <t>ドウセン</t>
    </rPh>
    <rPh sb="167" eb="169">
      <t>アンナイ</t>
    </rPh>
    <rPh sb="169" eb="171">
      <t>マチガ</t>
    </rPh>
    <rPh sb="173" eb="175">
      <t>ジュウブン</t>
    </rPh>
    <rPh sb="175" eb="177">
      <t>チュウイ</t>
    </rPh>
    <phoneticPr fontId="2"/>
  </si>
  <si>
    <t>県職84</t>
    <rPh sb="0" eb="2">
      <t>ケンショク</t>
    </rPh>
    <phoneticPr fontId="2"/>
  </si>
  <si>
    <t>県職85</t>
    <rPh sb="0" eb="2">
      <t>ケンショク</t>
    </rPh>
    <phoneticPr fontId="2"/>
  </si>
  <si>
    <t>県職104</t>
    <rPh sb="0" eb="2">
      <t>ケンショク</t>
    </rPh>
    <phoneticPr fontId="2"/>
  </si>
  <si>
    <t>従事会社名</t>
    <rPh sb="0" eb="2">
      <t>ジュウジ</t>
    </rPh>
    <rPh sb="2" eb="5">
      <t>カイシャメイ</t>
    </rPh>
    <phoneticPr fontId="2"/>
  </si>
  <si>
    <t>警備44</t>
    <rPh sb="0" eb="2">
      <t>ケイビ</t>
    </rPh>
    <phoneticPr fontId="2"/>
  </si>
  <si>
    <t>警備45</t>
    <rPh sb="0" eb="2">
      <t>ケイビ</t>
    </rPh>
    <phoneticPr fontId="2"/>
  </si>
  <si>
    <t>警備46</t>
    <rPh sb="0" eb="2">
      <t>ケイビ</t>
    </rPh>
    <phoneticPr fontId="2"/>
  </si>
  <si>
    <t>警備47</t>
    <rPh sb="0" eb="2">
      <t>ケイビ</t>
    </rPh>
    <phoneticPr fontId="2"/>
  </si>
  <si>
    <t>警備48</t>
    <rPh sb="0" eb="2">
      <t>ケイビ</t>
    </rPh>
    <phoneticPr fontId="2"/>
  </si>
  <si>
    <t>警備隊警備区責任者</t>
    <rPh sb="0" eb="3">
      <t>ケイビタイ</t>
    </rPh>
    <rPh sb="3" eb="5">
      <t>ケイビ</t>
    </rPh>
    <rPh sb="5" eb="6">
      <t>ク</t>
    </rPh>
    <rPh sb="6" eb="9">
      <t>セキニンシャ</t>
    </rPh>
    <phoneticPr fontId="2"/>
  </si>
  <si>
    <t>警備隊警備区副責任者</t>
    <rPh sb="0" eb="3">
      <t>ケイビタイ</t>
    </rPh>
    <rPh sb="3" eb="5">
      <t>ケイビ</t>
    </rPh>
    <rPh sb="5" eb="6">
      <t>ク</t>
    </rPh>
    <rPh sb="6" eb="7">
      <t>フク</t>
    </rPh>
    <rPh sb="7" eb="10">
      <t>セキニンシャ</t>
    </rPh>
    <phoneticPr fontId="2"/>
  </si>
  <si>
    <t>警備区の責任者補佐、統括警備本部並びに担当エリアの関係機関との調整･連絡。緊急対応。迷子等対応。</t>
    <rPh sb="0" eb="2">
      <t>ケイビ</t>
    </rPh>
    <rPh sb="2" eb="3">
      <t>ク</t>
    </rPh>
    <rPh sb="4" eb="7">
      <t>セキニンシャ</t>
    </rPh>
    <rPh sb="7" eb="9">
      <t>ホサ</t>
    </rPh>
    <rPh sb="10" eb="12">
      <t>トウカツ</t>
    </rPh>
    <rPh sb="12" eb="14">
      <t>ケイビ</t>
    </rPh>
    <rPh sb="14" eb="16">
      <t>ホンブ</t>
    </rPh>
    <rPh sb="16" eb="17">
      <t>ナラ</t>
    </rPh>
    <rPh sb="19" eb="21">
      <t>タントウ</t>
    </rPh>
    <rPh sb="25" eb="27">
      <t>カンケイ</t>
    </rPh>
    <rPh sb="27" eb="29">
      <t>キカン</t>
    </rPh>
    <rPh sb="31" eb="33">
      <t>チョウセイ</t>
    </rPh>
    <rPh sb="34" eb="36">
      <t>レンラク</t>
    </rPh>
    <rPh sb="37" eb="39">
      <t>キンキュウ</t>
    </rPh>
    <rPh sb="39" eb="41">
      <t>タイオウ</t>
    </rPh>
    <rPh sb="42" eb="45">
      <t>マイゴトウ</t>
    </rPh>
    <rPh sb="45" eb="47">
      <t>タイオウ</t>
    </rPh>
    <phoneticPr fontId="2"/>
  </si>
  <si>
    <t>区責任者の指示・命令・連絡・調整により、緊急事態対応や固定配置要員では対応できない部署又は場所への応援要員。</t>
    <rPh sb="1" eb="4">
      <t>セキニンシャ</t>
    </rPh>
    <rPh sb="11" eb="13">
      <t>レンラク</t>
    </rPh>
    <rPh sb="14" eb="16">
      <t>チョウセイ</t>
    </rPh>
    <phoneticPr fontId="2"/>
  </si>
  <si>
    <t>琵琶湖</t>
    <rPh sb="0" eb="3">
      <t>ビワコ</t>
    </rPh>
    <phoneticPr fontId="2"/>
  </si>
  <si>
    <t>近隣違法駐車対応及び終了時の各方面への誘導案内を行う。</t>
    <rPh sb="0" eb="2">
      <t>キンリン</t>
    </rPh>
    <rPh sb="2" eb="4">
      <t>イホウ</t>
    </rPh>
    <rPh sb="4" eb="6">
      <t>チュウシャ</t>
    </rPh>
    <rPh sb="6" eb="8">
      <t>タイオウ</t>
    </rPh>
    <rPh sb="8" eb="9">
      <t>オヨ</t>
    </rPh>
    <rPh sb="10" eb="13">
      <t>シュウリョウジ</t>
    </rPh>
    <rPh sb="14" eb="17">
      <t>カクホウメン</t>
    </rPh>
    <rPh sb="19" eb="21">
      <t>ユウドウ</t>
    </rPh>
    <rPh sb="21" eb="23">
      <t>アンナイ</t>
    </rPh>
    <rPh sb="24" eb="25">
      <t>オコナ</t>
    </rPh>
    <phoneticPr fontId="2"/>
  </si>
  <si>
    <t>石場駅</t>
    <rPh sb="0" eb="2">
      <t>イシバ</t>
    </rPh>
    <rPh sb="2" eb="3">
      <t>エキ</t>
    </rPh>
    <phoneticPr fontId="2"/>
  </si>
  <si>
    <t>大津署前</t>
    <rPh sb="0" eb="2">
      <t>オオツ</t>
    </rPh>
    <rPh sb="2" eb="3">
      <t>ショ</t>
    </rPh>
    <rPh sb="3" eb="4">
      <t>マエ</t>
    </rPh>
    <phoneticPr fontId="2"/>
  </si>
  <si>
    <t>湖岸道路車両交通規制案内。歩行者横断防止。西武駐車場案内及び満車案内。近隣迷惑駐車排除。</t>
    <rPh sb="0" eb="2">
      <t>コガン</t>
    </rPh>
    <rPh sb="2" eb="4">
      <t>ドウロ</t>
    </rPh>
    <rPh sb="4" eb="6">
      <t>シャリョウ</t>
    </rPh>
    <rPh sb="6" eb="8">
      <t>コウツウ</t>
    </rPh>
    <rPh sb="8" eb="10">
      <t>キセイ</t>
    </rPh>
    <rPh sb="10" eb="12">
      <t>アンナイ</t>
    </rPh>
    <rPh sb="13" eb="16">
      <t>ホコウシャ</t>
    </rPh>
    <rPh sb="16" eb="18">
      <t>オウダン</t>
    </rPh>
    <rPh sb="18" eb="20">
      <t>ボウシ</t>
    </rPh>
    <rPh sb="21" eb="23">
      <t>セイブ</t>
    </rPh>
    <rPh sb="23" eb="26">
      <t>チュウシャジョウ</t>
    </rPh>
    <rPh sb="26" eb="28">
      <t>アンナイ</t>
    </rPh>
    <rPh sb="28" eb="29">
      <t>オヨ</t>
    </rPh>
    <rPh sb="30" eb="32">
      <t>マンシャ</t>
    </rPh>
    <rPh sb="32" eb="34">
      <t>アンナイ</t>
    </rPh>
    <rPh sb="35" eb="37">
      <t>キンリン</t>
    </rPh>
    <rPh sb="37" eb="39">
      <t>メイワク</t>
    </rPh>
    <rPh sb="39" eb="41">
      <t>チュウシャ</t>
    </rPh>
    <rPh sb="41" eb="43">
      <t>ハイジョ</t>
    </rPh>
    <phoneticPr fontId="2"/>
  </si>
  <si>
    <t>くら寿司</t>
    <rPh sb="2" eb="4">
      <t>スシ</t>
    </rPh>
    <phoneticPr fontId="2"/>
  </si>
  <si>
    <t>関電角</t>
    <rPh sb="0" eb="2">
      <t>カンデン</t>
    </rPh>
    <rPh sb="2" eb="3">
      <t>カド</t>
    </rPh>
    <phoneticPr fontId="2"/>
  </si>
  <si>
    <t>15:00～22:00</t>
    <phoneticPr fontId="2"/>
  </si>
  <si>
    <t>車両進入禁止対応。橋梁上の観覧禁止対応。落水防止警戒。</t>
    <phoneticPr fontId="2"/>
  </si>
  <si>
    <t>周辺交通規制広報、規制時刻までに車両移動を行う。交通規制対応及び迷惑・違法駐車対応。</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9">
      <t>イホウチュウシャ</t>
    </rPh>
    <rPh sb="39" eb="41">
      <t>タイオウ</t>
    </rPh>
    <phoneticPr fontId="2"/>
  </si>
  <si>
    <t>由美浜</t>
    <rPh sb="0" eb="2">
      <t>ユミ</t>
    </rPh>
    <rPh sb="2" eb="3">
      <t>ハマ</t>
    </rPh>
    <phoneticPr fontId="2"/>
  </si>
  <si>
    <t>プリンス</t>
    <phoneticPr fontId="2"/>
  </si>
  <si>
    <t>第8警備区小計</t>
    <rPh sb="0" eb="1">
      <t>ダイ</t>
    </rPh>
    <rPh sb="2" eb="4">
      <t>ケイビ</t>
    </rPh>
    <rPh sb="4" eb="5">
      <t>ク</t>
    </rPh>
    <rPh sb="5" eb="7">
      <t>ショウケイ</t>
    </rPh>
    <phoneticPr fontId="2"/>
  </si>
  <si>
    <t>第9警備区小計</t>
    <rPh sb="0" eb="1">
      <t>ダイ</t>
    </rPh>
    <rPh sb="2" eb="4">
      <t>ケイビ</t>
    </rPh>
    <rPh sb="4" eb="5">
      <t>ク</t>
    </rPh>
    <rPh sb="5" eb="7">
      <t>ショウケイ</t>
    </rPh>
    <phoneticPr fontId="2"/>
  </si>
  <si>
    <t>第10警備区小計</t>
    <rPh sb="0" eb="1">
      <t>ダイ</t>
    </rPh>
    <rPh sb="3" eb="5">
      <t>ケイビ</t>
    </rPh>
    <rPh sb="5" eb="6">
      <t>ク</t>
    </rPh>
    <rPh sb="6" eb="8">
      <t>ショウケイ</t>
    </rPh>
    <phoneticPr fontId="2"/>
  </si>
  <si>
    <t>交差点横断対応。近隣迷惑・違法駐車対応。</t>
    <rPh sb="0" eb="3">
      <t>コウサテン</t>
    </rPh>
    <rPh sb="3" eb="5">
      <t>オウダン</t>
    </rPh>
    <rPh sb="5" eb="7">
      <t>タイオウ</t>
    </rPh>
    <rPh sb="8" eb="10">
      <t>キンリン</t>
    </rPh>
    <rPh sb="10" eb="12">
      <t>メイワク</t>
    </rPh>
    <rPh sb="13" eb="19">
      <t>イホウチュウシャタイオウ</t>
    </rPh>
    <phoneticPr fontId="2"/>
  </si>
  <si>
    <t>超過勤務</t>
    <rPh sb="0" eb="2">
      <t>チョウカ</t>
    </rPh>
    <rPh sb="2" eb="4">
      <t>キンム</t>
    </rPh>
    <phoneticPr fontId="2"/>
  </si>
  <si>
    <t>区本部</t>
    <rPh sb="0" eb="1">
      <t>ク</t>
    </rPh>
    <rPh sb="1" eb="3">
      <t>ホンブ</t>
    </rPh>
    <phoneticPr fontId="2"/>
  </si>
  <si>
    <t>累計</t>
    <rPh sb="0" eb="2">
      <t>ルイケイ</t>
    </rPh>
    <phoneticPr fontId="2"/>
  </si>
  <si>
    <t>統括運営・警備本部の指示・命令と連絡・調整により、緊急事態対応や固定配置要員では対応できない部署又は場所への応援要員。</t>
    <rPh sb="0" eb="2">
      <t>トウカツ</t>
    </rPh>
    <rPh sb="2" eb="4">
      <t>ウンエイ</t>
    </rPh>
    <rPh sb="5" eb="7">
      <t>ケイビ</t>
    </rPh>
    <rPh sb="7" eb="9">
      <t>ホンブ</t>
    </rPh>
    <rPh sb="10" eb="12">
      <t>シジ</t>
    </rPh>
    <rPh sb="13" eb="15">
      <t>メイレイ</t>
    </rPh>
    <phoneticPr fontId="2"/>
  </si>
  <si>
    <t>統括運営・警備本部の指示・命令と連絡・調整により、緊急事態対応や固定配置要員では対応できない部署又は場所への応援要員。当該遊撃にあってはときめき坂、持ち帰り専門堀久餃子本舗（昨年度は持ち帰り寿司）前交差点において京阪膳所駅踏切に対して後方からの群集圧力がかからないよう分断を行う。配置転換及び分断開始時刻は20:30分とする。装備品はスーパーメガホン及びメガホン、分断帯。</t>
    <rPh sb="59" eb="61">
      <t>トウガイ</t>
    </rPh>
    <rPh sb="61" eb="63">
      <t>ユウゲキ</t>
    </rPh>
    <rPh sb="72" eb="73">
      <t>ザカ</t>
    </rPh>
    <rPh sb="74" eb="75">
      <t>モ</t>
    </rPh>
    <rPh sb="76" eb="77">
      <t>カエ</t>
    </rPh>
    <rPh sb="78" eb="80">
      <t>センモン</t>
    </rPh>
    <rPh sb="80" eb="81">
      <t>ホリ</t>
    </rPh>
    <rPh sb="81" eb="82">
      <t>ヒサ</t>
    </rPh>
    <rPh sb="82" eb="84">
      <t>ギョウザ</t>
    </rPh>
    <rPh sb="84" eb="86">
      <t>ホンポ</t>
    </rPh>
    <rPh sb="87" eb="90">
      <t>サクネンド</t>
    </rPh>
    <rPh sb="91" eb="92">
      <t>モ</t>
    </rPh>
    <rPh sb="93" eb="94">
      <t>カエ</t>
    </rPh>
    <rPh sb="95" eb="97">
      <t>スシ</t>
    </rPh>
    <rPh sb="98" eb="99">
      <t>マエ</t>
    </rPh>
    <rPh sb="99" eb="102">
      <t>コウサテン</t>
    </rPh>
    <rPh sb="106" eb="108">
      <t>ケイハン</t>
    </rPh>
    <rPh sb="108" eb="110">
      <t>ゼゼ</t>
    </rPh>
    <rPh sb="110" eb="111">
      <t>エキ</t>
    </rPh>
    <rPh sb="111" eb="113">
      <t>フミキリ</t>
    </rPh>
    <rPh sb="114" eb="115">
      <t>タイ</t>
    </rPh>
    <rPh sb="140" eb="142">
      <t>ハイチ</t>
    </rPh>
    <rPh sb="142" eb="144">
      <t>テンカン</t>
    </rPh>
    <rPh sb="144" eb="145">
      <t>オヨ</t>
    </rPh>
    <rPh sb="146" eb="148">
      <t>ブンダン</t>
    </rPh>
    <rPh sb="148" eb="150">
      <t>カイシ</t>
    </rPh>
    <rPh sb="150" eb="152">
      <t>ジコク</t>
    </rPh>
    <rPh sb="158" eb="159">
      <t>プン</t>
    </rPh>
    <rPh sb="163" eb="166">
      <t>ソウビヒン</t>
    </rPh>
    <rPh sb="175" eb="176">
      <t>オヨ</t>
    </rPh>
    <rPh sb="182" eb="184">
      <t>ブンダン</t>
    </rPh>
    <rPh sb="184" eb="185">
      <t>タイ</t>
    </rPh>
    <phoneticPr fontId="2"/>
  </si>
  <si>
    <t>所轄警察署：草津警察署　　　所轄消防署：湖南広域消防局</t>
    <rPh sb="0" eb="2">
      <t>ショカツ</t>
    </rPh>
    <rPh sb="2" eb="5">
      <t>ケイサツショ</t>
    </rPh>
    <rPh sb="6" eb="8">
      <t>クサツ</t>
    </rPh>
    <rPh sb="8" eb="10">
      <t>ケイサツ</t>
    </rPh>
    <rPh sb="10" eb="11">
      <t>ショ</t>
    </rPh>
    <rPh sb="14" eb="16">
      <t>ショカツ</t>
    </rPh>
    <rPh sb="16" eb="18">
      <t>ショウボウ</t>
    </rPh>
    <rPh sb="18" eb="19">
      <t>ショ</t>
    </rPh>
    <rPh sb="20" eb="22">
      <t>コナン</t>
    </rPh>
    <rPh sb="22" eb="24">
      <t>コウイキ</t>
    </rPh>
    <rPh sb="24" eb="26">
      <t>ショウボウ</t>
    </rPh>
    <rPh sb="26" eb="27">
      <t>キョク</t>
    </rPh>
    <phoneticPr fontId="2"/>
  </si>
  <si>
    <t>遊撃36</t>
    <rPh sb="0" eb="2">
      <t>ユウゲキ</t>
    </rPh>
    <phoneticPr fontId="2"/>
  </si>
  <si>
    <t>遊撃38</t>
    <rPh sb="0" eb="2">
      <t>ユウゲキ</t>
    </rPh>
    <phoneticPr fontId="2"/>
  </si>
  <si>
    <t>浜大津１へ</t>
    <rPh sb="0" eb="3">
      <t>ハマオオツ</t>
    </rPh>
    <phoneticPr fontId="2"/>
  </si>
  <si>
    <t>中央１へ</t>
    <rPh sb="0" eb="2">
      <t>チュウオウ</t>
    </rPh>
    <phoneticPr fontId="2"/>
  </si>
  <si>
    <t>京町へ</t>
    <rPh sb="0" eb="2">
      <t>キョウマチ</t>
    </rPh>
    <phoneticPr fontId="2"/>
  </si>
  <si>
    <t>京町１南へ</t>
    <rPh sb="0" eb="2">
      <t>キョウマチ</t>
    </rPh>
    <rPh sb="3" eb="4">
      <t>ミナミ</t>
    </rPh>
    <phoneticPr fontId="2"/>
  </si>
  <si>
    <t>警備76</t>
    <rPh sb="0" eb="2">
      <t>ケイビ</t>
    </rPh>
    <phoneticPr fontId="2"/>
  </si>
  <si>
    <t>警備80</t>
    <rPh sb="0" eb="2">
      <t>ケイビ</t>
    </rPh>
    <phoneticPr fontId="2"/>
  </si>
  <si>
    <t>警備81</t>
    <rPh sb="0" eb="2">
      <t>ケイビ</t>
    </rPh>
    <phoneticPr fontId="2"/>
  </si>
  <si>
    <t>雑1</t>
    <rPh sb="0" eb="1">
      <t>ザツ</t>
    </rPh>
    <phoneticPr fontId="2"/>
  </si>
  <si>
    <t>雑2</t>
    <rPh sb="0" eb="1">
      <t>ザツ</t>
    </rPh>
    <phoneticPr fontId="2"/>
  </si>
  <si>
    <t>交2</t>
    <rPh sb="0" eb="1">
      <t>コウ</t>
    </rPh>
    <phoneticPr fontId="2"/>
  </si>
  <si>
    <t>市職5</t>
    <rPh sb="0" eb="1">
      <t>シ</t>
    </rPh>
    <rPh sb="1" eb="2">
      <t>ショク</t>
    </rPh>
    <phoneticPr fontId="2"/>
  </si>
  <si>
    <t>市職6</t>
    <rPh sb="0" eb="1">
      <t>シ</t>
    </rPh>
    <rPh sb="1" eb="2">
      <t>ショク</t>
    </rPh>
    <phoneticPr fontId="2"/>
  </si>
  <si>
    <t>市職7</t>
    <rPh sb="0" eb="1">
      <t>シ</t>
    </rPh>
    <rPh sb="1" eb="2">
      <t>ショク</t>
    </rPh>
    <phoneticPr fontId="2"/>
  </si>
  <si>
    <t>市職8</t>
    <rPh sb="0" eb="1">
      <t>シ</t>
    </rPh>
    <rPh sb="1" eb="2">
      <t>ショク</t>
    </rPh>
    <phoneticPr fontId="2"/>
  </si>
  <si>
    <t>市職9</t>
    <rPh sb="0" eb="1">
      <t>シ</t>
    </rPh>
    <rPh sb="1" eb="2">
      <t>ショク</t>
    </rPh>
    <phoneticPr fontId="2"/>
  </si>
  <si>
    <t>自主規制対象道路入口。終了時には導線案内。草津米原方面は警備38方向へ、京都大阪方面は駅前交番方向へ誘導案内。</t>
    <rPh sb="0" eb="2">
      <t>ジシュ</t>
    </rPh>
    <rPh sb="2" eb="4">
      <t>キセイ</t>
    </rPh>
    <rPh sb="4" eb="6">
      <t>タイショウ</t>
    </rPh>
    <rPh sb="6" eb="8">
      <t>ドウロ</t>
    </rPh>
    <rPh sb="8" eb="10">
      <t>イリグチ</t>
    </rPh>
    <rPh sb="11" eb="14">
      <t>シュウリョウジ</t>
    </rPh>
    <phoneticPr fontId="2"/>
  </si>
  <si>
    <t>市職47</t>
    <rPh sb="0" eb="2">
      <t>シショク</t>
    </rPh>
    <phoneticPr fontId="2"/>
  </si>
  <si>
    <t>13:00～21:00</t>
    <phoneticPr fontId="2"/>
  </si>
  <si>
    <t>浜大津駅南側階段部分において適宜必要な部分を強化するため流動的に配置転換を行い、終了前には南側エスカレーターの停止及び閉鎖案内の他、のぼり階段部分での分断作業等にあたる。</t>
    <rPh sb="0" eb="4">
      <t>ハマオオツエキ</t>
    </rPh>
    <rPh sb="4" eb="6">
      <t>ミナミガワ</t>
    </rPh>
    <rPh sb="6" eb="8">
      <t>カイダン</t>
    </rPh>
    <rPh sb="8" eb="10">
      <t>ブブン</t>
    </rPh>
    <rPh sb="14" eb="16">
      <t>テキギ</t>
    </rPh>
    <rPh sb="16" eb="18">
      <t>ヒツヨウ</t>
    </rPh>
    <rPh sb="19" eb="21">
      <t>ブブン</t>
    </rPh>
    <rPh sb="22" eb="24">
      <t>キョウカ</t>
    </rPh>
    <rPh sb="28" eb="31">
      <t>リュウドウテキ</t>
    </rPh>
    <rPh sb="32" eb="34">
      <t>ハイチ</t>
    </rPh>
    <rPh sb="34" eb="36">
      <t>テンカン</t>
    </rPh>
    <rPh sb="37" eb="38">
      <t>オコナ</t>
    </rPh>
    <rPh sb="40" eb="42">
      <t>シュウリョウ</t>
    </rPh>
    <rPh sb="42" eb="43">
      <t>マエ</t>
    </rPh>
    <rPh sb="45" eb="47">
      <t>ミナミガワ</t>
    </rPh>
    <rPh sb="55" eb="57">
      <t>テイシ</t>
    </rPh>
    <rPh sb="57" eb="58">
      <t>オヨ</t>
    </rPh>
    <rPh sb="59" eb="61">
      <t>ヘイサ</t>
    </rPh>
    <rPh sb="61" eb="63">
      <t>アンナイ</t>
    </rPh>
    <rPh sb="64" eb="65">
      <t>ホカ</t>
    </rPh>
    <rPh sb="69" eb="71">
      <t>カイダン</t>
    </rPh>
    <rPh sb="71" eb="73">
      <t>ブブン</t>
    </rPh>
    <rPh sb="75" eb="77">
      <t>ブンダン</t>
    </rPh>
    <rPh sb="77" eb="79">
      <t>サギョウ</t>
    </rPh>
    <rPh sb="79" eb="80">
      <t>トウ</t>
    </rPh>
    <phoneticPr fontId="2"/>
  </si>
  <si>
    <t>市職63</t>
    <rPh sb="0" eb="2">
      <t>シショク</t>
    </rPh>
    <phoneticPr fontId="2"/>
  </si>
  <si>
    <t>遊撃42</t>
    <rPh sb="0" eb="2">
      <t>ユウゲキ</t>
    </rPh>
    <phoneticPr fontId="2"/>
  </si>
  <si>
    <t>遊撃43</t>
    <rPh sb="0" eb="2">
      <t>ユウゲキ</t>
    </rPh>
    <phoneticPr fontId="2"/>
  </si>
  <si>
    <t>16:00～24:00</t>
    <phoneticPr fontId="2"/>
  </si>
  <si>
    <t>上番後は警備区責任者、副責任者と調整の上、機材の点検と配置場所の確認を行い、16時まで広報にあたっている本部導線対策班と共同し歩道通行の広報案内を行う。（尚、導線対策班は16時にて導線対策業務に戻る。）16時の警備区全員配置後はその配置確認と業務内容の確認を行う。その他区責任者の指示・命令・連絡・調整により、緊急事態対応や固定配置要員では対応できない部署又は場所への応援要員。</t>
    <rPh sb="0" eb="2">
      <t>ジョウバン</t>
    </rPh>
    <rPh sb="2" eb="3">
      <t>ゴ</t>
    </rPh>
    <rPh sb="4" eb="6">
      <t>ケイビ</t>
    </rPh>
    <rPh sb="6" eb="7">
      <t>ク</t>
    </rPh>
    <rPh sb="7" eb="10">
      <t>セキニンシャ</t>
    </rPh>
    <rPh sb="11" eb="15">
      <t>フクセキニンシャ</t>
    </rPh>
    <rPh sb="16" eb="18">
      <t>チョウセイ</t>
    </rPh>
    <rPh sb="19" eb="20">
      <t>ウエ</t>
    </rPh>
    <rPh sb="21" eb="23">
      <t>キザイ</t>
    </rPh>
    <rPh sb="24" eb="26">
      <t>テンケン</t>
    </rPh>
    <rPh sb="27" eb="29">
      <t>ハイチ</t>
    </rPh>
    <rPh sb="29" eb="31">
      <t>バショ</t>
    </rPh>
    <rPh sb="32" eb="34">
      <t>カクニン</t>
    </rPh>
    <rPh sb="35" eb="36">
      <t>オコナ</t>
    </rPh>
    <rPh sb="40" eb="41">
      <t>ジ</t>
    </rPh>
    <rPh sb="43" eb="45">
      <t>コウホウ</t>
    </rPh>
    <rPh sb="52" eb="54">
      <t>ホンブ</t>
    </rPh>
    <rPh sb="54" eb="56">
      <t>ドウセン</t>
    </rPh>
    <rPh sb="56" eb="58">
      <t>タイサク</t>
    </rPh>
    <rPh sb="58" eb="59">
      <t>ハン</t>
    </rPh>
    <rPh sb="60" eb="62">
      <t>キョウドウ</t>
    </rPh>
    <rPh sb="63" eb="65">
      <t>ホドウ</t>
    </rPh>
    <rPh sb="65" eb="67">
      <t>ツウコウ</t>
    </rPh>
    <rPh sb="68" eb="70">
      <t>コウホウ</t>
    </rPh>
    <rPh sb="70" eb="72">
      <t>アンナイ</t>
    </rPh>
    <rPh sb="73" eb="74">
      <t>オコナ</t>
    </rPh>
    <rPh sb="77" eb="78">
      <t>ナオ</t>
    </rPh>
    <rPh sb="79" eb="81">
      <t>ドウセン</t>
    </rPh>
    <rPh sb="81" eb="83">
      <t>タイサク</t>
    </rPh>
    <rPh sb="83" eb="84">
      <t>ハン</t>
    </rPh>
    <rPh sb="87" eb="88">
      <t>ジ</t>
    </rPh>
    <rPh sb="90" eb="92">
      <t>ドウセン</t>
    </rPh>
    <rPh sb="92" eb="94">
      <t>タイサク</t>
    </rPh>
    <rPh sb="94" eb="96">
      <t>ギョウム</t>
    </rPh>
    <rPh sb="97" eb="98">
      <t>モド</t>
    </rPh>
    <rPh sb="103" eb="104">
      <t>ジ</t>
    </rPh>
    <rPh sb="105" eb="107">
      <t>ケイビ</t>
    </rPh>
    <rPh sb="107" eb="108">
      <t>ク</t>
    </rPh>
    <rPh sb="108" eb="110">
      <t>ゼンイン</t>
    </rPh>
    <rPh sb="110" eb="112">
      <t>ハイチ</t>
    </rPh>
    <rPh sb="112" eb="113">
      <t>ゴ</t>
    </rPh>
    <rPh sb="116" eb="118">
      <t>ハイチ</t>
    </rPh>
    <rPh sb="118" eb="120">
      <t>カクニン</t>
    </rPh>
    <rPh sb="121" eb="123">
      <t>ギョウム</t>
    </rPh>
    <rPh sb="123" eb="125">
      <t>ナイヨウ</t>
    </rPh>
    <rPh sb="126" eb="128">
      <t>カクニン</t>
    </rPh>
    <rPh sb="129" eb="130">
      <t>オコナ</t>
    </rPh>
    <rPh sb="134" eb="135">
      <t>タ</t>
    </rPh>
    <rPh sb="135" eb="136">
      <t>ク</t>
    </rPh>
    <phoneticPr fontId="2"/>
  </si>
  <si>
    <t>交通規制までの間交差点歩車分離誘導。近隣迷惑・違法駐車対応。終了時には京都大阪方面のＪＲ線利用者には当該交差点から西側（大津駅）方面に誘導案内を行い、膳所駅の混雑緩和に努める。積極的な広報誘導案内を行うこと。また、交差点付近に準備してある誘導看板・プラカードを効果的に使用する事。東西の旧東海道については、本年度から歩行者用道路となる。17:00～24:00住民車両を除く。　但し当該交差点を横断は禁止するが実行委員会が発行する許可証がを確認することにより、大津警察署南、馬場1交差点から当該交差点までの通行は可能となる。</t>
    <rPh sb="0" eb="2">
      <t>コウツウ</t>
    </rPh>
    <rPh sb="2" eb="4">
      <t>キセイ</t>
    </rPh>
    <rPh sb="7" eb="8">
      <t>カン</t>
    </rPh>
    <rPh sb="8" eb="11">
      <t>コウサテン</t>
    </rPh>
    <rPh sb="11" eb="12">
      <t>ホ</t>
    </rPh>
    <rPh sb="12" eb="13">
      <t>シャ</t>
    </rPh>
    <rPh sb="13" eb="15">
      <t>ブンリ</t>
    </rPh>
    <rPh sb="15" eb="17">
      <t>ユウドウ</t>
    </rPh>
    <rPh sb="18" eb="20">
      <t>キンリン</t>
    </rPh>
    <rPh sb="20" eb="22">
      <t>メイワク</t>
    </rPh>
    <rPh sb="23" eb="29">
      <t>イホウチュウシャタイオウ</t>
    </rPh>
    <rPh sb="30" eb="33">
      <t>シュウリョウジ</t>
    </rPh>
    <rPh sb="35" eb="37">
      <t>キョウト</t>
    </rPh>
    <rPh sb="37" eb="39">
      <t>オオサカ</t>
    </rPh>
    <rPh sb="39" eb="41">
      <t>ホウメン</t>
    </rPh>
    <rPh sb="44" eb="45">
      <t>セン</t>
    </rPh>
    <rPh sb="45" eb="48">
      <t>リヨウシャ</t>
    </rPh>
    <rPh sb="50" eb="52">
      <t>トウガイ</t>
    </rPh>
    <rPh sb="52" eb="55">
      <t>コウサテン</t>
    </rPh>
    <rPh sb="57" eb="59">
      <t>ニシガワ</t>
    </rPh>
    <rPh sb="60" eb="63">
      <t>オオツエキ</t>
    </rPh>
    <rPh sb="64" eb="66">
      <t>ホウメン</t>
    </rPh>
    <rPh sb="67" eb="69">
      <t>ユウドウ</t>
    </rPh>
    <rPh sb="69" eb="71">
      <t>アンナイ</t>
    </rPh>
    <rPh sb="72" eb="73">
      <t>オコナ</t>
    </rPh>
    <rPh sb="75" eb="78">
      <t>ゼゼエキ</t>
    </rPh>
    <rPh sb="79" eb="81">
      <t>コンザツ</t>
    </rPh>
    <rPh sb="81" eb="83">
      <t>カンワ</t>
    </rPh>
    <rPh sb="84" eb="85">
      <t>ツト</t>
    </rPh>
    <rPh sb="88" eb="91">
      <t>セッキョクテキ</t>
    </rPh>
    <rPh sb="92" eb="94">
      <t>コウホウ</t>
    </rPh>
    <rPh sb="94" eb="96">
      <t>ユウドウ</t>
    </rPh>
    <rPh sb="96" eb="98">
      <t>アンナイ</t>
    </rPh>
    <rPh sb="99" eb="100">
      <t>オコナ</t>
    </rPh>
    <rPh sb="107" eb="110">
      <t>コウサテン</t>
    </rPh>
    <rPh sb="110" eb="112">
      <t>フキン</t>
    </rPh>
    <rPh sb="113" eb="115">
      <t>ジュンビ</t>
    </rPh>
    <rPh sb="119" eb="121">
      <t>ユウドウ</t>
    </rPh>
    <rPh sb="121" eb="123">
      <t>カンバン</t>
    </rPh>
    <rPh sb="130" eb="133">
      <t>コウカテキ</t>
    </rPh>
    <rPh sb="134" eb="136">
      <t>シヨウ</t>
    </rPh>
    <rPh sb="138" eb="139">
      <t>コト</t>
    </rPh>
    <rPh sb="140" eb="142">
      <t>トウザイ</t>
    </rPh>
    <rPh sb="143" eb="144">
      <t>キュウ</t>
    </rPh>
    <rPh sb="144" eb="147">
      <t>トウカイドウ</t>
    </rPh>
    <rPh sb="153" eb="156">
      <t>ホンネンド</t>
    </rPh>
    <rPh sb="158" eb="162">
      <t>ホコウシャヨウ</t>
    </rPh>
    <rPh sb="162" eb="164">
      <t>ドウロ</t>
    </rPh>
    <rPh sb="179" eb="181">
      <t>ジュウミン</t>
    </rPh>
    <rPh sb="181" eb="183">
      <t>シャリョウ</t>
    </rPh>
    <rPh sb="184" eb="185">
      <t>ノゾ</t>
    </rPh>
    <rPh sb="188" eb="189">
      <t>タダ</t>
    </rPh>
    <rPh sb="190" eb="192">
      <t>トウガイ</t>
    </rPh>
    <rPh sb="192" eb="195">
      <t>コウサテン</t>
    </rPh>
    <rPh sb="196" eb="198">
      <t>オウダン</t>
    </rPh>
    <rPh sb="199" eb="201">
      <t>キンシ</t>
    </rPh>
    <rPh sb="204" eb="206">
      <t>ジッコウ</t>
    </rPh>
    <rPh sb="206" eb="209">
      <t>イインカイ</t>
    </rPh>
    <rPh sb="210" eb="212">
      <t>ハッコウ</t>
    </rPh>
    <rPh sb="214" eb="217">
      <t>キョカショウ</t>
    </rPh>
    <rPh sb="219" eb="221">
      <t>カクニン</t>
    </rPh>
    <rPh sb="229" eb="231">
      <t>オオツ</t>
    </rPh>
    <rPh sb="231" eb="234">
      <t>ケイサツショ</t>
    </rPh>
    <rPh sb="234" eb="235">
      <t>ミナミ</t>
    </rPh>
    <rPh sb="236" eb="238">
      <t>バンバ</t>
    </rPh>
    <rPh sb="239" eb="242">
      <t>コウサテン</t>
    </rPh>
    <rPh sb="244" eb="246">
      <t>トウガイ</t>
    </rPh>
    <rPh sb="246" eb="249">
      <t>コウサテン</t>
    </rPh>
    <rPh sb="252" eb="254">
      <t>ツウコウ</t>
    </rPh>
    <rPh sb="255" eb="257">
      <t>カノウ</t>
    </rPh>
    <phoneticPr fontId="2"/>
  </si>
  <si>
    <t>県職120</t>
    <rPh sb="0" eb="2">
      <t>ケンショク</t>
    </rPh>
    <phoneticPr fontId="2"/>
  </si>
  <si>
    <t>県職121</t>
    <rPh sb="0" eb="2">
      <t>ケンショク</t>
    </rPh>
    <phoneticPr fontId="2"/>
  </si>
  <si>
    <t>本部所属。湖上からの状況撮影。びわこボートからプリンスホテル間の湖岸警戒。本部員巡回を17:00水上警察隊大津分駐所桟橋より出航。</t>
    <rPh sb="0" eb="2">
      <t>ホンブ</t>
    </rPh>
    <rPh sb="2" eb="4">
      <t>ショゾク</t>
    </rPh>
    <rPh sb="5" eb="7">
      <t>コジョウ</t>
    </rPh>
    <rPh sb="10" eb="12">
      <t>ジョウキョウ</t>
    </rPh>
    <rPh sb="12" eb="14">
      <t>サツエイ</t>
    </rPh>
    <rPh sb="30" eb="31">
      <t>カン</t>
    </rPh>
    <rPh sb="32" eb="34">
      <t>コガン</t>
    </rPh>
    <rPh sb="34" eb="36">
      <t>ケイカイ</t>
    </rPh>
    <rPh sb="37" eb="38">
      <t>ホン</t>
    </rPh>
    <rPh sb="38" eb="40">
      <t>ブイン</t>
    </rPh>
    <rPh sb="40" eb="42">
      <t>ジュンカイ</t>
    </rPh>
    <rPh sb="48" eb="50">
      <t>スイジョウ</t>
    </rPh>
    <rPh sb="50" eb="53">
      <t>ケイサツタイ</t>
    </rPh>
    <rPh sb="53" eb="55">
      <t>オオツ</t>
    </rPh>
    <rPh sb="55" eb="57">
      <t>ブンチュウ</t>
    </rPh>
    <rPh sb="57" eb="58">
      <t>ショ</t>
    </rPh>
    <rPh sb="58" eb="60">
      <t>サンバシ</t>
    </rPh>
    <rPh sb="62" eb="64">
      <t>シュッコウ</t>
    </rPh>
    <phoneticPr fontId="2"/>
  </si>
  <si>
    <t>ときめき坂･旧東海道交差点</t>
    <rPh sb="4" eb="5">
      <t>ザカ</t>
    </rPh>
    <rPh sb="6" eb="7">
      <t>キュウ</t>
    </rPh>
    <rPh sb="7" eb="10">
      <t>トウカイドウ</t>
    </rPh>
    <rPh sb="10" eb="13">
      <t>コウサテン</t>
    </rPh>
    <phoneticPr fontId="2"/>
  </si>
  <si>
    <t>運営本部・本部警備区</t>
    <rPh sb="0" eb="2">
      <t>ウンエイ</t>
    </rPh>
    <rPh sb="2" eb="4">
      <t>ホンブ</t>
    </rPh>
    <rPh sb="5" eb="7">
      <t>ホンブ</t>
    </rPh>
    <rPh sb="7" eb="9">
      <t>ケイビ</t>
    </rPh>
    <rPh sb="9" eb="10">
      <t>ク</t>
    </rPh>
    <phoneticPr fontId="2"/>
  </si>
  <si>
    <t>監視タワー</t>
    <rPh sb="0" eb="2">
      <t>カンシ</t>
    </rPh>
    <phoneticPr fontId="2"/>
  </si>
  <si>
    <t>山中対応班</t>
    <rPh sb="0" eb="2">
      <t>ヤマナカ</t>
    </rPh>
    <rPh sb="2" eb="4">
      <t>タイオウ</t>
    </rPh>
    <rPh sb="4" eb="5">
      <t>ハン</t>
    </rPh>
    <phoneticPr fontId="2"/>
  </si>
  <si>
    <t>直轄統括隊</t>
    <rPh sb="0" eb="2">
      <t>チョッカツ</t>
    </rPh>
    <rPh sb="2" eb="4">
      <t>トウカツ</t>
    </rPh>
    <rPh sb="4" eb="5">
      <t>タイ</t>
    </rPh>
    <phoneticPr fontId="2"/>
  </si>
  <si>
    <t>直轄遊撃1班</t>
    <rPh sb="0" eb="2">
      <t>チョッカツ</t>
    </rPh>
    <rPh sb="2" eb="4">
      <t>ユウゲキ</t>
    </rPh>
    <rPh sb="5" eb="6">
      <t>ハン</t>
    </rPh>
    <phoneticPr fontId="2"/>
  </si>
  <si>
    <t>直轄遊撃２班</t>
    <rPh sb="0" eb="2">
      <t>チョッカツ</t>
    </rPh>
    <rPh sb="2" eb="4">
      <t>ユウゲキ</t>
    </rPh>
    <rPh sb="5" eb="6">
      <t>ハン</t>
    </rPh>
    <phoneticPr fontId="2"/>
  </si>
  <si>
    <t>直轄遊撃３班</t>
    <rPh sb="0" eb="2">
      <t>チョッカツ</t>
    </rPh>
    <rPh sb="2" eb="4">
      <t>ユウゲキ</t>
    </rPh>
    <rPh sb="5" eb="6">
      <t>ハン</t>
    </rPh>
    <phoneticPr fontId="2"/>
  </si>
  <si>
    <t>直轄遊撃４班</t>
    <rPh sb="0" eb="2">
      <t>チョッカツ</t>
    </rPh>
    <rPh sb="2" eb="4">
      <t>ユウゲキ</t>
    </rPh>
    <rPh sb="5" eb="6">
      <t>ハン</t>
    </rPh>
    <phoneticPr fontId="2"/>
  </si>
  <si>
    <t>直轄遊撃５班</t>
    <rPh sb="0" eb="2">
      <t>チョッカツ</t>
    </rPh>
    <rPh sb="2" eb="4">
      <t>ユウゲキ</t>
    </rPh>
    <rPh sb="5" eb="6">
      <t>ハン</t>
    </rPh>
    <phoneticPr fontId="2"/>
  </si>
  <si>
    <t>直轄遊撃６班</t>
    <rPh sb="0" eb="2">
      <t>チョッカツ</t>
    </rPh>
    <rPh sb="2" eb="4">
      <t>ユウゲキ</t>
    </rPh>
    <rPh sb="5" eb="6">
      <t>ハン</t>
    </rPh>
    <phoneticPr fontId="2"/>
  </si>
  <si>
    <t>島ノ関西交差点対応隊</t>
    <rPh sb="0" eb="1">
      <t>シマ</t>
    </rPh>
    <rPh sb="2" eb="3">
      <t>セキ</t>
    </rPh>
    <rPh sb="3" eb="4">
      <t>ニシ</t>
    </rPh>
    <rPh sb="4" eb="7">
      <t>コウサテン</t>
    </rPh>
    <rPh sb="7" eb="9">
      <t>タイオウ</t>
    </rPh>
    <rPh sb="9" eb="10">
      <t>タイ</t>
    </rPh>
    <phoneticPr fontId="2"/>
  </si>
  <si>
    <t>主動線対策隊統括班</t>
    <rPh sb="0" eb="1">
      <t>シュ</t>
    </rPh>
    <rPh sb="1" eb="3">
      <t>ドウセン</t>
    </rPh>
    <rPh sb="3" eb="5">
      <t>タイサク</t>
    </rPh>
    <rPh sb="5" eb="6">
      <t>タイ</t>
    </rPh>
    <rPh sb="6" eb="8">
      <t>トウカツ</t>
    </rPh>
    <rPh sb="8" eb="9">
      <t>ハン</t>
    </rPh>
    <phoneticPr fontId="2"/>
  </si>
  <si>
    <t>主動線対策1班</t>
    <rPh sb="0" eb="1">
      <t>シュ</t>
    </rPh>
    <rPh sb="1" eb="3">
      <t>ドウセン</t>
    </rPh>
    <rPh sb="3" eb="5">
      <t>タイサク</t>
    </rPh>
    <rPh sb="6" eb="7">
      <t>パン</t>
    </rPh>
    <phoneticPr fontId="2"/>
  </si>
  <si>
    <t>主動線対策2班</t>
    <rPh sb="0" eb="1">
      <t>シュ</t>
    </rPh>
    <rPh sb="1" eb="3">
      <t>ドウセン</t>
    </rPh>
    <rPh sb="3" eb="5">
      <t>タイサク</t>
    </rPh>
    <rPh sb="6" eb="7">
      <t>パン</t>
    </rPh>
    <phoneticPr fontId="2"/>
  </si>
  <si>
    <t>第1班長</t>
    <rPh sb="0" eb="1">
      <t>ダイ</t>
    </rPh>
    <rPh sb="2" eb="3">
      <t>ハン</t>
    </rPh>
    <rPh sb="3" eb="4">
      <t>チョウ</t>
    </rPh>
    <phoneticPr fontId="2"/>
  </si>
  <si>
    <t>第2班長</t>
    <rPh sb="0" eb="1">
      <t>ダイ</t>
    </rPh>
    <rPh sb="2" eb="3">
      <t>ハン</t>
    </rPh>
    <rPh sb="3" eb="4">
      <t>チョウ</t>
    </rPh>
    <phoneticPr fontId="2"/>
  </si>
  <si>
    <t>統括</t>
    <rPh sb="0" eb="2">
      <t>トウカツ</t>
    </rPh>
    <phoneticPr fontId="2"/>
  </si>
  <si>
    <t>遊撃1班長</t>
    <rPh sb="0" eb="2">
      <t>ユウゲキ</t>
    </rPh>
    <rPh sb="3" eb="4">
      <t>ハン</t>
    </rPh>
    <rPh sb="4" eb="5">
      <t>チョウ</t>
    </rPh>
    <phoneticPr fontId="2"/>
  </si>
  <si>
    <t>遊撃2班長</t>
    <rPh sb="0" eb="2">
      <t>ユウゲキ</t>
    </rPh>
    <rPh sb="3" eb="4">
      <t>ハン</t>
    </rPh>
    <rPh sb="4" eb="5">
      <t>チョウ</t>
    </rPh>
    <phoneticPr fontId="2"/>
  </si>
  <si>
    <t>遊撃3班長</t>
    <rPh sb="0" eb="2">
      <t>ユウゲキ</t>
    </rPh>
    <rPh sb="3" eb="4">
      <t>ハン</t>
    </rPh>
    <rPh sb="4" eb="5">
      <t>チョウ</t>
    </rPh>
    <phoneticPr fontId="2"/>
  </si>
  <si>
    <t>遊撃4班長</t>
    <rPh sb="0" eb="2">
      <t>ユウゲキ</t>
    </rPh>
    <rPh sb="3" eb="4">
      <t>ハン</t>
    </rPh>
    <rPh sb="4" eb="5">
      <t>チョウ</t>
    </rPh>
    <phoneticPr fontId="2"/>
  </si>
  <si>
    <t>遊撃5班長</t>
    <rPh sb="0" eb="2">
      <t>ユウゲキ</t>
    </rPh>
    <rPh sb="3" eb="4">
      <t>ハン</t>
    </rPh>
    <rPh sb="4" eb="5">
      <t>チョウ</t>
    </rPh>
    <phoneticPr fontId="2"/>
  </si>
  <si>
    <t>遊撃6班長</t>
    <rPh sb="0" eb="2">
      <t>ユウゲキ</t>
    </rPh>
    <rPh sb="3" eb="4">
      <t>ハン</t>
    </rPh>
    <rPh sb="4" eb="5">
      <t>チョウ</t>
    </rPh>
    <phoneticPr fontId="2"/>
  </si>
  <si>
    <t>導線3班長</t>
    <rPh sb="0" eb="2">
      <t>ドウセン</t>
    </rPh>
    <rPh sb="3" eb="4">
      <t>ハン</t>
    </rPh>
    <rPh sb="4" eb="5">
      <t>チョウ</t>
    </rPh>
    <phoneticPr fontId="2"/>
  </si>
  <si>
    <t>警備77</t>
    <rPh sb="0" eb="2">
      <t>ケイビ</t>
    </rPh>
    <phoneticPr fontId="2"/>
  </si>
  <si>
    <t>警備78</t>
    <rPh sb="0" eb="2">
      <t>ケイビ</t>
    </rPh>
    <phoneticPr fontId="2"/>
  </si>
  <si>
    <t>峠班長</t>
    <rPh sb="0" eb="1">
      <t>トオゲ</t>
    </rPh>
    <rPh sb="1" eb="3">
      <t>ハンチョウ</t>
    </rPh>
    <phoneticPr fontId="2"/>
  </si>
  <si>
    <t>びわこボート隊</t>
    <rPh sb="6" eb="7">
      <t>タイ</t>
    </rPh>
    <phoneticPr fontId="2"/>
  </si>
  <si>
    <t>12:00～22:00</t>
    <phoneticPr fontId="2"/>
  </si>
  <si>
    <t>当該出入り口において、従来からびわこボートを観覧場所としてきており、今回の方針転換にを知らない方が来場、整列をすることがかなりの数に上ると思われるので、整列前に会場は団体扱いとなり、一般観覧はできない旨の案内を行う。観覧可能場所については第２駐車場を提供できるが定員になり次第閉鎖する予定を伝える。</t>
    <rPh sb="0" eb="2">
      <t>トウガイ</t>
    </rPh>
    <rPh sb="2" eb="4">
      <t>デイ</t>
    </rPh>
    <rPh sb="5" eb="6">
      <t>グチ</t>
    </rPh>
    <rPh sb="11" eb="13">
      <t>ジュウライ</t>
    </rPh>
    <rPh sb="22" eb="24">
      <t>カンラン</t>
    </rPh>
    <rPh sb="24" eb="26">
      <t>バショ</t>
    </rPh>
    <rPh sb="34" eb="36">
      <t>コンカイ</t>
    </rPh>
    <rPh sb="37" eb="39">
      <t>ホウシン</t>
    </rPh>
    <rPh sb="39" eb="41">
      <t>テンカン</t>
    </rPh>
    <rPh sb="43" eb="44">
      <t>シ</t>
    </rPh>
    <rPh sb="47" eb="48">
      <t>カタ</t>
    </rPh>
    <rPh sb="49" eb="51">
      <t>ライジョウ</t>
    </rPh>
    <rPh sb="52" eb="54">
      <t>セイレツ</t>
    </rPh>
    <rPh sb="64" eb="65">
      <t>カズ</t>
    </rPh>
    <rPh sb="66" eb="67">
      <t>ノボ</t>
    </rPh>
    <rPh sb="69" eb="70">
      <t>オモ</t>
    </rPh>
    <rPh sb="76" eb="78">
      <t>セイレツ</t>
    </rPh>
    <rPh sb="78" eb="79">
      <t>マエ</t>
    </rPh>
    <rPh sb="80" eb="82">
      <t>カイジョウ</t>
    </rPh>
    <rPh sb="83" eb="85">
      <t>ダンタイ</t>
    </rPh>
    <rPh sb="85" eb="86">
      <t>アツカ</t>
    </rPh>
    <rPh sb="91" eb="93">
      <t>イッパン</t>
    </rPh>
    <rPh sb="93" eb="95">
      <t>カンラン</t>
    </rPh>
    <rPh sb="100" eb="101">
      <t>ムネ</t>
    </rPh>
    <rPh sb="102" eb="104">
      <t>アンナイ</t>
    </rPh>
    <rPh sb="105" eb="106">
      <t>オコナ</t>
    </rPh>
    <rPh sb="108" eb="110">
      <t>カンラン</t>
    </rPh>
    <rPh sb="110" eb="112">
      <t>カノウ</t>
    </rPh>
    <rPh sb="112" eb="114">
      <t>バショ</t>
    </rPh>
    <rPh sb="119" eb="120">
      <t>ダイ</t>
    </rPh>
    <rPh sb="121" eb="124">
      <t>チュウシャジョウ</t>
    </rPh>
    <rPh sb="125" eb="127">
      <t>テイキョウ</t>
    </rPh>
    <rPh sb="131" eb="133">
      <t>テイイン</t>
    </rPh>
    <rPh sb="136" eb="138">
      <t>シダイ</t>
    </rPh>
    <rPh sb="138" eb="140">
      <t>ヘイサ</t>
    </rPh>
    <rPh sb="142" eb="144">
      <t>ヨテイ</t>
    </rPh>
    <rPh sb="145" eb="146">
      <t>ツタ</t>
    </rPh>
    <phoneticPr fontId="2"/>
  </si>
  <si>
    <t>当該駐車場は、昨年度まで一般開放していたため、団体バス専用となっていることを知らずに早くから並びだす車両に対し、入庫できない旨と、陸上競技場の駐車場方向を案内。陸上競技場にあっては15時開放予定。</t>
    <rPh sb="0" eb="2">
      <t>トウガイ</t>
    </rPh>
    <rPh sb="2" eb="5">
      <t>チュウシャジョウ</t>
    </rPh>
    <rPh sb="7" eb="10">
      <t>サクネンド</t>
    </rPh>
    <rPh sb="12" eb="14">
      <t>イッパン</t>
    </rPh>
    <rPh sb="14" eb="16">
      <t>カイホウ</t>
    </rPh>
    <rPh sb="23" eb="25">
      <t>ダンタイ</t>
    </rPh>
    <rPh sb="27" eb="29">
      <t>センヨウ</t>
    </rPh>
    <rPh sb="38" eb="39">
      <t>シ</t>
    </rPh>
    <rPh sb="42" eb="43">
      <t>ハヤ</t>
    </rPh>
    <rPh sb="46" eb="47">
      <t>ナラ</t>
    </rPh>
    <rPh sb="50" eb="52">
      <t>シャリョウ</t>
    </rPh>
    <rPh sb="53" eb="54">
      <t>タイ</t>
    </rPh>
    <rPh sb="56" eb="58">
      <t>ニュウコ</t>
    </rPh>
    <rPh sb="62" eb="63">
      <t>ムネ</t>
    </rPh>
    <rPh sb="65" eb="67">
      <t>リクジョウ</t>
    </rPh>
    <rPh sb="67" eb="70">
      <t>キョウギジョウ</t>
    </rPh>
    <rPh sb="71" eb="74">
      <t>チュウシャジョウ</t>
    </rPh>
    <rPh sb="74" eb="76">
      <t>ホウコウ</t>
    </rPh>
    <rPh sb="77" eb="79">
      <t>アンナイ</t>
    </rPh>
    <rPh sb="80" eb="82">
      <t>リクジョウ</t>
    </rPh>
    <rPh sb="82" eb="85">
      <t>キョウギジョウ</t>
    </rPh>
    <rPh sb="92" eb="93">
      <t>ジ</t>
    </rPh>
    <rPh sb="93" eb="95">
      <t>カイホウ</t>
    </rPh>
    <rPh sb="95" eb="97">
      <t>ヨテイ</t>
    </rPh>
    <phoneticPr fontId="2"/>
  </si>
  <si>
    <t>導線３班</t>
    <rPh sb="0" eb="2">
      <t>ドウセン</t>
    </rPh>
    <rPh sb="3" eb="4">
      <t>パン</t>
    </rPh>
    <phoneticPr fontId="2"/>
  </si>
  <si>
    <t>導線４班</t>
    <rPh sb="0" eb="2">
      <t>ドウセン</t>
    </rPh>
    <rPh sb="3" eb="4">
      <t>ハン</t>
    </rPh>
    <phoneticPr fontId="2"/>
  </si>
  <si>
    <t>一般車両の排除と、観光バスの駐車票（実行委員会が団体名を記載したラミネート処理のしてある証票）の確認観光バスの受け入れ、入庫場所の指定を行う。証票確認後は、その団体名をボート団体扱いの本部に発報する。</t>
    <rPh sb="0" eb="2">
      <t>イッパン</t>
    </rPh>
    <rPh sb="2" eb="4">
      <t>シャリョウ</t>
    </rPh>
    <rPh sb="5" eb="7">
      <t>ハイジョ</t>
    </rPh>
    <rPh sb="9" eb="11">
      <t>カンコウ</t>
    </rPh>
    <rPh sb="14" eb="16">
      <t>チュウシャ</t>
    </rPh>
    <rPh sb="16" eb="17">
      <t>ヒョウ</t>
    </rPh>
    <rPh sb="18" eb="20">
      <t>ジッコウ</t>
    </rPh>
    <rPh sb="20" eb="23">
      <t>イインカイ</t>
    </rPh>
    <rPh sb="24" eb="26">
      <t>ダンタイ</t>
    </rPh>
    <rPh sb="26" eb="27">
      <t>メイ</t>
    </rPh>
    <rPh sb="28" eb="30">
      <t>キサイ</t>
    </rPh>
    <rPh sb="37" eb="39">
      <t>ショリ</t>
    </rPh>
    <rPh sb="44" eb="46">
      <t>ショウヒョウ</t>
    </rPh>
    <rPh sb="48" eb="50">
      <t>カクニン</t>
    </rPh>
    <rPh sb="50" eb="52">
      <t>カンコウ</t>
    </rPh>
    <rPh sb="55" eb="56">
      <t>ウ</t>
    </rPh>
    <rPh sb="57" eb="58">
      <t>イ</t>
    </rPh>
    <rPh sb="60" eb="62">
      <t>ニュウコ</t>
    </rPh>
    <rPh sb="62" eb="64">
      <t>バショ</t>
    </rPh>
    <rPh sb="65" eb="67">
      <t>シテイ</t>
    </rPh>
    <rPh sb="68" eb="69">
      <t>オコナ</t>
    </rPh>
    <rPh sb="71" eb="73">
      <t>ショウヒョウ</t>
    </rPh>
    <rPh sb="73" eb="75">
      <t>カクニン</t>
    </rPh>
    <rPh sb="75" eb="76">
      <t>ゴ</t>
    </rPh>
    <rPh sb="80" eb="82">
      <t>ダンタイ</t>
    </rPh>
    <rPh sb="82" eb="83">
      <t>メイ</t>
    </rPh>
    <rPh sb="87" eb="89">
      <t>ダンタイ</t>
    </rPh>
    <rPh sb="89" eb="90">
      <t>アツカ</t>
    </rPh>
    <rPh sb="92" eb="94">
      <t>ホンブ</t>
    </rPh>
    <phoneticPr fontId="2"/>
  </si>
  <si>
    <t>有料案内</t>
    <rPh sb="0" eb="2">
      <t>ユウリョウ</t>
    </rPh>
    <rPh sb="2" eb="4">
      <t>アンナイ</t>
    </rPh>
    <phoneticPr fontId="2"/>
  </si>
  <si>
    <t>隊の責任者。実行委員会の団体席責任者、ボート場管理者、設営、運営スタッフとの調整並びに運営・統括警備本部との連絡調整。</t>
    <rPh sb="0" eb="1">
      <t>タイ</t>
    </rPh>
    <rPh sb="2" eb="5">
      <t>セキニンシャ</t>
    </rPh>
    <rPh sb="6" eb="8">
      <t>ジッコウ</t>
    </rPh>
    <rPh sb="8" eb="11">
      <t>イインカイ</t>
    </rPh>
    <rPh sb="12" eb="14">
      <t>ダンタイ</t>
    </rPh>
    <rPh sb="14" eb="15">
      <t>セキ</t>
    </rPh>
    <rPh sb="15" eb="18">
      <t>セキニンシャ</t>
    </rPh>
    <rPh sb="22" eb="23">
      <t>ジョウ</t>
    </rPh>
    <rPh sb="23" eb="26">
      <t>カンリシャ</t>
    </rPh>
    <rPh sb="27" eb="29">
      <t>セツエイ</t>
    </rPh>
    <rPh sb="30" eb="32">
      <t>ウンエイ</t>
    </rPh>
    <rPh sb="38" eb="40">
      <t>チョウセイ</t>
    </rPh>
    <rPh sb="40" eb="41">
      <t>ナラ</t>
    </rPh>
    <rPh sb="43" eb="45">
      <t>ウンエイ</t>
    </rPh>
    <rPh sb="46" eb="48">
      <t>トウカツ</t>
    </rPh>
    <rPh sb="48" eb="50">
      <t>ケイビ</t>
    </rPh>
    <rPh sb="50" eb="52">
      <t>ホンブ</t>
    </rPh>
    <rPh sb="54" eb="56">
      <t>レンラク</t>
    </rPh>
    <rPh sb="56" eb="58">
      <t>チョウセイ</t>
    </rPh>
    <phoneticPr fontId="2"/>
  </si>
  <si>
    <t>08:00～23:00</t>
    <phoneticPr fontId="2"/>
  </si>
  <si>
    <t>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2">
      <t>ヤマナカ</t>
    </rPh>
    <rPh sb="2" eb="3">
      <t>トオゲ</t>
    </rPh>
    <rPh sb="3" eb="5">
      <t>チョウジョウ</t>
    </rPh>
    <rPh sb="5" eb="7">
      <t>フキン</t>
    </rPh>
    <rPh sb="10" eb="12">
      <t>チュウシャ</t>
    </rPh>
    <rPh sb="12" eb="14">
      <t>タイサク</t>
    </rPh>
    <rPh sb="15" eb="16">
      <t>オコナ</t>
    </rPh>
    <rPh sb="17" eb="19">
      <t>キンキュウ</t>
    </rPh>
    <rPh sb="19" eb="21">
      <t>シャリョウ</t>
    </rPh>
    <rPh sb="21" eb="22">
      <t>オヨ</t>
    </rPh>
    <rPh sb="26" eb="28">
      <t>ツウコウ</t>
    </rPh>
    <rPh sb="28" eb="29">
      <t>ロ</t>
    </rPh>
    <rPh sb="30" eb="32">
      <t>カクホ</t>
    </rPh>
    <rPh sb="33" eb="34">
      <t>オコナ</t>
    </rPh>
    <rPh sb="36" eb="38">
      <t>チョッキン</t>
    </rPh>
    <rPh sb="39" eb="42">
      <t>ヒエイザン</t>
    </rPh>
    <rPh sb="50" eb="52">
      <t>マンシャ</t>
    </rPh>
    <rPh sb="55" eb="57">
      <t>ヘイサ</t>
    </rPh>
    <rPh sb="57" eb="59">
      <t>ジョウタイ</t>
    </rPh>
    <rPh sb="63" eb="65">
      <t>バアイ</t>
    </rPh>
    <rPh sb="68" eb="70">
      <t>ツウコウ</t>
    </rPh>
    <rPh sb="70" eb="72">
      <t>シャリョウ</t>
    </rPh>
    <rPh sb="73" eb="75">
      <t>ゾウカ</t>
    </rPh>
    <rPh sb="80" eb="82">
      <t>ヨソク</t>
    </rPh>
    <rPh sb="87" eb="89">
      <t>フクイン</t>
    </rPh>
    <rPh sb="90" eb="91">
      <t>セマ</t>
    </rPh>
    <rPh sb="98" eb="100">
      <t>タイショウ</t>
    </rPh>
    <rPh sb="100" eb="102">
      <t>ドウロ</t>
    </rPh>
    <rPh sb="104" eb="106">
      <t>ハナビ</t>
    </rPh>
    <rPh sb="106" eb="108">
      <t>カンラン</t>
    </rPh>
    <rPh sb="113" eb="115">
      <t>キンシ</t>
    </rPh>
    <rPh sb="119" eb="121">
      <t>ユウドウ</t>
    </rPh>
    <rPh sb="121" eb="123">
      <t>アンナイ</t>
    </rPh>
    <rPh sb="124" eb="125">
      <t>オコナ</t>
    </rPh>
    <phoneticPr fontId="2"/>
  </si>
  <si>
    <t>大津京駅西側駐車場において、入庫車両誘導及会場案内。びわこボートでは観覧できない旨の広報を行う。（皇子山陸上競技場での観覧や柳が崎方面も可能。）</t>
    <rPh sb="0" eb="2">
      <t>オオツ</t>
    </rPh>
    <rPh sb="2" eb="3">
      <t>キョウ</t>
    </rPh>
    <rPh sb="3" eb="4">
      <t>エキ</t>
    </rPh>
    <rPh sb="4" eb="6">
      <t>ニシガワ</t>
    </rPh>
    <rPh sb="6" eb="9">
      <t>チュウシャジョウ</t>
    </rPh>
    <rPh sb="14" eb="16">
      <t>ニュウコ</t>
    </rPh>
    <rPh sb="16" eb="18">
      <t>シャリョウ</t>
    </rPh>
    <rPh sb="18" eb="20">
      <t>ユウドウ</t>
    </rPh>
    <rPh sb="20" eb="21">
      <t>オヨ</t>
    </rPh>
    <rPh sb="21" eb="23">
      <t>カイジョウ</t>
    </rPh>
    <rPh sb="23" eb="25">
      <t>アンナイ</t>
    </rPh>
    <rPh sb="34" eb="36">
      <t>カンラン</t>
    </rPh>
    <rPh sb="40" eb="41">
      <t>ムネ</t>
    </rPh>
    <rPh sb="42" eb="44">
      <t>コウホウ</t>
    </rPh>
    <rPh sb="45" eb="46">
      <t>オコナ</t>
    </rPh>
    <rPh sb="49" eb="52">
      <t>オウジヤマ</t>
    </rPh>
    <rPh sb="52" eb="54">
      <t>リクジョウ</t>
    </rPh>
    <rPh sb="54" eb="57">
      <t>キョウギジョウ</t>
    </rPh>
    <rPh sb="59" eb="61">
      <t>カンラン</t>
    </rPh>
    <rPh sb="62" eb="63">
      <t>ヤナ</t>
    </rPh>
    <rPh sb="64" eb="65">
      <t>サキ</t>
    </rPh>
    <rPh sb="65" eb="67">
      <t>ホウメン</t>
    </rPh>
    <rPh sb="68" eb="70">
      <t>カノウ</t>
    </rPh>
    <phoneticPr fontId="2"/>
  </si>
  <si>
    <t>開始時の会場案内及び終了時の大津京駅の乗車待ち列方向の案内。びわこボートでは観覧できない旨の広報を行う。（皇子山陸上競技場での観覧や柳が崎方面も可能。）</t>
    <rPh sb="0" eb="2">
      <t>カイシ</t>
    </rPh>
    <rPh sb="2" eb="3">
      <t>ジ</t>
    </rPh>
    <rPh sb="4" eb="6">
      <t>カイジョウ</t>
    </rPh>
    <rPh sb="6" eb="8">
      <t>アンナイ</t>
    </rPh>
    <rPh sb="8" eb="9">
      <t>オヨ</t>
    </rPh>
    <rPh sb="10" eb="13">
      <t>シュウリョウジ</t>
    </rPh>
    <rPh sb="14" eb="16">
      <t>オオツ</t>
    </rPh>
    <rPh sb="16" eb="17">
      <t>キョウ</t>
    </rPh>
    <rPh sb="17" eb="18">
      <t>エキ</t>
    </rPh>
    <rPh sb="19" eb="21">
      <t>ジョウシャ</t>
    </rPh>
    <rPh sb="21" eb="22">
      <t>マ</t>
    </rPh>
    <rPh sb="23" eb="24">
      <t>レツ</t>
    </rPh>
    <rPh sb="24" eb="26">
      <t>ホウコウ</t>
    </rPh>
    <rPh sb="27" eb="29">
      <t>アンナイ</t>
    </rPh>
    <phoneticPr fontId="2"/>
  </si>
  <si>
    <t>配置警備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5">
      <t>ケイビイン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</si>
  <si>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配置市職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3">
      <t>シ</t>
    </rPh>
    <rPh sb="3" eb="5">
      <t>ショクイン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</si>
  <si>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会場案内。歩行者及び車両誘導。皇子山周辺駐車場への誘導案内。当該交差点を南に誘導することにより、皇子山周辺臨時駐車場へ誘導できる。近隣の違法駐車排除。びわこボートでは観覧できない旨の広報を行う。（皇子山陸上競技場での観覧や柳が崎方面も可能。）</t>
    <rPh sb="5" eb="8">
      <t>ホコウシャ</t>
    </rPh>
    <rPh sb="8" eb="9">
      <t>オヨ</t>
    </rPh>
    <rPh sb="10" eb="12">
      <t>シャリョウ</t>
    </rPh>
    <rPh sb="12" eb="14">
      <t>ユウドウ</t>
    </rPh>
    <rPh sb="15" eb="17">
      <t>オウジ</t>
    </rPh>
    <rPh sb="17" eb="18">
      <t>ヤマ</t>
    </rPh>
    <rPh sb="18" eb="20">
      <t>シュウヘン</t>
    </rPh>
    <rPh sb="20" eb="23">
      <t>チュウシャジョウ</t>
    </rPh>
    <rPh sb="25" eb="27">
      <t>ユウドウ</t>
    </rPh>
    <rPh sb="27" eb="29">
      <t>アンナイ</t>
    </rPh>
    <rPh sb="30" eb="32">
      <t>トウガイ</t>
    </rPh>
    <rPh sb="32" eb="35">
      <t>コウサテン</t>
    </rPh>
    <rPh sb="36" eb="37">
      <t>ミナミ</t>
    </rPh>
    <rPh sb="38" eb="40">
      <t>ユウドウ</t>
    </rPh>
    <rPh sb="51" eb="53">
      <t>シュウヘン</t>
    </rPh>
    <rPh sb="53" eb="55">
      <t>リンジ</t>
    </rPh>
    <rPh sb="55" eb="58">
      <t>チュウシャジョウ</t>
    </rPh>
    <rPh sb="59" eb="61">
      <t>ユウドウ</t>
    </rPh>
    <rPh sb="65" eb="67">
      <t>キンリン</t>
    </rPh>
    <rPh sb="68" eb="70">
      <t>イホウ</t>
    </rPh>
    <rPh sb="70" eb="72">
      <t>チュウシャ</t>
    </rPh>
    <rPh sb="72" eb="74">
      <t>ハイジョ</t>
    </rPh>
    <phoneticPr fontId="2"/>
  </si>
  <si>
    <t>橋梁上は花火観覧禁止につき、他の観覧エリアへの移動要請を行う。常に観覧禁止の広報を行い注意喚起を怠りなく実施することにより確実に排除する。びわこボートでは観覧できない旨の広報を行う。（皇子山陸上競技場での観覧や柳が崎方面も可能。）</t>
    <phoneticPr fontId="2"/>
  </si>
  <si>
    <t>警備11・12は17:00までポイント22へ応援対応。規制完了をもって当該配置場所に復帰する。規制前進入車両に17:00時から規制開始、その時点で車両移動の通告を行う。通行規制（大津警察署署長規制）のため、緊急車両及び許可車両（大津署発行の許可書）以外の車両の進入禁止。終了時は当該交差点の横断ではなく大津港口交差点方向へ誘導し、そこからの横断を案内する。京阪浜大津駅の乗車導線はシンボル緑地からの導線しかないことの案内を行う。びわこボートでは観覧できない旨の広報を行う。（皇子山陸上競技場での観覧や柳が崎方面も可能。）</t>
    <rPh sb="0" eb="2">
      <t>ケイビ</t>
    </rPh>
    <rPh sb="22" eb="24">
      <t>オウエン</t>
    </rPh>
    <rPh sb="24" eb="26">
      <t>タイオウ</t>
    </rPh>
    <rPh sb="27" eb="29">
      <t>キセイ</t>
    </rPh>
    <rPh sb="29" eb="31">
      <t>カンリョウ</t>
    </rPh>
    <rPh sb="35" eb="37">
      <t>トウガイ</t>
    </rPh>
    <rPh sb="37" eb="39">
      <t>ハイチ</t>
    </rPh>
    <rPh sb="39" eb="41">
      <t>バショ</t>
    </rPh>
    <rPh sb="42" eb="44">
      <t>フッキ</t>
    </rPh>
    <rPh sb="135" eb="138">
      <t>シュウリョウジ</t>
    </rPh>
    <rPh sb="139" eb="141">
      <t>トウガイ</t>
    </rPh>
    <rPh sb="141" eb="144">
      <t>コウサテン</t>
    </rPh>
    <rPh sb="145" eb="147">
      <t>オウダン</t>
    </rPh>
    <rPh sb="151" eb="153">
      <t>オオツ</t>
    </rPh>
    <rPh sb="153" eb="154">
      <t>コウ</t>
    </rPh>
    <rPh sb="154" eb="155">
      <t>クチ</t>
    </rPh>
    <rPh sb="155" eb="158">
      <t>コウサテン</t>
    </rPh>
    <rPh sb="158" eb="160">
      <t>ホウコウ</t>
    </rPh>
    <rPh sb="161" eb="163">
      <t>ユウドウ</t>
    </rPh>
    <rPh sb="170" eb="172">
      <t>オウダン</t>
    </rPh>
    <rPh sb="173" eb="175">
      <t>アンナイ</t>
    </rPh>
    <rPh sb="178" eb="180">
      <t>ケイハン</t>
    </rPh>
    <rPh sb="180" eb="183">
      <t>ハマオオツ</t>
    </rPh>
    <rPh sb="183" eb="184">
      <t>エキ</t>
    </rPh>
    <rPh sb="185" eb="187">
      <t>ジョウシャ</t>
    </rPh>
    <rPh sb="187" eb="189">
      <t>ドウセン</t>
    </rPh>
    <rPh sb="194" eb="196">
      <t>リョクチ</t>
    </rPh>
    <rPh sb="199" eb="201">
      <t>ドウセン</t>
    </rPh>
    <rPh sb="208" eb="210">
      <t>アンナイ</t>
    </rPh>
    <rPh sb="211" eb="212">
      <t>オコナ</t>
    </rPh>
    <phoneticPr fontId="2"/>
  </si>
  <si>
    <t>警備15・16は配置市職員と共に規制前の告知巡回。規制後は同じく巡回にて違法駐車の排除にあたる。警備17・18・19・20は横断歩行者対応を行う。終了時には横断歩行者の誘導を行うが、京阪浜大津駅への乗車導線はシンボル緑地からであることの広報を行う。ＪＲ大津・京阪（上栄町）は横断して配置係員・警備員の誘導に従う旨の広報を行う。びわこボートでは観覧できない旨の広報を行う。（皇子山陸上競技場での観覧や柳が崎方面も可能。）</t>
    <rPh sb="0" eb="2">
      <t>ケイビ</t>
    </rPh>
    <rPh sb="8" eb="10">
      <t>ハイチ</t>
    </rPh>
    <rPh sb="10" eb="11">
      <t>シ</t>
    </rPh>
    <rPh sb="11" eb="13">
      <t>ショクイン</t>
    </rPh>
    <rPh sb="14" eb="15">
      <t>トモ</t>
    </rPh>
    <rPh sb="16" eb="18">
      <t>キセイ</t>
    </rPh>
    <rPh sb="18" eb="19">
      <t>マエ</t>
    </rPh>
    <rPh sb="20" eb="22">
      <t>コクチ</t>
    </rPh>
    <rPh sb="22" eb="24">
      <t>ジュンカイ</t>
    </rPh>
    <rPh sb="25" eb="27">
      <t>キセイ</t>
    </rPh>
    <rPh sb="27" eb="28">
      <t>ゴ</t>
    </rPh>
    <rPh sb="29" eb="30">
      <t>オナ</t>
    </rPh>
    <rPh sb="32" eb="34">
      <t>ジュンカイ</t>
    </rPh>
    <rPh sb="36" eb="38">
      <t>イホウ</t>
    </rPh>
    <rPh sb="38" eb="40">
      <t>チュウシャ</t>
    </rPh>
    <rPh sb="41" eb="43">
      <t>ハイジョ</t>
    </rPh>
    <rPh sb="48" eb="50">
      <t>ケイビ</t>
    </rPh>
    <rPh sb="62" eb="64">
      <t>オウダン</t>
    </rPh>
    <rPh sb="64" eb="67">
      <t>ホコウシャ</t>
    </rPh>
    <rPh sb="67" eb="69">
      <t>タイオウ</t>
    </rPh>
    <rPh sb="70" eb="71">
      <t>オコナ</t>
    </rPh>
    <rPh sb="73" eb="76">
      <t>シュウリョウジ</t>
    </rPh>
    <rPh sb="78" eb="80">
      <t>オウダン</t>
    </rPh>
    <rPh sb="80" eb="83">
      <t>ホコウシャ</t>
    </rPh>
    <rPh sb="84" eb="86">
      <t>ユウドウ</t>
    </rPh>
    <rPh sb="87" eb="88">
      <t>オコナ</t>
    </rPh>
    <rPh sb="91" eb="93">
      <t>ケイハン</t>
    </rPh>
    <rPh sb="93" eb="94">
      <t>ハマ</t>
    </rPh>
    <rPh sb="94" eb="96">
      <t>オオツ</t>
    </rPh>
    <rPh sb="96" eb="97">
      <t>エキ</t>
    </rPh>
    <rPh sb="99" eb="101">
      <t>ジョウシャ</t>
    </rPh>
    <rPh sb="101" eb="103">
      <t>ドウセン</t>
    </rPh>
    <rPh sb="108" eb="110">
      <t>リョクチ</t>
    </rPh>
    <rPh sb="118" eb="120">
      <t>コウホウ</t>
    </rPh>
    <rPh sb="121" eb="122">
      <t>オコナ</t>
    </rPh>
    <rPh sb="126" eb="128">
      <t>オオツ</t>
    </rPh>
    <rPh sb="129" eb="131">
      <t>ケイハン</t>
    </rPh>
    <rPh sb="132" eb="133">
      <t>カミ</t>
    </rPh>
    <rPh sb="133" eb="134">
      <t>サカエ</t>
    </rPh>
    <rPh sb="134" eb="135">
      <t>マチ</t>
    </rPh>
    <rPh sb="137" eb="139">
      <t>オウダン</t>
    </rPh>
    <rPh sb="141" eb="143">
      <t>ハイチ</t>
    </rPh>
    <rPh sb="143" eb="145">
      <t>カカリイン</t>
    </rPh>
    <rPh sb="146" eb="148">
      <t>ケイビ</t>
    </rPh>
    <rPh sb="148" eb="149">
      <t>イン</t>
    </rPh>
    <rPh sb="150" eb="152">
      <t>ユウドウ</t>
    </rPh>
    <rPh sb="153" eb="154">
      <t>シタガ</t>
    </rPh>
    <phoneticPr fontId="2"/>
  </si>
  <si>
    <t>㈱コトナ</t>
    <phoneticPr fontId="2"/>
  </si>
  <si>
    <t>駅南への通路にを通行して駅南からＪＲには乗車できないことの他、平和堂前から大津駅方面への通行もできない旨の広報案内を行う。</t>
    <rPh sb="0" eb="1">
      <t>エキ</t>
    </rPh>
    <rPh sb="1" eb="2">
      <t>ミナミ</t>
    </rPh>
    <rPh sb="4" eb="6">
      <t>ツウロ</t>
    </rPh>
    <rPh sb="8" eb="10">
      <t>ツウコウ</t>
    </rPh>
    <rPh sb="12" eb="13">
      <t>エキ</t>
    </rPh>
    <rPh sb="13" eb="14">
      <t>ミナミ</t>
    </rPh>
    <rPh sb="20" eb="22">
      <t>ジョウシャ</t>
    </rPh>
    <rPh sb="29" eb="30">
      <t>ホカ</t>
    </rPh>
    <rPh sb="31" eb="34">
      <t>ヘイワドウ</t>
    </rPh>
    <rPh sb="34" eb="35">
      <t>マエ</t>
    </rPh>
    <rPh sb="37" eb="40">
      <t>オオツエキ</t>
    </rPh>
    <rPh sb="40" eb="42">
      <t>ホウメン</t>
    </rPh>
    <rPh sb="44" eb="46">
      <t>ツウコウ</t>
    </rPh>
    <rPh sb="51" eb="52">
      <t>ムネ</t>
    </rPh>
    <rPh sb="53" eb="55">
      <t>コウホウ</t>
    </rPh>
    <rPh sb="55" eb="57">
      <t>アンナイ</t>
    </rPh>
    <rPh sb="58" eb="59">
      <t>オコナ</t>
    </rPh>
    <phoneticPr fontId="2"/>
  </si>
  <si>
    <t>13:00～21:30</t>
    <phoneticPr fontId="2"/>
  </si>
  <si>
    <t>ＡＥＤは草津警備区本部にあり。</t>
    <rPh sb="4" eb="6">
      <t>クサツ</t>
    </rPh>
    <rPh sb="6" eb="8">
      <t>ケイビ</t>
    </rPh>
    <rPh sb="8" eb="9">
      <t>ク</t>
    </rPh>
    <rPh sb="9" eb="11">
      <t>ホンブ</t>
    </rPh>
    <phoneticPr fontId="2"/>
  </si>
  <si>
    <t>第1警備区（近江神宮・柳が崎周辺警備区）（警備区責任者所在地：近江神宮前交差点）</t>
    <rPh sb="0" eb="1">
      <t>ダイ</t>
    </rPh>
    <rPh sb="2" eb="4">
      <t>ケイビ</t>
    </rPh>
    <rPh sb="4" eb="5">
      <t>ク</t>
    </rPh>
    <rPh sb="6" eb="8">
      <t>オウミ</t>
    </rPh>
    <rPh sb="8" eb="10">
      <t>ジングウ</t>
    </rPh>
    <rPh sb="11" eb="12">
      <t>ヤナ</t>
    </rPh>
    <rPh sb="13" eb="14">
      <t>サキ</t>
    </rPh>
    <rPh sb="14" eb="16">
      <t>シュウヘン</t>
    </rPh>
    <rPh sb="16" eb="18">
      <t>ケイビ</t>
    </rPh>
    <rPh sb="18" eb="19">
      <t>ク</t>
    </rPh>
    <rPh sb="21" eb="23">
      <t>ケイビ</t>
    </rPh>
    <rPh sb="23" eb="24">
      <t>ク</t>
    </rPh>
    <rPh sb="24" eb="27">
      <t>セキニンシャ</t>
    </rPh>
    <rPh sb="27" eb="30">
      <t>ショザイチ</t>
    </rPh>
    <rPh sb="31" eb="33">
      <t>オウミ</t>
    </rPh>
    <rPh sb="33" eb="35">
      <t>ジングウ</t>
    </rPh>
    <rPh sb="35" eb="36">
      <t>マエ</t>
    </rPh>
    <rPh sb="36" eb="39">
      <t>コウサテン</t>
    </rPh>
    <phoneticPr fontId="2"/>
  </si>
  <si>
    <t>第5警備区（ＪＲ大津駅南側警備区）（警備区責任者所在地：駅南ロータリー）</t>
    <rPh sb="0" eb="1">
      <t>ダイ</t>
    </rPh>
    <rPh sb="2" eb="4">
      <t>ケイビ</t>
    </rPh>
    <rPh sb="4" eb="5">
      <t>ク</t>
    </rPh>
    <rPh sb="8" eb="11">
      <t>オオツエキ</t>
    </rPh>
    <rPh sb="11" eb="13">
      <t>ミナミガワ</t>
    </rPh>
    <rPh sb="13" eb="15">
      <t>ケイビ</t>
    </rPh>
    <rPh sb="15" eb="16">
      <t>ク</t>
    </rPh>
    <rPh sb="18" eb="20">
      <t>ケイビ</t>
    </rPh>
    <rPh sb="20" eb="21">
      <t>ク</t>
    </rPh>
    <rPh sb="21" eb="24">
      <t>セキニンシャ</t>
    </rPh>
    <rPh sb="24" eb="27">
      <t>ショザイチ</t>
    </rPh>
    <rPh sb="28" eb="29">
      <t>エキ</t>
    </rPh>
    <rPh sb="29" eb="30">
      <t>ミナミ</t>
    </rPh>
    <phoneticPr fontId="2"/>
  </si>
  <si>
    <t>第7警備区（30ｍ道路北側警備区）（警備区責任者所在地：京町3丁目交差点）</t>
    <rPh sb="0" eb="1">
      <t>ダイ</t>
    </rPh>
    <rPh sb="2" eb="4">
      <t>ケイビ</t>
    </rPh>
    <rPh sb="4" eb="5">
      <t>ク</t>
    </rPh>
    <rPh sb="9" eb="11">
      <t>ドウロ</t>
    </rPh>
    <rPh sb="11" eb="13">
      <t>キタガワ</t>
    </rPh>
    <rPh sb="13" eb="16">
      <t>ケイビク</t>
    </rPh>
    <rPh sb="18" eb="20">
      <t>ケイビ</t>
    </rPh>
    <rPh sb="20" eb="21">
      <t>ク</t>
    </rPh>
    <rPh sb="21" eb="24">
      <t>セキニンシャ</t>
    </rPh>
    <rPh sb="24" eb="27">
      <t>ショザイチ</t>
    </rPh>
    <rPh sb="28" eb="29">
      <t>キョウ</t>
    </rPh>
    <rPh sb="29" eb="30">
      <t>マチ</t>
    </rPh>
    <rPh sb="31" eb="33">
      <t>チョウメ</t>
    </rPh>
    <rPh sb="33" eb="36">
      <t>コウサテン</t>
    </rPh>
    <phoneticPr fontId="2"/>
  </si>
  <si>
    <t>第8警備区（島ノ関周辺警備区）（警備区責任者所在地：島の関駅前交差点）</t>
    <rPh sb="0" eb="1">
      <t>ダイ</t>
    </rPh>
    <rPh sb="2" eb="4">
      <t>ケイビ</t>
    </rPh>
    <rPh sb="4" eb="5">
      <t>ク</t>
    </rPh>
    <rPh sb="6" eb="7">
      <t>シマ</t>
    </rPh>
    <rPh sb="8" eb="9">
      <t>セキ</t>
    </rPh>
    <rPh sb="9" eb="11">
      <t>シュウヘン</t>
    </rPh>
    <rPh sb="11" eb="14">
      <t>ケイビク</t>
    </rPh>
    <rPh sb="16" eb="18">
      <t>ケイビ</t>
    </rPh>
    <rPh sb="18" eb="19">
      <t>ク</t>
    </rPh>
    <rPh sb="19" eb="22">
      <t>セキニンシャ</t>
    </rPh>
    <rPh sb="22" eb="25">
      <t>ショザイチ</t>
    </rPh>
    <rPh sb="26" eb="27">
      <t>シマ</t>
    </rPh>
    <rPh sb="28" eb="29">
      <t>セキ</t>
    </rPh>
    <rPh sb="29" eb="31">
      <t>エキマエ</t>
    </rPh>
    <rPh sb="31" eb="34">
      <t>コウサテン</t>
    </rPh>
    <phoneticPr fontId="2"/>
  </si>
  <si>
    <t>第9警備区（石場・なぎさ公園周辺警備区）（警備区責任者所在地：びわ湖ホール前救護所）</t>
    <rPh sb="0" eb="1">
      <t>ダイ</t>
    </rPh>
    <rPh sb="2" eb="4">
      <t>ケイビ</t>
    </rPh>
    <rPh sb="4" eb="5">
      <t>ク</t>
    </rPh>
    <rPh sb="6" eb="8">
      <t>イシバ</t>
    </rPh>
    <rPh sb="12" eb="14">
      <t>コウエン</t>
    </rPh>
    <rPh sb="14" eb="16">
      <t>シュウヘン</t>
    </rPh>
    <rPh sb="16" eb="18">
      <t>ケイビ</t>
    </rPh>
    <rPh sb="18" eb="19">
      <t>ク</t>
    </rPh>
    <rPh sb="21" eb="23">
      <t>ケイビ</t>
    </rPh>
    <rPh sb="23" eb="24">
      <t>ク</t>
    </rPh>
    <rPh sb="24" eb="27">
      <t>セキニンシャ</t>
    </rPh>
    <rPh sb="27" eb="30">
      <t>ショザイチ</t>
    </rPh>
    <rPh sb="33" eb="34">
      <t>コ</t>
    </rPh>
    <rPh sb="37" eb="38">
      <t>マエ</t>
    </rPh>
    <rPh sb="38" eb="41">
      <t>キュウゴショ</t>
    </rPh>
    <phoneticPr fontId="2"/>
  </si>
  <si>
    <t>第10警備区（におの浜周辺警備区）（警備区責任者所在地：アヤハディオ前公園）</t>
    <rPh sb="0" eb="1">
      <t>ダイ</t>
    </rPh>
    <rPh sb="3" eb="5">
      <t>ケイビ</t>
    </rPh>
    <rPh sb="5" eb="6">
      <t>ク</t>
    </rPh>
    <rPh sb="10" eb="11">
      <t>ハマ</t>
    </rPh>
    <rPh sb="11" eb="13">
      <t>シュウヘン</t>
    </rPh>
    <rPh sb="13" eb="15">
      <t>ケイビ</t>
    </rPh>
    <rPh sb="15" eb="16">
      <t>ク</t>
    </rPh>
    <rPh sb="18" eb="20">
      <t>ケイビ</t>
    </rPh>
    <rPh sb="20" eb="21">
      <t>ク</t>
    </rPh>
    <rPh sb="21" eb="24">
      <t>セキニンシャ</t>
    </rPh>
    <rPh sb="24" eb="27">
      <t>ショザイチ</t>
    </rPh>
    <rPh sb="34" eb="35">
      <t>マエ</t>
    </rPh>
    <rPh sb="35" eb="37">
      <t>コウエン</t>
    </rPh>
    <phoneticPr fontId="2"/>
  </si>
  <si>
    <t>第11警備区（におのはま・膳所周辺警備区）（警備区責任者所在地：膳所駅前）</t>
    <rPh sb="0" eb="1">
      <t>ダイ</t>
    </rPh>
    <rPh sb="3" eb="5">
      <t>ケイビ</t>
    </rPh>
    <rPh sb="5" eb="6">
      <t>ク</t>
    </rPh>
    <rPh sb="13" eb="15">
      <t>ゼゼ</t>
    </rPh>
    <rPh sb="15" eb="17">
      <t>シュウヘン</t>
    </rPh>
    <rPh sb="17" eb="19">
      <t>ケイビ</t>
    </rPh>
    <rPh sb="19" eb="20">
      <t>ク</t>
    </rPh>
    <rPh sb="22" eb="24">
      <t>ケイビ</t>
    </rPh>
    <rPh sb="24" eb="25">
      <t>ク</t>
    </rPh>
    <rPh sb="25" eb="28">
      <t>セキニンシャ</t>
    </rPh>
    <rPh sb="28" eb="31">
      <t>ショザイチ</t>
    </rPh>
    <rPh sb="32" eb="35">
      <t>ゼゼエキ</t>
    </rPh>
    <rPh sb="35" eb="36">
      <t>マエ</t>
    </rPh>
    <phoneticPr fontId="2"/>
  </si>
  <si>
    <t>第1２警備区（大津東警備区）（警備区責任者所在地：イオン出口付近）</t>
    <rPh sb="0" eb="1">
      <t>ダイ</t>
    </rPh>
    <rPh sb="3" eb="5">
      <t>ケイビ</t>
    </rPh>
    <rPh sb="5" eb="6">
      <t>ク</t>
    </rPh>
    <rPh sb="7" eb="9">
      <t>オオツ</t>
    </rPh>
    <rPh sb="9" eb="10">
      <t>ヒガシ</t>
    </rPh>
    <rPh sb="10" eb="12">
      <t>ケイビ</t>
    </rPh>
    <rPh sb="12" eb="13">
      <t>ク</t>
    </rPh>
    <rPh sb="15" eb="17">
      <t>ケイビ</t>
    </rPh>
    <rPh sb="17" eb="18">
      <t>ク</t>
    </rPh>
    <rPh sb="18" eb="21">
      <t>セキニンシャ</t>
    </rPh>
    <rPh sb="21" eb="24">
      <t>ショザイチ</t>
    </rPh>
    <rPh sb="28" eb="30">
      <t>デグチ</t>
    </rPh>
    <rPh sb="30" eb="32">
      <t>フキン</t>
    </rPh>
    <phoneticPr fontId="2"/>
  </si>
  <si>
    <t>草津警備区（警備区責任者所在地：帰帆島第1駐車場）</t>
    <rPh sb="0" eb="2">
      <t>クサツ</t>
    </rPh>
    <rPh sb="2" eb="4">
      <t>ケイビ</t>
    </rPh>
    <rPh sb="4" eb="5">
      <t>ク</t>
    </rPh>
    <rPh sb="6" eb="8">
      <t>ケイビ</t>
    </rPh>
    <rPh sb="8" eb="9">
      <t>ク</t>
    </rPh>
    <rPh sb="9" eb="12">
      <t>セキニンシャ</t>
    </rPh>
    <rPh sb="12" eb="14">
      <t>ショザイ</t>
    </rPh>
    <rPh sb="14" eb="15">
      <t>チ</t>
    </rPh>
    <rPh sb="16" eb="18">
      <t>キハン</t>
    </rPh>
    <rPh sb="18" eb="19">
      <t>トウ</t>
    </rPh>
    <rPh sb="19" eb="20">
      <t>ダイ</t>
    </rPh>
    <rPh sb="21" eb="24">
      <t>チュウシャジョウ</t>
    </rPh>
    <phoneticPr fontId="2"/>
  </si>
  <si>
    <t>参集時には『案内チラシの配布』とびわこボートは団体専用席であり、一般観覧はできないこと、浜大津から西方向での観覧場所はないことの広報を行う。スカイクロス上においての参集者誘導。19:50までは相互通行とし、それ以降は浜大津駅方面への一方通行となる。参集時には、終了時にはスカイクロスは京阪電車の乗車専用の導線となることを広報の事。</t>
    <rPh sb="0" eb="2">
      <t>サンシュウ</t>
    </rPh>
    <rPh sb="2" eb="3">
      <t>ジ</t>
    </rPh>
    <rPh sb="6" eb="8">
      <t>アンナイ</t>
    </rPh>
    <rPh sb="12" eb="14">
      <t>ハイフ</t>
    </rPh>
    <rPh sb="23" eb="25">
      <t>ダンタイ</t>
    </rPh>
    <rPh sb="25" eb="27">
      <t>センヨウ</t>
    </rPh>
    <rPh sb="27" eb="28">
      <t>セキ</t>
    </rPh>
    <rPh sb="32" eb="34">
      <t>イッパン</t>
    </rPh>
    <rPh sb="34" eb="36">
      <t>カンラン</t>
    </rPh>
    <rPh sb="44" eb="47">
      <t>ハマオオツ</t>
    </rPh>
    <rPh sb="49" eb="50">
      <t>ニシ</t>
    </rPh>
    <rPh sb="50" eb="52">
      <t>ホウコウ</t>
    </rPh>
    <rPh sb="54" eb="56">
      <t>カンラン</t>
    </rPh>
    <rPh sb="56" eb="58">
      <t>バショ</t>
    </rPh>
    <rPh sb="64" eb="66">
      <t>コウホウ</t>
    </rPh>
    <rPh sb="67" eb="68">
      <t>オコナ</t>
    </rPh>
    <rPh sb="76" eb="77">
      <t>ジョウ</t>
    </rPh>
    <rPh sb="82" eb="84">
      <t>サンシュウ</t>
    </rPh>
    <rPh sb="84" eb="85">
      <t>シャ</t>
    </rPh>
    <rPh sb="85" eb="87">
      <t>ユウドウ</t>
    </rPh>
    <rPh sb="96" eb="98">
      <t>ソウゴ</t>
    </rPh>
    <rPh sb="98" eb="100">
      <t>ツウコウ</t>
    </rPh>
    <rPh sb="105" eb="107">
      <t>イコウ</t>
    </rPh>
    <rPh sb="108" eb="109">
      <t>ハマ</t>
    </rPh>
    <rPh sb="109" eb="112">
      <t>オオツエキ</t>
    </rPh>
    <rPh sb="112" eb="114">
      <t>ホウメン</t>
    </rPh>
    <rPh sb="116" eb="120">
      <t>イッポウツウコウ</t>
    </rPh>
    <rPh sb="124" eb="126">
      <t>サンシュウ</t>
    </rPh>
    <rPh sb="126" eb="127">
      <t>ジ</t>
    </rPh>
    <rPh sb="130" eb="133">
      <t>シュウリョウジ</t>
    </rPh>
    <rPh sb="142" eb="144">
      <t>ケイハン</t>
    </rPh>
    <rPh sb="144" eb="146">
      <t>デンシャ</t>
    </rPh>
    <rPh sb="147" eb="149">
      <t>ジョウシャ</t>
    </rPh>
    <rPh sb="149" eb="151">
      <t>センヨウ</t>
    </rPh>
    <rPh sb="152" eb="154">
      <t>ドウセン</t>
    </rPh>
    <rPh sb="160" eb="162">
      <t>コウホウ</t>
    </rPh>
    <rPh sb="163" eb="164">
      <t>コト</t>
    </rPh>
    <phoneticPr fontId="2"/>
  </si>
  <si>
    <t>参集時には『案内チラシの配布』とびわこボートは団体専用席であり、一般観覧はできないこと、浜大津から西方向での観覧場所はないことの広報を行う。整列状態監視及び混雑状況の監視を行い、構内の雑踏密度が静止状態で３を超えた場合には、警備21に連絡を行い分断等の対応依頼を行う。その他必要に応じて広報の実施。クロスする券売機での購入導線と、通り抜け導線の開閉分断業務。ポスト33の部分で北階段からの乗車待ち列が合流する。</t>
    <rPh sb="70" eb="72">
      <t>セイレツ</t>
    </rPh>
    <rPh sb="72" eb="74">
      <t>ジョウタイ</t>
    </rPh>
    <rPh sb="74" eb="76">
      <t>カンシ</t>
    </rPh>
    <rPh sb="76" eb="77">
      <t>オヨ</t>
    </rPh>
    <rPh sb="78" eb="80">
      <t>コンザツ</t>
    </rPh>
    <rPh sb="80" eb="82">
      <t>ジョウキョウ</t>
    </rPh>
    <rPh sb="83" eb="85">
      <t>カンシ</t>
    </rPh>
    <rPh sb="86" eb="87">
      <t>オコナ</t>
    </rPh>
    <rPh sb="89" eb="91">
      <t>コウナイ</t>
    </rPh>
    <rPh sb="92" eb="94">
      <t>ザットウ</t>
    </rPh>
    <rPh sb="94" eb="96">
      <t>ミツド</t>
    </rPh>
    <rPh sb="97" eb="99">
      <t>セイシ</t>
    </rPh>
    <rPh sb="99" eb="101">
      <t>ジョウタイ</t>
    </rPh>
    <rPh sb="104" eb="105">
      <t>コ</t>
    </rPh>
    <rPh sb="107" eb="109">
      <t>バアイ</t>
    </rPh>
    <rPh sb="112" eb="114">
      <t>ケイビ</t>
    </rPh>
    <rPh sb="117" eb="119">
      <t>レンラク</t>
    </rPh>
    <rPh sb="120" eb="121">
      <t>オコナ</t>
    </rPh>
    <rPh sb="122" eb="125">
      <t>ブンダントウ</t>
    </rPh>
    <rPh sb="126" eb="128">
      <t>タイオウ</t>
    </rPh>
    <rPh sb="128" eb="130">
      <t>イライ</t>
    </rPh>
    <rPh sb="131" eb="132">
      <t>オコナ</t>
    </rPh>
    <rPh sb="136" eb="137">
      <t>タ</t>
    </rPh>
    <rPh sb="137" eb="139">
      <t>ヒツヨウ</t>
    </rPh>
    <rPh sb="140" eb="141">
      <t>オウ</t>
    </rPh>
    <rPh sb="143" eb="145">
      <t>コウホウ</t>
    </rPh>
    <rPh sb="146" eb="148">
      <t>ジッシ</t>
    </rPh>
    <phoneticPr fontId="2"/>
  </si>
  <si>
    <t>本線上</t>
    <rPh sb="0" eb="1">
      <t>ホン</t>
    </rPh>
    <rPh sb="1" eb="3">
      <t>センジョウ</t>
    </rPh>
    <phoneticPr fontId="2"/>
  </si>
  <si>
    <t>帰帆１Ｐ</t>
    <rPh sb="0" eb="2">
      <t>キハン</t>
    </rPh>
    <phoneticPr fontId="2"/>
  </si>
  <si>
    <t>帰帆２Ｐ</t>
    <rPh sb="0" eb="2">
      <t>キハン</t>
    </rPh>
    <phoneticPr fontId="2"/>
  </si>
  <si>
    <t>帰帆３Ｐ</t>
    <rPh sb="0" eb="2">
      <t>キハン</t>
    </rPh>
    <phoneticPr fontId="2"/>
  </si>
  <si>
    <t>帰帆第３駐車場（駐輪場設置）への車両進入防止。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 eb="11">
      <t>チュウリンジョウ</t>
    </rPh>
    <rPh sb="11" eb="13">
      <t>セッチ</t>
    </rPh>
    <rPh sb="109" eb="111">
      <t>トウガイ</t>
    </rPh>
    <rPh sb="111" eb="114">
      <t>チュウシャジョウ</t>
    </rPh>
    <rPh sb="116" eb="119">
      <t>チュウリンジョウ</t>
    </rPh>
    <rPh sb="120" eb="122">
      <t>セッチ</t>
    </rPh>
    <rPh sb="129" eb="131">
      <t>チュウリン</t>
    </rPh>
    <rPh sb="131" eb="133">
      <t>アンナイ</t>
    </rPh>
    <rPh sb="134" eb="135">
      <t>アワ</t>
    </rPh>
    <rPh sb="137" eb="138">
      <t>オコナ</t>
    </rPh>
    <phoneticPr fontId="2"/>
  </si>
  <si>
    <t>班長</t>
    <rPh sb="0" eb="1">
      <t>ハン</t>
    </rPh>
    <rPh sb="1" eb="2">
      <t>チョウ</t>
    </rPh>
    <phoneticPr fontId="2"/>
  </si>
  <si>
    <t>復路については、担当ポイントにおいて枝道への進入防止。通常は枝道を通行し京阪電車の踏切を通行し県道18号線に至ることができるが、当日は地元居住者以外の踏切通行が禁止されるため、当該枝道への進入を防止する。２０時をもって同班ポスト30（交差点22）に配置転換を行い、復路の誘導案内についてはポスト30に準ずる。</t>
    <phoneticPr fontId="2"/>
  </si>
  <si>
    <t>班長の指示、命令に従い同班の配置員の応援や休憩時の交代などの他、周辺緊急時においては班長の指示、命令に従い事態対応を行う。</t>
    <rPh sb="0" eb="1">
      <t>ハン</t>
    </rPh>
    <rPh sb="1" eb="2">
      <t>チョウ</t>
    </rPh>
    <rPh sb="3" eb="5">
      <t>シジ</t>
    </rPh>
    <rPh sb="6" eb="8">
      <t>メイレイ</t>
    </rPh>
    <rPh sb="9" eb="10">
      <t>シタガ</t>
    </rPh>
    <rPh sb="11" eb="12">
      <t>ドウ</t>
    </rPh>
    <rPh sb="12" eb="13">
      <t>ハン</t>
    </rPh>
    <rPh sb="14" eb="16">
      <t>ハイチ</t>
    </rPh>
    <rPh sb="16" eb="17">
      <t>イン</t>
    </rPh>
    <rPh sb="18" eb="20">
      <t>オウエン</t>
    </rPh>
    <rPh sb="21" eb="23">
      <t>キュウケイ</t>
    </rPh>
    <rPh sb="23" eb="24">
      <t>ジ</t>
    </rPh>
    <rPh sb="25" eb="27">
      <t>コウタイ</t>
    </rPh>
    <rPh sb="30" eb="31">
      <t>ホカ</t>
    </rPh>
    <rPh sb="32" eb="34">
      <t>シュウヘン</t>
    </rPh>
    <rPh sb="34" eb="37">
      <t>キンキュウジ</t>
    </rPh>
    <rPh sb="42" eb="44">
      <t>ハンチョウ</t>
    </rPh>
    <rPh sb="45" eb="47">
      <t>シジ</t>
    </rPh>
    <rPh sb="48" eb="50">
      <t>メイレイ</t>
    </rPh>
    <rPh sb="51" eb="52">
      <t>シタガ</t>
    </rPh>
    <rPh sb="53" eb="55">
      <t>ジタイ</t>
    </rPh>
    <rPh sb="55" eb="57">
      <t>タイオウ</t>
    </rPh>
    <rPh sb="58" eb="59">
      <t>オコナ</t>
    </rPh>
    <phoneticPr fontId="2"/>
  </si>
  <si>
    <t>アーカス有料観覧席対応。全体管理。当観覧席案内スタッフと協力しアーカス席の安定運営にあたる。観覧席内には売店の他、東端南側の階段を下りた所と東側の出入口琵琶湖側に仮設トイレの設置がある。アーカス席からの一時的な入退場には「再入場用のスタンプ」（ブラックライト対応）の押印確認が必要となるので、出入口での一時退場時にはスタンプの押印を行う。終了後はゴミなどの処理対応。</t>
    <rPh sb="4" eb="6">
      <t>ユウリョウ</t>
    </rPh>
    <rPh sb="6" eb="9">
      <t>カンランセキ</t>
    </rPh>
    <rPh sb="9" eb="11">
      <t>タイオウ</t>
    </rPh>
    <rPh sb="12" eb="14">
      <t>ゼンタイ</t>
    </rPh>
    <rPh sb="14" eb="16">
      <t>カンリ</t>
    </rPh>
    <rPh sb="17" eb="18">
      <t>トウ</t>
    </rPh>
    <rPh sb="18" eb="21">
      <t>カンランセキ</t>
    </rPh>
    <rPh sb="21" eb="23">
      <t>アンナイ</t>
    </rPh>
    <rPh sb="28" eb="30">
      <t>キョウリョク</t>
    </rPh>
    <rPh sb="35" eb="36">
      <t>セキ</t>
    </rPh>
    <rPh sb="37" eb="39">
      <t>アンテイ</t>
    </rPh>
    <rPh sb="39" eb="41">
      <t>ウンエイ</t>
    </rPh>
    <rPh sb="46" eb="49">
      <t>カンランセキ</t>
    </rPh>
    <rPh sb="49" eb="50">
      <t>ナイ</t>
    </rPh>
    <rPh sb="52" eb="54">
      <t>バイテン</t>
    </rPh>
    <rPh sb="55" eb="56">
      <t>ホカ</t>
    </rPh>
    <rPh sb="57" eb="59">
      <t>トウタン</t>
    </rPh>
    <rPh sb="59" eb="61">
      <t>ミナミガワ</t>
    </rPh>
    <rPh sb="62" eb="64">
      <t>カイダン</t>
    </rPh>
    <rPh sb="65" eb="66">
      <t>オ</t>
    </rPh>
    <rPh sb="68" eb="69">
      <t>トコロ</t>
    </rPh>
    <rPh sb="70" eb="72">
      <t>ヒガシガワ</t>
    </rPh>
    <rPh sb="73" eb="76">
      <t>デイリグチ</t>
    </rPh>
    <rPh sb="76" eb="79">
      <t>ビワコ</t>
    </rPh>
    <rPh sb="79" eb="80">
      <t>ガワ</t>
    </rPh>
    <rPh sb="81" eb="83">
      <t>カセツ</t>
    </rPh>
    <rPh sb="87" eb="89">
      <t>セッチ</t>
    </rPh>
    <rPh sb="97" eb="98">
      <t>セキ</t>
    </rPh>
    <rPh sb="101" eb="103">
      <t>イチジ</t>
    </rPh>
    <rPh sb="103" eb="104">
      <t>テキ</t>
    </rPh>
    <rPh sb="105" eb="108">
      <t>ニュウタイジョウ</t>
    </rPh>
    <rPh sb="111" eb="114">
      <t>サイニュウジョウ</t>
    </rPh>
    <rPh sb="114" eb="115">
      <t>ヨウ</t>
    </rPh>
    <rPh sb="129" eb="131">
      <t>タイオウ</t>
    </rPh>
    <rPh sb="133" eb="135">
      <t>オウイン</t>
    </rPh>
    <rPh sb="135" eb="137">
      <t>カクニン</t>
    </rPh>
    <rPh sb="138" eb="140">
      <t>ヒツヨウ</t>
    </rPh>
    <rPh sb="146" eb="149">
      <t>デイリグチ</t>
    </rPh>
    <rPh sb="151" eb="153">
      <t>イチジ</t>
    </rPh>
    <rPh sb="153" eb="155">
      <t>タイジョウ</t>
    </rPh>
    <rPh sb="155" eb="156">
      <t>ジ</t>
    </rPh>
    <rPh sb="163" eb="165">
      <t>オウイン</t>
    </rPh>
    <rPh sb="166" eb="167">
      <t>オコナ</t>
    </rPh>
    <rPh sb="169" eb="172">
      <t>シュウリョウゴ</t>
    </rPh>
    <rPh sb="178" eb="180">
      <t>ショリ</t>
    </rPh>
    <rPh sb="180" eb="182">
      <t>タイオウ</t>
    </rPh>
    <phoneticPr fontId="2"/>
  </si>
  <si>
    <t>びわこボート本館南側３階において、団体客が３階トイレの利用者が指定された場所から、区分フェンスを越えて３階無人フロアに行かないよう警戒を行い、また地元開放部から団体スペースへの進入の警戒を行う。警戒と言う表現ではあるが、あくまでも案内業務であり言葉使いには十分な注意を要す。なお団体客の２階ＥＶフロアでの花火観覧はご遠慮願うこと。</t>
    <rPh sb="6" eb="8">
      <t>ホンカン</t>
    </rPh>
    <rPh sb="8" eb="10">
      <t>ミナミガワ</t>
    </rPh>
    <rPh sb="11" eb="12">
      <t>カイ</t>
    </rPh>
    <rPh sb="17" eb="19">
      <t>ダンタイ</t>
    </rPh>
    <rPh sb="19" eb="20">
      <t>キャク</t>
    </rPh>
    <rPh sb="22" eb="23">
      <t>カイ</t>
    </rPh>
    <rPh sb="27" eb="30">
      <t>リヨウシャ</t>
    </rPh>
    <rPh sb="31" eb="33">
      <t>シテイ</t>
    </rPh>
    <rPh sb="36" eb="38">
      <t>バショ</t>
    </rPh>
    <rPh sb="41" eb="43">
      <t>クブン</t>
    </rPh>
    <rPh sb="48" eb="49">
      <t>コ</t>
    </rPh>
    <rPh sb="59" eb="60">
      <t>イ</t>
    </rPh>
    <rPh sb="65" eb="67">
      <t>ケイカイ</t>
    </rPh>
    <rPh sb="68" eb="69">
      <t>オコナ</t>
    </rPh>
    <rPh sb="73" eb="75">
      <t>ジモト</t>
    </rPh>
    <rPh sb="75" eb="77">
      <t>カイホウ</t>
    </rPh>
    <rPh sb="77" eb="78">
      <t>ブ</t>
    </rPh>
    <rPh sb="80" eb="82">
      <t>ダンタイ</t>
    </rPh>
    <rPh sb="88" eb="90">
      <t>シンニュウ</t>
    </rPh>
    <rPh sb="91" eb="93">
      <t>ケイカイ</t>
    </rPh>
    <rPh sb="94" eb="95">
      <t>オコナ</t>
    </rPh>
    <rPh sb="97" eb="99">
      <t>ケイカイ</t>
    </rPh>
    <rPh sb="100" eb="101">
      <t>イ</t>
    </rPh>
    <rPh sb="102" eb="104">
      <t>ヒョウゲン</t>
    </rPh>
    <rPh sb="115" eb="117">
      <t>アンナイ</t>
    </rPh>
    <rPh sb="117" eb="119">
      <t>ギョウム</t>
    </rPh>
    <rPh sb="122" eb="124">
      <t>コトバ</t>
    </rPh>
    <rPh sb="124" eb="125">
      <t>ツカ</t>
    </rPh>
    <rPh sb="128" eb="130">
      <t>ジュウブン</t>
    </rPh>
    <rPh sb="131" eb="133">
      <t>チュウイ</t>
    </rPh>
    <rPh sb="134" eb="135">
      <t>ヨウ</t>
    </rPh>
    <rPh sb="139" eb="141">
      <t>ダンタイ</t>
    </rPh>
    <rPh sb="141" eb="142">
      <t>キャク</t>
    </rPh>
    <rPh sb="144" eb="145">
      <t>カイ</t>
    </rPh>
    <rPh sb="152" eb="154">
      <t>ハナビ</t>
    </rPh>
    <rPh sb="154" eb="156">
      <t>カンラン</t>
    </rPh>
    <rPh sb="158" eb="161">
      <t>エンリョネガ</t>
    </rPh>
    <phoneticPr fontId="2"/>
  </si>
  <si>
    <t>館内２階　南側</t>
    <rPh sb="0" eb="2">
      <t>カンナイ</t>
    </rPh>
    <rPh sb="3" eb="4">
      <t>カイ</t>
    </rPh>
    <rPh sb="5" eb="7">
      <t>ミナミガワ</t>
    </rPh>
    <phoneticPr fontId="2"/>
  </si>
  <si>
    <t>館内３階　南側</t>
    <rPh sb="0" eb="2">
      <t>カンナイ</t>
    </rPh>
    <rPh sb="3" eb="4">
      <t>カイ</t>
    </rPh>
    <rPh sb="5" eb="7">
      <t>ミナミガワ</t>
    </rPh>
    <phoneticPr fontId="2"/>
  </si>
  <si>
    <t>緊急導線出入口</t>
    <rPh sb="0" eb="2">
      <t>キンキュウ</t>
    </rPh>
    <rPh sb="2" eb="4">
      <t>ドウセン</t>
    </rPh>
    <rPh sb="4" eb="7">
      <t>デイリグチ</t>
    </rPh>
    <phoneticPr fontId="2"/>
  </si>
  <si>
    <t>矢橋大橋東詰</t>
    <rPh sb="0" eb="2">
      <t>ヤバセ</t>
    </rPh>
    <rPh sb="2" eb="4">
      <t>オオハシ</t>
    </rPh>
    <rPh sb="4" eb="5">
      <t>ヒガシ</t>
    </rPh>
    <rPh sb="5" eb="6">
      <t>ツ</t>
    </rPh>
    <phoneticPr fontId="2"/>
  </si>
  <si>
    <t>崎出橋</t>
    <rPh sb="0" eb="1">
      <t>サキ</t>
    </rPh>
    <rPh sb="1" eb="2">
      <t>デ</t>
    </rPh>
    <rPh sb="2" eb="3">
      <t>バシ</t>
    </rPh>
    <phoneticPr fontId="2"/>
  </si>
  <si>
    <t>K22</t>
    <phoneticPr fontId="2"/>
  </si>
  <si>
    <t>K21</t>
    <phoneticPr fontId="2"/>
  </si>
  <si>
    <t>機動的に巡回し、帰帆島外周路の担当場所周辺において、迷惑駐車の防止を行う。（毎年、迷惑駐車車両があると110番通報あり。）</t>
    <rPh sb="0" eb="3">
      <t>キドウテキ</t>
    </rPh>
    <rPh sb="4" eb="6">
      <t>ジュンカイ</t>
    </rPh>
    <rPh sb="8" eb="10">
      <t>キハン</t>
    </rPh>
    <rPh sb="10" eb="11">
      <t>トウ</t>
    </rPh>
    <rPh sb="15" eb="17">
      <t>タントウ</t>
    </rPh>
    <rPh sb="17" eb="19">
      <t>バショ</t>
    </rPh>
    <rPh sb="19" eb="21">
      <t>シュウヘン</t>
    </rPh>
    <phoneticPr fontId="2"/>
  </si>
  <si>
    <t>警備79</t>
    <rPh sb="0" eb="2">
      <t>ケイビ</t>
    </rPh>
    <phoneticPr fontId="2"/>
  </si>
  <si>
    <t>15:00～22:30</t>
    <phoneticPr fontId="2"/>
  </si>
  <si>
    <t>16;00～22:00</t>
    <phoneticPr fontId="2"/>
  </si>
  <si>
    <t>配置時はポイント19において資機材のチェック。16:30にて当該配置に就く。橋梁上は花火観覧禁止につき、他の観覧エリアへの移動要請を行う。常に観覧禁止の広報を行い注意喚起を怠りなく実施することにより確実に排除する。びわこボートでは観覧できない旨の広報を行う。。</t>
    <rPh sb="0" eb="2">
      <t>ハイチ</t>
    </rPh>
    <rPh sb="2" eb="3">
      <t>ジ</t>
    </rPh>
    <rPh sb="14" eb="17">
      <t>シキザイ</t>
    </rPh>
    <rPh sb="30" eb="32">
      <t>トウガイ</t>
    </rPh>
    <rPh sb="32" eb="34">
      <t>ハイチ</t>
    </rPh>
    <rPh sb="35" eb="36">
      <t>ツ</t>
    </rPh>
    <rPh sb="38" eb="40">
      <t>キョウリョウ</t>
    </rPh>
    <rPh sb="40" eb="41">
      <t>ジョウ</t>
    </rPh>
    <rPh sb="42" eb="44">
      <t>ハナビ</t>
    </rPh>
    <rPh sb="44" eb="46">
      <t>カンラン</t>
    </rPh>
    <rPh sb="46" eb="48">
      <t>キンシ</t>
    </rPh>
    <rPh sb="52" eb="53">
      <t>ホカ</t>
    </rPh>
    <rPh sb="54" eb="56">
      <t>カンラン</t>
    </rPh>
    <rPh sb="61" eb="63">
      <t>イドウ</t>
    </rPh>
    <rPh sb="63" eb="65">
      <t>ヨウセイ</t>
    </rPh>
    <rPh sb="66" eb="67">
      <t>オコナ</t>
    </rPh>
    <rPh sb="69" eb="70">
      <t>ツネ</t>
    </rPh>
    <rPh sb="71" eb="73">
      <t>カンラン</t>
    </rPh>
    <rPh sb="73" eb="75">
      <t>キンシ</t>
    </rPh>
    <rPh sb="76" eb="78">
      <t>コウホウ</t>
    </rPh>
    <rPh sb="79" eb="80">
      <t>オコナ</t>
    </rPh>
    <rPh sb="81" eb="83">
      <t>チュウイ</t>
    </rPh>
    <rPh sb="83" eb="85">
      <t>カンキ</t>
    </rPh>
    <rPh sb="86" eb="87">
      <t>オコタ</t>
    </rPh>
    <rPh sb="90" eb="92">
      <t>ジッシ</t>
    </rPh>
    <rPh sb="99" eb="101">
      <t>カクジツ</t>
    </rPh>
    <rPh sb="102" eb="104">
      <t>ハイジョ</t>
    </rPh>
    <phoneticPr fontId="2"/>
  </si>
  <si>
    <t>観覧者誘導案内及び車両進入禁止対応。規制前進入車両に17:00時から規制開始、その時点で車両移動の通告を行う。近隣の違法・迷惑駐車の排除。通行規制（大津警察署署長規制）のため、緊急車両及び許可車両（大津署発行の許可書）以外の車両の進入禁止。近隣の違法・迷惑駐車の排除を行う。びわこボートでは観覧できない旨の広報を行う。</t>
    <rPh sb="134" eb="135">
      <t>オコナ</t>
    </rPh>
    <phoneticPr fontId="2"/>
  </si>
  <si>
    <t>配置までは原則閉鎖。配置後は東向きは有料観覧者専用通路となる。この専用通路は任務解除まで継続。</t>
    <rPh sb="0" eb="2">
      <t>ハイチ</t>
    </rPh>
    <rPh sb="5" eb="7">
      <t>ゲンソク</t>
    </rPh>
    <rPh sb="7" eb="9">
      <t>ヘイサ</t>
    </rPh>
    <rPh sb="10" eb="12">
      <t>ハイチ</t>
    </rPh>
    <rPh sb="12" eb="13">
      <t>ゴ</t>
    </rPh>
    <rPh sb="14" eb="15">
      <t>ヒガシ</t>
    </rPh>
    <rPh sb="15" eb="16">
      <t>ム</t>
    </rPh>
    <rPh sb="18" eb="20">
      <t>ユウリョウ</t>
    </rPh>
    <rPh sb="20" eb="22">
      <t>カンラン</t>
    </rPh>
    <rPh sb="22" eb="23">
      <t>シャ</t>
    </rPh>
    <rPh sb="23" eb="25">
      <t>センヨウ</t>
    </rPh>
    <rPh sb="25" eb="27">
      <t>ツウロ</t>
    </rPh>
    <rPh sb="33" eb="35">
      <t>センヨウ</t>
    </rPh>
    <rPh sb="35" eb="37">
      <t>ツウロ</t>
    </rPh>
    <rPh sb="38" eb="40">
      <t>ニンム</t>
    </rPh>
    <rPh sb="40" eb="42">
      <t>カイジョ</t>
    </rPh>
    <rPh sb="44" eb="46">
      <t>ケイゾク</t>
    </rPh>
    <phoneticPr fontId="2"/>
  </si>
  <si>
    <t>警備区の責任者、統括警備本部並びに担当エリアの関係機関との調整･連絡。緊急対応。迷子等対応。上番後西武駐車場管理と事前打ち合わせを行い、お互いに支障のない警備活動並びに誘導案内を行う。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8">
      <t>ジョウバン</t>
    </rPh>
    <rPh sb="48" eb="49">
      <t>ゴ</t>
    </rPh>
    <rPh sb="49" eb="51">
      <t>セイブ</t>
    </rPh>
    <rPh sb="51" eb="54">
      <t>チュウシャジョウ</t>
    </rPh>
    <rPh sb="54" eb="56">
      <t>カンリ</t>
    </rPh>
    <rPh sb="57" eb="59">
      <t>ジゼン</t>
    </rPh>
    <rPh sb="59" eb="60">
      <t>ウ</t>
    </rPh>
    <rPh sb="61" eb="62">
      <t>ア</t>
    </rPh>
    <rPh sb="65" eb="66">
      <t>オコナ</t>
    </rPh>
    <rPh sb="69" eb="70">
      <t>タガ</t>
    </rPh>
    <rPh sb="72" eb="74">
      <t>シショウ</t>
    </rPh>
    <rPh sb="77" eb="79">
      <t>ケイビ</t>
    </rPh>
    <rPh sb="79" eb="81">
      <t>カツドウ</t>
    </rPh>
    <rPh sb="81" eb="82">
      <t>ナラ</t>
    </rPh>
    <rPh sb="84" eb="86">
      <t>ユウドウ</t>
    </rPh>
    <rPh sb="86" eb="88">
      <t>アンナイ</t>
    </rPh>
    <rPh sb="89" eb="90">
      <t>オコナ</t>
    </rPh>
    <phoneticPr fontId="2"/>
  </si>
  <si>
    <t>イオン出口</t>
    <rPh sb="3" eb="5">
      <t>デグチ</t>
    </rPh>
    <phoneticPr fontId="2"/>
  </si>
  <si>
    <t>入場規制エリア班長として、流入量及び密度状況の把握とびわ湖ホール周辺警備隊の指揮のもと適切な対応を図る。避難時にはブロック毎の指定方向への避難誘導指揮にあたる。</t>
    <rPh sb="0" eb="2">
      <t>ニュウジョウ</t>
    </rPh>
    <rPh sb="2" eb="4">
      <t>キセイ</t>
    </rPh>
    <rPh sb="7" eb="9">
      <t>ハンチョウ</t>
    </rPh>
    <rPh sb="13" eb="15">
      <t>リュウニュウ</t>
    </rPh>
    <rPh sb="15" eb="16">
      <t>リョウ</t>
    </rPh>
    <rPh sb="16" eb="17">
      <t>オヨ</t>
    </rPh>
    <rPh sb="18" eb="20">
      <t>ミツド</t>
    </rPh>
    <rPh sb="20" eb="22">
      <t>ジョウキョウ</t>
    </rPh>
    <rPh sb="23" eb="25">
      <t>ハアク</t>
    </rPh>
    <rPh sb="28" eb="29">
      <t>コ</t>
    </rPh>
    <rPh sb="32" eb="34">
      <t>シュウヘン</t>
    </rPh>
    <rPh sb="34" eb="37">
      <t>ケイビタイ</t>
    </rPh>
    <rPh sb="38" eb="40">
      <t>シキ</t>
    </rPh>
    <rPh sb="43" eb="45">
      <t>テキセツ</t>
    </rPh>
    <rPh sb="46" eb="48">
      <t>タイオウ</t>
    </rPh>
    <rPh sb="49" eb="50">
      <t>ハカ</t>
    </rPh>
    <rPh sb="52" eb="54">
      <t>ヒナン</t>
    </rPh>
    <rPh sb="54" eb="55">
      <t>ジ</t>
    </rPh>
    <rPh sb="61" eb="62">
      <t>ゴト</t>
    </rPh>
    <rPh sb="63" eb="65">
      <t>シテイ</t>
    </rPh>
    <rPh sb="65" eb="67">
      <t>ホウコウ</t>
    </rPh>
    <rPh sb="69" eb="71">
      <t>ヒナン</t>
    </rPh>
    <rPh sb="71" eb="73">
      <t>ユウドウ</t>
    </rPh>
    <rPh sb="73" eb="75">
      <t>シキ</t>
    </rPh>
    <phoneticPr fontId="2"/>
  </si>
  <si>
    <t>ポイント1の業務に準ずる。（踏切への進入に関しては除外。）</t>
    <rPh sb="6" eb="8">
      <t>ギョウム</t>
    </rPh>
    <rPh sb="9" eb="10">
      <t>ジュン</t>
    </rPh>
    <rPh sb="14" eb="16">
      <t>フミキリ</t>
    </rPh>
    <rPh sb="18" eb="20">
      <t>シンニュウ</t>
    </rPh>
    <rPh sb="21" eb="22">
      <t>カン</t>
    </rPh>
    <rPh sb="25" eb="27">
      <t>ジョガイ</t>
    </rPh>
    <phoneticPr fontId="2"/>
  </si>
  <si>
    <t>導線２班</t>
    <rPh sb="0" eb="2">
      <t>ドウセン</t>
    </rPh>
    <rPh sb="3" eb="4">
      <t>ハン</t>
    </rPh>
    <phoneticPr fontId="2"/>
  </si>
  <si>
    <t>交通規制開始と共に担当交差点を閉鎖し、住宅地への進入を遮断する。（本部指示のあるまで。）</t>
    <rPh sb="0" eb="2">
      <t>コウツウ</t>
    </rPh>
    <rPh sb="2" eb="4">
      <t>キセイ</t>
    </rPh>
    <rPh sb="4" eb="6">
      <t>カイシ</t>
    </rPh>
    <rPh sb="7" eb="8">
      <t>トモ</t>
    </rPh>
    <rPh sb="9" eb="11">
      <t>タントウ</t>
    </rPh>
    <rPh sb="11" eb="14">
      <t>コウサテン</t>
    </rPh>
    <rPh sb="15" eb="17">
      <t>ヘイサ</t>
    </rPh>
    <rPh sb="19" eb="22">
      <t>ジュウタクチ</t>
    </rPh>
    <rPh sb="24" eb="26">
      <t>シンニュウ</t>
    </rPh>
    <rPh sb="27" eb="29">
      <t>シャダン</t>
    </rPh>
    <rPh sb="33" eb="35">
      <t>ホンブ</t>
    </rPh>
    <rPh sb="35" eb="37">
      <t>シジ</t>
    </rPh>
    <phoneticPr fontId="2"/>
  </si>
  <si>
    <t>17時の交通規制後のなぎさ通りは東行き一方通行のため、担当交差点において、県道方向からの来場者を東方向に誘導する。終了時においては自然の流れとするが、島の関交差点の状況によっては閉鎖することもあるために、終了時には市民会館方向への誘導案内を行う。</t>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9">
      <t>ケンドウ</t>
    </rPh>
    <rPh sb="39" eb="41">
      <t>ホウコウ</t>
    </rPh>
    <rPh sb="44" eb="47">
      <t>ライジョウシャ</t>
    </rPh>
    <rPh sb="48" eb="49">
      <t>ヒガシ</t>
    </rPh>
    <rPh sb="49" eb="51">
      <t>ホウコウ</t>
    </rPh>
    <rPh sb="52" eb="54">
      <t>ユウドウ</t>
    </rPh>
    <rPh sb="57" eb="60">
      <t>シュウリョウジ</t>
    </rPh>
    <rPh sb="65" eb="67">
      <t>シゼン</t>
    </rPh>
    <rPh sb="68" eb="69">
      <t>ナガ</t>
    </rPh>
    <rPh sb="75" eb="76">
      <t>シマ</t>
    </rPh>
    <rPh sb="77" eb="78">
      <t>セキ</t>
    </rPh>
    <rPh sb="78" eb="81">
      <t>コウサテン</t>
    </rPh>
    <rPh sb="82" eb="84">
      <t>ジョウキョウ</t>
    </rPh>
    <rPh sb="89" eb="91">
      <t>ヘイサ</t>
    </rPh>
    <rPh sb="102" eb="105">
      <t>シュウリョウジ</t>
    </rPh>
    <rPh sb="107" eb="109">
      <t>シミン</t>
    </rPh>
    <rPh sb="109" eb="111">
      <t>カイカン</t>
    </rPh>
    <rPh sb="111" eb="113">
      <t>ホウコウ</t>
    </rPh>
    <rPh sb="115" eb="117">
      <t>ユウドウ</t>
    </rPh>
    <rPh sb="117" eb="119">
      <t>アンナイ</t>
    </rPh>
    <rPh sb="120" eb="121">
      <t>オコナ</t>
    </rPh>
    <phoneticPr fontId="2"/>
  </si>
  <si>
    <t>10:00～24:00</t>
    <phoneticPr fontId="2"/>
  </si>
  <si>
    <t>警備隊責任者補佐。</t>
    <rPh sb="0" eb="3">
      <t>ケイビタイ</t>
    </rPh>
    <rPh sb="3" eb="6">
      <t>セキニンシャ</t>
    </rPh>
    <rPh sb="6" eb="8">
      <t>ホサ</t>
    </rPh>
    <phoneticPr fontId="2"/>
  </si>
  <si>
    <t>第２班</t>
    <rPh sb="0" eb="1">
      <t>ダイ</t>
    </rPh>
    <rPh sb="2" eb="3">
      <t>ハン</t>
    </rPh>
    <phoneticPr fontId="2"/>
  </si>
  <si>
    <t>第３班</t>
    <rPh sb="0" eb="1">
      <t>ダイ</t>
    </rPh>
    <rPh sb="2" eb="3">
      <t>パン</t>
    </rPh>
    <phoneticPr fontId="2"/>
  </si>
  <si>
    <t>班長として、流入量及び密度状況の把握とブロック隊本部の指揮のもと適切な対応を図る。避難時にはブロック毎の指定方向への避難誘導指揮にあたる。</t>
    <rPh sb="0" eb="2">
      <t>ハンチョウ</t>
    </rPh>
    <rPh sb="6" eb="8">
      <t>リュウニュウ</t>
    </rPh>
    <rPh sb="8" eb="9">
      <t>リョウ</t>
    </rPh>
    <rPh sb="9" eb="10">
      <t>オヨ</t>
    </rPh>
    <rPh sb="11" eb="13">
      <t>ミツド</t>
    </rPh>
    <rPh sb="13" eb="15">
      <t>ジョウキョウ</t>
    </rPh>
    <rPh sb="16" eb="18">
      <t>ハアク</t>
    </rPh>
    <rPh sb="23" eb="24">
      <t>タイ</t>
    </rPh>
    <rPh sb="24" eb="26">
      <t>ホンブ</t>
    </rPh>
    <rPh sb="27" eb="29">
      <t>シキ</t>
    </rPh>
    <rPh sb="32" eb="34">
      <t>テキセツ</t>
    </rPh>
    <rPh sb="35" eb="37">
      <t>タイオウ</t>
    </rPh>
    <rPh sb="38" eb="39">
      <t>ハカ</t>
    </rPh>
    <rPh sb="41" eb="43">
      <t>ヒナン</t>
    </rPh>
    <rPh sb="43" eb="44">
      <t>ジ</t>
    </rPh>
    <rPh sb="50" eb="51">
      <t>ゴト</t>
    </rPh>
    <rPh sb="52" eb="54">
      <t>シテイ</t>
    </rPh>
    <rPh sb="54" eb="56">
      <t>ホウコウ</t>
    </rPh>
    <rPh sb="58" eb="60">
      <t>ヒナン</t>
    </rPh>
    <rPh sb="60" eb="62">
      <t>ユウドウ</t>
    </rPh>
    <rPh sb="62" eb="64">
      <t>シキ</t>
    </rPh>
    <phoneticPr fontId="2"/>
  </si>
  <si>
    <t>第４班</t>
    <rPh sb="0" eb="1">
      <t>ダイ</t>
    </rPh>
    <rPh sb="2" eb="3">
      <t>パン</t>
    </rPh>
    <phoneticPr fontId="2"/>
  </si>
  <si>
    <t>市職3</t>
    <rPh sb="0" eb="1">
      <t>シ</t>
    </rPh>
    <rPh sb="1" eb="2">
      <t>ショク</t>
    </rPh>
    <phoneticPr fontId="2"/>
  </si>
  <si>
    <t>市職4</t>
    <rPh sb="0" eb="1">
      <t>シ</t>
    </rPh>
    <rPh sb="1" eb="2">
      <t>ショク</t>
    </rPh>
    <phoneticPr fontId="2"/>
  </si>
  <si>
    <t>市職64</t>
    <rPh sb="0" eb="2">
      <t>シショク</t>
    </rPh>
    <phoneticPr fontId="2"/>
  </si>
  <si>
    <t>市職65</t>
    <rPh sb="0" eb="2">
      <t>シショク</t>
    </rPh>
    <phoneticPr fontId="2"/>
  </si>
  <si>
    <t>市職66</t>
    <rPh sb="0" eb="2">
      <t>シショク</t>
    </rPh>
    <phoneticPr fontId="2"/>
  </si>
  <si>
    <t>スカイプラザ</t>
    <phoneticPr fontId="2"/>
  </si>
  <si>
    <t>救護</t>
    <rPh sb="0" eb="2">
      <t>キュウゴ</t>
    </rPh>
    <phoneticPr fontId="2"/>
  </si>
  <si>
    <t>本部警備区びわ湖ホール警備隊</t>
    <rPh sb="0" eb="2">
      <t>ホンブ</t>
    </rPh>
    <rPh sb="2" eb="4">
      <t>ケイビ</t>
    </rPh>
    <rPh sb="4" eb="5">
      <t>ク</t>
    </rPh>
    <rPh sb="7" eb="8">
      <t>コ</t>
    </rPh>
    <rPh sb="11" eb="14">
      <t>ケイビタイ</t>
    </rPh>
    <phoneticPr fontId="2"/>
  </si>
  <si>
    <t>隊本部</t>
    <rPh sb="0" eb="1">
      <t>タイ</t>
    </rPh>
    <rPh sb="1" eb="3">
      <t>ホンブ</t>
    </rPh>
    <phoneticPr fontId="2"/>
  </si>
  <si>
    <t>皇子山陸上競技場</t>
    <rPh sb="0" eb="3">
      <t>オウジヤマ</t>
    </rPh>
    <rPh sb="3" eb="5">
      <t>リクジョウ</t>
    </rPh>
    <rPh sb="5" eb="8">
      <t>キョウギジョウ</t>
    </rPh>
    <phoneticPr fontId="2"/>
  </si>
  <si>
    <t>BVB1</t>
    <phoneticPr fontId="2"/>
  </si>
  <si>
    <t>実施本部長</t>
    <rPh sb="0" eb="2">
      <t>ジッシ</t>
    </rPh>
    <rPh sb="2" eb="5">
      <t>ホンブチョウ</t>
    </rPh>
    <phoneticPr fontId="2"/>
  </si>
  <si>
    <t>事務局長</t>
    <rPh sb="0" eb="3">
      <t>ジムキョク</t>
    </rPh>
    <rPh sb="3" eb="4">
      <t>チョウ</t>
    </rPh>
    <phoneticPr fontId="2"/>
  </si>
  <si>
    <t>BVB2</t>
    <phoneticPr fontId="2"/>
  </si>
  <si>
    <t>BVB3</t>
  </si>
  <si>
    <t>BVB4</t>
  </si>
  <si>
    <t>BVB5</t>
  </si>
  <si>
    <t>交通・警備部会長</t>
    <rPh sb="0" eb="2">
      <t>コウツウ</t>
    </rPh>
    <rPh sb="3" eb="5">
      <t>ケイビ</t>
    </rPh>
    <rPh sb="5" eb="8">
      <t>ブカイチョウ</t>
    </rPh>
    <phoneticPr fontId="2"/>
  </si>
  <si>
    <t>CSI Lead</t>
    <phoneticPr fontId="2"/>
  </si>
  <si>
    <t>会場部会長</t>
    <rPh sb="0" eb="2">
      <t>カイジョウ</t>
    </rPh>
    <rPh sb="2" eb="4">
      <t>ブカイ</t>
    </rPh>
    <rPh sb="4" eb="5">
      <t>チョウ</t>
    </rPh>
    <phoneticPr fontId="2"/>
  </si>
  <si>
    <t>BVB6</t>
  </si>
  <si>
    <t>BVB7</t>
  </si>
  <si>
    <t>BVB8</t>
  </si>
  <si>
    <t>BVB9</t>
  </si>
  <si>
    <t>BVB10</t>
  </si>
  <si>
    <t>BVB11</t>
  </si>
  <si>
    <t>BVB12</t>
  </si>
  <si>
    <t>経理班長</t>
    <rPh sb="0" eb="2">
      <t>ケイリ</t>
    </rPh>
    <rPh sb="2" eb="3">
      <t>ハン</t>
    </rPh>
    <rPh sb="3" eb="4">
      <t>チョウ</t>
    </rPh>
    <phoneticPr fontId="2"/>
  </si>
  <si>
    <t>県職・統括</t>
    <rPh sb="0" eb="1">
      <t>ケン</t>
    </rPh>
    <rPh sb="1" eb="2">
      <t>ショク</t>
    </rPh>
    <rPh sb="3" eb="5">
      <t>トウカツ</t>
    </rPh>
    <phoneticPr fontId="2"/>
  </si>
  <si>
    <t>清掃班</t>
    <rPh sb="0" eb="2">
      <t>セイソウ</t>
    </rPh>
    <rPh sb="2" eb="3">
      <t>ハン</t>
    </rPh>
    <phoneticPr fontId="2"/>
  </si>
  <si>
    <t>BVB13</t>
  </si>
  <si>
    <t>BVB14</t>
  </si>
  <si>
    <t>BVB15</t>
  </si>
  <si>
    <t>BVB16</t>
  </si>
  <si>
    <t>BVB17</t>
  </si>
  <si>
    <t>副本部長（BVB専務）</t>
    <rPh sb="0" eb="4">
      <t>フクホンブチョウ</t>
    </rPh>
    <rPh sb="8" eb="10">
      <t>センム</t>
    </rPh>
    <phoneticPr fontId="2"/>
  </si>
  <si>
    <t>副本部長（市部長）</t>
    <rPh sb="0" eb="4">
      <t>フクホンブチョウ</t>
    </rPh>
    <rPh sb="5" eb="6">
      <t>シ</t>
    </rPh>
    <rPh sb="6" eb="8">
      <t>ブチョウ</t>
    </rPh>
    <phoneticPr fontId="2"/>
  </si>
  <si>
    <t>広報・打上部会長</t>
    <rPh sb="0" eb="2">
      <t>コウホウ</t>
    </rPh>
    <rPh sb="3" eb="4">
      <t>ウ</t>
    </rPh>
    <rPh sb="4" eb="5">
      <t>ア</t>
    </rPh>
    <rPh sb="5" eb="8">
      <t>ブカイチョウ</t>
    </rPh>
    <phoneticPr fontId="2"/>
  </si>
  <si>
    <t>地域活性化部会長</t>
    <rPh sb="0" eb="2">
      <t>チイキ</t>
    </rPh>
    <rPh sb="2" eb="5">
      <t>カッセイカ</t>
    </rPh>
    <rPh sb="5" eb="8">
      <t>ブカイチョウ</t>
    </rPh>
    <phoneticPr fontId="2"/>
  </si>
  <si>
    <t>総務部会長</t>
    <rPh sb="0" eb="2">
      <t>ソウム</t>
    </rPh>
    <rPh sb="2" eb="3">
      <t>ブ</t>
    </rPh>
    <rPh sb="3" eb="5">
      <t>カイチョウ</t>
    </rPh>
    <phoneticPr fontId="2"/>
  </si>
  <si>
    <t>清掃部会長</t>
    <rPh sb="0" eb="2">
      <t>セイソウ</t>
    </rPh>
    <rPh sb="2" eb="5">
      <t>ブカイチョウ</t>
    </rPh>
    <phoneticPr fontId="2"/>
  </si>
  <si>
    <t>総務班長・湖上警備班長</t>
    <rPh sb="0" eb="2">
      <t>ソウム</t>
    </rPh>
    <rPh sb="2" eb="3">
      <t>ハン</t>
    </rPh>
    <rPh sb="3" eb="4">
      <t>チョウ</t>
    </rPh>
    <rPh sb="5" eb="7">
      <t>コジョウ</t>
    </rPh>
    <rPh sb="7" eb="9">
      <t>ケイビ</t>
    </rPh>
    <rPh sb="9" eb="10">
      <t>ハン</t>
    </rPh>
    <rPh sb="10" eb="11">
      <t>チョウ</t>
    </rPh>
    <phoneticPr fontId="2"/>
  </si>
  <si>
    <t>一会・広報・打上班長</t>
    <rPh sb="0" eb="1">
      <t>イチ</t>
    </rPh>
    <rPh sb="1" eb="2">
      <t>カイ</t>
    </rPh>
    <rPh sb="3" eb="5">
      <t>コウホウ</t>
    </rPh>
    <rPh sb="6" eb="7">
      <t>ウ</t>
    </rPh>
    <rPh sb="7" eb="8">
      <t>ア</t>
    </rPh>
    <rPh sb="8" eb="10">
      <t>ハンチョウ</t>
    </rPh>
    <phoneticPr fontId="2"/>
  </si>
  <si>
    <t>警備班</t>
    <rPh sb="0" eb="2">
      <t>ケイビ</t>
    </rPh>
    <rPh sb="2" eb="3">
      <t>ハン</t>
    </rPh>
    <phoneticPr fontId="2"/>
  </si>
  <si>
    <t>打上班</t>
    <rPh sb="0" eb="1">
      <t>ウ</t>
    </rPh>
    <rPh sb="1" eb="2">
      <t>ア</t>
    </rPh>
    <rPh sb="2" eb="3">
      <t>ハン</t>
    </rPh>
    <phoneticPr fontId="2"/>
  </si>
  <si>
    <t>電話対応</t>
    <rPh sb="0" eb="2">
      <t>デンワ</t>
    </rPh>
    <rPh sb="2" eb="4">
      <t>タイオウ</t>
    </rPh>
    <phoneticPr fontId="2"/>
  </si>
  <si>
    <t>安全警備班長</t>
    <rPh sb="0" eb="2">
      <t>アンゼン</t>
    </rPh>
    <rPh sb="2" eb="4">
      <t>ケイビ</t>
    </rPh>
    <rPh sb="4" eb="5">
      <t>ハン</t>
    </rPh>
    <rPh sb="5" eb="6">
      <t>チョウ</t>
    </rPh>
    <phoneticPr fontId="2"/>
  </si>
  <si>
    <t>電話対応（び大観）</t>
    <rPh sb="0" eb="2">
      <t>デンワ</t>
    </rPh>
    <rPh sb="2" eb="4">
      <t>タイオウ</t>
    </rPh>
    <rPh sb="7" eb="8">
      <t>カン</t>
    </rPh>
    <phoneticPr fontId="2"/>
  </si>
  <si>
    <t>BVB待機</t>
    <rPh sb="3" eb="5">
      <t>タイキ</t>
    </rPh>
    <phoneticPr fontId="2"/>
  </si>
  <si>
    <t>遊軍</t>
    <rPh sb="0" eb="2">
      <t>ユウグン</t>
    </rPh>
    <phoneticPr fontId="2"/>
  </si>
  <si>
    <t>BVB18</t>
  </si>
  <si>
    <t>BVB19</t>
  </si>
  <si>
    <t>BVB20</t>
  </si>
  <si>
    <t>BVB21</t>
  </si>
  <si>
    <t>BVB</t>
    <phoneticPr fontId="2"/>
  </si>
  <si>
    <t>県本5(BVB)</t>
    <rPh sb="0" eb="1">
      <t>ケン</t>
    </rPh>
    <rPh sb="1" eb="2">
      <t>ホン</t>
    </rPh>
    <phoneticPr fontId="2"/>
  </si>
  <si>
    <t>(市民会館前)</t>
    <rPh sb="1" eb="3">
      <t>シミン</t>
    </rPh>
    <rPh sb="3" eb="5">
      <t>カイカン</t>
    </rPh>
    <rPh sb="5" eb="6">
      <t>マエ</t>
    </rPh>
    <phoneticPr fontId="2"/>
  </si>
  <si>
    <t>（招待席）</t>
    <rPh sb="1" eb="3">
      <t>ショウタイ</t>
    </rPh>
    <rPh sb="3" eb="4">
      <t>セキ</t>
    </rPh>
    <phoneticPr fontId="2"/>
  </si>
  <si>
    <t>（アーカス側）</t>
    <rPh sb="5" eb="6">
      <t>ガワ</t>
    </rPh>
    <phoneticPr fontId="2"/>
  </si>
  <si>
    <t>有・マリーナ</t>
    <rPh sb="0" eb="1">
      <t>ユウ</t>
    </rPh>
    <phoneticPr fontId="2"/>
  </si>
  <si>
    <t>有・アーカス側</t>
    <rPh sb="0" eb="1">
      <t>ユウ</t>
    </rPh>
    <rPh sb="6" eb="7">
      <t>ガワ</t>
    </rPh>
    <phoneticPr fontId="2"/>
  </si>
  <si>
    <t>有・市民会館前</t>
    <rPh sb="2" eb="4">
      <t>シミン</t>
    </rPh>
    <rPh sb="4" eb="6">
      <t>カイカン</t>
    </rPh>
    <rPh sb="6" eb="7">
      <t>マエ</t>
    </rPh>
    <phoneticPr fontId="2"/>
  </si>
  <si>
    <t>アーカス席</t>
    <rPh sb="4" eb="5">
      <t>セキ</t>
    </rPh>
    <phoneticPr fontId="2"/>
  </si>
  <si>
    <t>有・招待席</t>
    <rPh sb="0" eb="1">
      <t>ユウ</t>
    </rPh>
    <rPh sb="2" eb="4">
      <t>ショウタイ</t>
    </rPh>
    <rPh sb="4" eb="5">
      <t>セキ</t>
    </rPh>
    <phoneticPr fontId="2"/>
  </si>
  <si>
    <t>有・Ｆ席</t>
    <rPh sb="0" eb="1">
      <t>ユウ</t>
    </rPh>
    <rPh sb="3" eb="4">
      <t>セキ</t>
    </rPh>
    <phoneticPr fontId="2"/>
  </si>
  <si>
    <t>有・ＧＨ席側</t>
    <rPh sb="0" eb="1">
      <t>ユウ</t>
    </rPh>
    <rPh sb="4" eb="5">
      <t>セキ</t>
    </rPh>
    <rPh sb="5" eb="6">
      <t>ガワ</t>
    </rPh>
    <phoneticPr fontId="2"/>
  </si>
  <si>
    <t>（アーカス側）</t>
    <phoneticPr fontId="2"/>
  </si>
  <si>
    <t>商工会議所</t>
    <rPh sb="0" eb="2">
      <t>ショウコウ</t>
    </rPh>
    <rPh sb="2" eb="5">
      <t>カイギショ</t>
    </rPh>
    <phoneticPr fontId="2"/>
  </si>
  <si>
    <t>有料案内</t>
    <phoneticPr fontId="2"/>
  </si>
  <si>
    <t>案内・救護</t>
    <rPh sb="0" eb="2">
      <t>アンナイ</t>
    </rPh>
    <rPh sb="3" eb="5">
      <t>キュウゴ</t>
    </rPh>
    <phoneticPr fontId="2"/>
  </si>
  <si>
    <t>市民会館前</t>
    <rPh sb="0" eb="2">
      <t>シミン</t>
    </rPh>
    <rPh sb="2" eb="4">
      <t>カイカン</t>
    </rPh>
    <rPh sb="4" eb="5">
      <t>マエ</t>
    </rPh>
    <phoneticPr fontId="2"/>
  </si>
  <si>
    <t>医療3</t>
    <rPh sb="0" eb="2">
      <t>イリョウ</t>
    </rPh>
    <phoneticPr fontId="2"/>
  </si>
  <si>
    <t>有料観覧席統括</t>
    <rPh sb="2" eb="5">
      <t>カンランセキ</t>
    </rPh>
    <rPh sb="5" eb="7">
      <t>トウカツ</t>
    </rPh>
    <phoneticPr fontId="2"/>
  </si>
  <si>
    <t>湖岸</t>
    <phoneticPr fontId="2"/>
  </si>
  <si>
    <t>統括運営・警備本部での全体運営及び管理に対応し、各関係機関との連絡・調整にあたる。
各地警備区の全体統括、警察現地本部、消防現地本部と調整・連携等を図る。</t>
    <rPh sb="0" eb="2">
      <t>トウカツ</t>
    </rPh>
    <rPh sb="2" eb="4">
      <t>ウンエイ</t>
    </rPh>
    <rPh sb="5" eb="7">
      <t>ケイビ</t>
    </rPh>
    <rPh sb="7" eb="9">
      <t>ホンブ</t>
    </rPh>
    <rPh sb="11" eb="13">
      <t>ゼンタイ</t>
    </rPh>
    <rPh sb="13" eb="15">
      <t>ウンエイ</t>
    </rPh>
    <rPh sb="15" eb="16">
      <t>オヨ</t>
    </rPh>
    <rPh sb="17" eb="19">
      <t>カンリ</t>
    </rPh>
    <rPh sb="20" eb="22">
      <t>タイオウ</t>
    </rPh>
    <rPh sb="24" eb="27">
      <t>カクカンケイ</t>
    </rPh>
    <rPh sb="27" eb="29">
      <t>キカン</t>
    </rPh>
    <rPh sb="31" eb="33">
      <t>レンラク</t>
    </rPh>
    <rPh sb="34" eb="36">
      <t>チョウセイ</t>
    </rPh>
    <rPh sb="42" eb="44">
      <t>カクチ</t>
    </rPh>
    <rPh sb="44" eb="46">
      <t>ケイビ</t>
    </rPh>
    <rPh sb="46" eb="47">
      <t>ク</t>
    </rPh>
    <rPh sb="48" eb="50">
      <t>ゼンタイ</t>
    </rPh>
    <rPh sb="50" eb="52">
      <t>トウカツ</t>
    </rPh>
    <rPh sb="53" eb="55">
      <t>ケイサツ</t>
    </rPh>
    <rPh sb="55" eb="57">
      <t>ゲンチ</t>
    </rPh>
    <rPh sb="57" eb="59">
      <t>ホンブ</t>
    </rPh>
    <rPh sb="60" eb="62">
      <t>ショウボウ</t>
    </rPh>
    <rPh sb="62" eb="64">
      <t>ゲンチ</t>
    </rPh>
    <rPh sb="64" eb="66">
      <t>ホンブ</t>
    </rPh>
    <rPh sb="67" eb="69">
      <t>チョウセイ</t>
    </rPh>
    <rPh sb="70" eb="72">
      <t>レンケイ</t>
    </rPh>
    <rPh sb="72" eb="73">
      <t>トウ</t>
    </rPh>
    <rPh sb="74" eb="75">
      <t>ハカ</t>
    </rPh>
    <phoneticPr fontId="2"/>
  </si>
  <si>
    <t>BVB22</t>
    <phoneticPr fontId="2"/>
  </si>
  <si>
    <t>有料観覧席</t>
    <rPh sb="0" eb="2">
      <t>ユウリョウ</t>
    </rPh>
    <rPh sb="2" eb="5">
      <t>カンランセキ</t>
    </rPh>
    <phoneticPr fontId="2"/>
  </si>
  <si>
    <t>救護所</t>
    <rPh sb="0" eb="3">
      <t>キュウゴショ</t>
    </rPh>
    <phoneticPr fontId="2"/>
  </si>
  <si>
    <t>なぎさ通り</t>
    <rPh sb="3" eb="4">
      <t>ドオ</t>
    </rPh>
    <phoneticPr fontId="2"/>
  </si>
  <si>
    <t>におの浜２周辺</t>
    <rPh sb="3" eb="4">
      <t>ハマ</t>
    </rPh>
    <rPh sb="5" eb="7">
      <t>シュウヘン</t>
    </rPh>
    <phoneticPr fontId="2"/>
  </si>
  <si>
    <t>パルコ～びわ湖ホール周辺</t>
    <rPh sb="6" eb="7">
      <t>コ</t>
    </rPh>
    <rPh sb="10" eb="12">
      <t>シュウヘン</t>
    </rPh>
    <phoneticPr fontId="2"/>
  </si>
  <si>
    <t>なぎさ通り周辺</t>
    <rPh sb="3" eb="4">
      <t>ドオ</t>
    </rPh>
    <rPh sb="5" eb="7">
      <t>シュウヘン</t>
    </rPh>
    <phoneticPr fontId="2"/>
  </si>
  <si>
    <t>山中越え</t>
    <rPh sb="0" eb="2">
      <t>サンチュウ</t>
    </rPh>
    <rPh sb="2" eb="3">
      <t>ゴ</t>
    </rPh>
    <phoneticPr fontId="2"/>
  </si>
  <si>
    <t>中央大通り</t>
    <rPh sb="0" eb="2">
      <t>チュウオウ</t>
    </rPh>
    <rPh sb="2" eb="4">
      <t>オオドオ</t>
    </rPh>
    <phoneticPr fontId="2"/>
  </si>
  <si>
    <t>（交差点13）</t>
    <rPh sb="1" eb="4">
      <t>コウサテン</t>
    </rPh>
    <phoneticPr fontId="2"/>
  </si>
  <si>
    <t>（交差点11）</t>
    <rPh sb="1" eb="4">
      <t>コウサテン</t>
    </rPh>
    <phoneticPr fontId="2"/>
  </si>
  <si>
    <t>（交差点14）</t>
    <rPh sb="1" eb="4">
      <t>コウサテン</t>
    </rPh>
    <phoneticPr fontId="2"/>
  </si>
  <si>
    <t>（交差点15）</t>
    <rPh sb="1" eb="4">
      <t>コウサテン</t>
    </rPh>
    <phoneticPr fontId="2"/>
  </si>
  <si>
    <t>島ノ関西交差点</t>
    <rPh sb="0" eb="1">
      <t>シマ</t>
    </rPh>
    <rPh sb="2" eb="3">
      <t>セキ</t>
    </rPh>
    <rPh sb="3" eb="4">
      <t>ニシ</t>
    </rPh>
    <rPh sb="4" eb="7">
      <t>コウサテン</t>
    </rPh>
    <phoneticPr fontId="2"/>
  </si>
  <si>
    <t>びわ湖ホールエリア東側</t>
    <rPh sb="2" eb="3">
      <t>コ</t>
    </rPh>
    <rPh sb="9" eb="11">
      <t>ヒガシガワ</t>
    </rPh>
    <phoneticPr fontId="2"/>
  </si>
  <si>
    <t>びわ湖ホールエリア西側</t>
    <rPh sb="2" eb="3">
      <t>コ</t>
    </rPh>
    <rPh sb="9" eb="11">
      <t>ニシガワ</t>
    </rPh>
    <phoneticPr fontId="2"/>
  </si>
  <si>
    <t>におの浜１交差点周辺</t>
    <rPh sb="3" eb="4">
      <t>ハマ</t>
    </rPh>
    <rPh sb="5" eb="8">
      <t>コウサテン</t>
    </rPh>
    <rPh sb="8" eb="10">
      <t>シュウヘン</t>
    </rPh>
    <phoneticPr fontId="2"/>
  </si>
  <si>
    <t>（近江神宮前交差点）</t>
    <rPh sb="1" eb="3">
      <t>オウミ</t>
    </rPh>
    <rPh sb="3" eb="6">
      <t>ジングウマエ</t>
    </rPh>
    <rPh sb="6" eb="9">
      <t>コウサテン</t>
    </rPh>
    <phoneticPr fontId="2"/>
  </si>
  <si>
    <r>
      <t xml:space="preserve">救護
</t>
    </r>
    <r>
      <rPr>
        <sz val="12"/>
        <rFont val="ＭＳ ゴシック"/>
        <family val="3"/>
        <charset val="128"/>
      </rPr>
      <t>（救護室）</t>
    </r>
    <rPh sb="0" eb="2">
      <t>キュウゴ</t>
    </rPh>
    <rPh sb="4" eb="7">
      <t>キュウゴシツ</t>
    </rPh>
    <phoneticPr fontId="2"/>
  </si>
  <si>
    <t>第2警備区（大津京駅周辺警備区）（警備区責任者所在地：皇子山総合運動公園多目的広場）</t>
    <rPh sb="0" eb="1">
      <t>ダイ</t>
    </rPh>
    <rPh sb="2" eb="4">
      <t>ケイビ</t>
    </rPh>
    <rPh sb="4" eb="5">
      <t>ク</t>
    </rPh>
    <rPh sb="6" eb="8">
      <t>オオツ</t>
    </rPh>
    <rPh sb="8" eb="9">
      <t>キョウ</t>
    </rPh>
    <rPh sb="9" eb="10">
      <t>エキ</t>
    </rPh>
    <rPh sb="10" eb="12">
      <t>シュウヘン</t>
    </rPh>
    <rPh sb="12" eb="14">
      <t>ケイビ</t>
    </rPh>
    <rPh sb="14" eb="15">
      <t>ク</t>
    </rPh>
    <rPh sb="17" eb="19">
      <t>ケイビ</t>
    </rPh>
    <rPh sb="19" eb="20">
      <t>ク</t>
    </rPh>
    <rPh sb="20" eb="23">
      <t>セキニンシャ</t>
    </rPh>
    <rPh sb="23" eb="26">
      <t>ショザイチ</t>
    </rPh>
    <rPh sb="27" eb="30">
      <t>オウジヤマ</t>
    </rPh>
    <rPh sb="30" eb="32">
      <t>ソウゴウ</t>
    </rPh>
    <rPh sb="32" eb="36">
      <t>ウンドウコウエン</t>
    </rPh>
    <rPh sb="36" eb="39">
      <t>タモクテキ</t>
    </rPh>
    <rPh sb="39" eb="41">
      <t>ヒロバ</t>
    </rPh>
    <phoneticPr fontId="2"/>
  </si>
  <si>
    <r>
      <t xml:space="preserve">地区本部
</t>
    </r>
    <r>
      <rPr>
        <sz val="11"/>
        <rFont val="ＭＳ ゴシック"/>
        <family val="3"/>
        <charset val="128"/>
      </rPr>
      <t>（シンボル緑地）</t>
    </r>
    <rPh sb="0" eb="2">
      <t>チク</t>
    </rPh>
    <rPh sb="2" eb="4">
      <t>ホンブ</t>
    </rPh>
    <rPh sb="10" eb="12">
      <t>リョクチ</t>
    </rPh>
    <phoneticPr fontId="2"/>
  </si>
  <si>
    <t>大津港口</t>
    <rPh sb="0" eb="2">
      <t>オオツ</t>
    </rPh>
    <rPh sb="2" eb="3">
      <t>コウ</t>
    </rPh>
    <rPh sb="3" eb="4">
      <t>グチ</t>
    </rPh>
    <phoneticPr fontId="2"/>
  </si>
  <si>
    <t>浜大津駅</t>
    <phoneticPr fontId="2"/>
  </si>
  <si>
    <t>浜大津駅</t>
    <rPh sb="0" eb="4">
      <t>ハマオオツエキ</t>
    </rPh>
    <phoneticPr fontId="2"/>
  </si>
  <si>
    <t>浜大津駅前
県道</t>
    <rPh sb="4" eb="5">
      <t>マエ</t>
    </rPh>
    <rPh sb="6" eb="8">
      <t>ケンドウ</t>
    </rPh>
    <phoneticPr fontId="2"/>
  </si>
  <si>
    <t>（右折閉鎖対応）</t>
    <rPh sb="1" eb="3">
      <t>ウセツ</t>
    </rPh>
    <rPh sb="3" eb="5">
      <t>ヘイサ</t>
    </rPh>
    <rPh sb="5" eb="7">
      <t>タイオウ</t>
    </rPh>
    <phoneticPr fontId="2"/>
  </si>
  <si>
    <t>NTT前交差点</t>
    <rPh sb="3" eb="4">
      <t>マエ</t>
    </rPh>
    <rPh sb="4" eb="7">
      <t>コウサテン</t>
    </rPh>
    <phoneticPr fontId="2"/>
  </si>
  <si>
    <t>浜町交差点</t>
    <rPh sb="0" eb="1">
      <t>ハマ</t>
    </rPh>
    <rPh sb="1" eb="2">
      <t>マチ</t>
    </rPh>
    <rPh sb="2" eb="5">
      <t>コウサテン</t>
    </rPh>
    <phoneticPr fontId="2"/>
  </si>
  <si>
    <t>アーカス
有料観覧席</t>
    <rPh sb="5" eb="7">
      <t>ユウリョウ</t>
    </rPh>
    <rPh sb="7" eb="10">
      <t>カンランセキ</t>
    </rPh>
    <phoneticPr fontId="2"/>
  </si>
  <si>
    <t>浜大津駅前～浜大津１</t>
    <rPh sb="0" eb="4">
      <t>ハマオオツエキ</t>
    </rPh>
    <rPh sb="4" eb="5">
      <t>マエ</t>
    </rPh>
    <rPh sb="6" eb="9">
      <t>ハマオオツ</t>
    </rPh>
    <phoneticPr fontId="2"/>
  </si>
  <si>
    <t>浜大津１</t>
    <rPh sb="0" eb="3">
      <t>ハマオオツ</t>
    </rPh>
    <phoneticPr fontId="2"/>
  </si>
  <si>
    <t>27-28間</t>
    <rPh sb="5" eb="6">
      <t>カン</t>
    </rPh>
    <phoneticPr fontId="2"/>
  </si>
  <si>
    <t>28-31間</t>
    <rPh sb="5" eb="6">
      <t>カン</t>
    </rPh>
    <phoneticPr fontId="2"/>
  </si>
  <si>
    <t>中央1</t>
    <rPh sb="0" eb="2">
      <t>チュウオウ</t>
    </rPh>
    <phoneticPr fontId="2"/>
  </si>
  <si>
    <t>31-35間</t>
    <rPh sb="5" eb="6">
      <t>カン</t>
    </rPh>
    <phoneticPr fontId="2"/>
  </si>
  <si>
    <t>京町１</t>
    <rPh sb="0" eb="1">
      <t>キョウ</t>
    </rPh>
    <rPh sb="1" eb="2">
      <t>マチ</t>
    </rPh>
    <phoneticPr fontId="2"/>
  </si>
  <si>
    <t>35-36間</t>
    <rPh sb="5" eb="6">
      <t>カン</t>
    </rPh>
    <phoneticPr fontId="2"/>
  </si>
  <si>
    <t>京町１南</t>
    <rPh sb="0" eb="1">
      <t>キョウ</t>
    </rPh>
    <rPh sb="1" eb="2">
      <t>マチ</t>
    </rPh>
    <rPh sb="3" eb="4">
      <t>ミナミ</t>
    </rPh>
    <phoneticPr fontId="2"/>
  </si>
  <si>
    <t>36-37間</t>
    <rPh sb="5" eb="6">
      <t>カン</t>
    </rPh>
    <phoneticPr fontId="2"/>
  </si>
  <si>
    <t>御幸町</t>
    <rPh sb="0" eb="2">
      <t>ミユキ</t>
    </rPh>
    <rPh sb="2" eb="3">
      <t>チョウ</t>
    </rPh>
    <phoneticPr fontId="2"/>
  </si>
  <si>
    <t>踏切北側</t>
    <rPh sb="0" eb="2">
      <t>フミキリ</t>
    </rPh>
    <rPh sb="2" eb="4">
      <t>キタガワ</t>
    </rPh>
    <phoneticPr fontId="2"/>
  </si>
  <si>
    <t>音羽台交差点</t>
    <rPh sb="0" eb="3">
      <t>オトワダイ</t>
    </rPh>
    <rPh sb="3" eb="6">
      <t>コウサテン</t>
    </rPh>
    <phoneticPr fontId="2"/>
  </si>
  <si>
    <t>大津駅前広場</t>
    <rPh sb="0" eb="2">
      <t>オオツ</t>
    </rPh>
    <rPh sb="2" eb="4">
      <t>エキマエ</t>
    </rPh>
    <rPh sb="4" eb="6">
      <t>ヒロバ</t>
    </rPh>
    <phoneticPr fontId="2"/>
  </si>
  <si>
    <t>逢坂支所</t>
    <rPh sb="0" eb="2">
      <t>オウサカ</t>
    </rPh>
    <rPh sb="2" eb="4">
      <t>シショ</t>
    </rPh>
    <phoneticPr fontId="2"/>
  </si>
  <si>
    <t>駅前広場</t>
    <rPh sb="0" eb="2">
      <t>エキマエ</t>
    </rPh>
    <rPh sb="2" eb="4">
      <t>ヒロバ</t>
    </rPh>
    <phoneticPr fontId="2"/>
  </si>
  <si>
    <t>（誘導・案内）</t>
    <rPh sb="1" eb="3">
      <t>ユウドウ</t>
    </rPh>
    <rPh sb="4" eb="6">
      <t>アンナイ</t>
    </rPh>
    <phoneticPr fontId="2"/>
  </si>
  <si>
    <t>（導線対策）</t>
    <rPh sb="1" eb="3">
      <t>ドウセン</t>
    </rPh>
    <rPh sb="3" eb="5">
      <t>タイサク</t>
    </rPh>
    <phoneticPr fontId="2"/>
  </si>
  <si>
    <t>61の階段下</t>
    <rPh sb="3" eb="5">
      <t>カイダン</t>
    </rPh>
    <rPh sb="5" eb="6">
      <t>シタ</t>
    </rPh>
    <phoneticPr fontId="2"/>
  </si>
  <si>
    <t>大津びわこ合同庁舎前</t>
    <rPh sb="0" eb="2">
      <t>オオツ</t>
    </rPh>
    <rPh sb="5" eb="7">
      <t>ゴウドウ</t>
    </rPh>
    <rPh sb="7" eb="9">
      <t>チョウシャ</t>
    </rPh>
    <rPh sb="9" eb="10">
      <t>マエ</t>
    </rPh>
    <phoneticPr fontId="2"/>
  </si>
  <si>
    <r>
      <t xml:space="preserve">交差下
</t>
    </r>
    <r>
      <rPr>
        <sz val="9"/>
        <rFont val="ＭＳ ゴシック"/>
        <family val="3"/>
        <charset val="128"/>
      </rPr>
      <t>（北口駐車場前）</t>
    </r>
    <rPh sb="0" eb="2">
      <t>コウサ</t>
    </rPh>
    <rPh sb="2" eb="3">
      <t>シタ</t>
    </rPh>
    <rPh sb="5" eb="7">
      <t>キタグチ</t>
    </rPh>
    <rPh sb="7" eb="10">
      <t>チュウシャジョウ</t>
    </rPh>
    <rPh sb="10" eb="11">
      <t>マエ</t>
    </rPh>
    <phoneticPr fontId="2"/>
  </si>
  <si>
    <t>天孫神社前</t>
    <rPh sb="0" eb="2">
      <t>テンソン</t>
    </rPh>
    <rPh sb="2" eb="4">
      <t>ジンジャ</t>
    </rPh>
    <rPh sb="4" eb="5">
      <t>マエ</t>
    </rPh>
    <phoneticPr fontId="2"/>
  </si>
  <si>
    <t>交差点１</t>
    <rPh sb="0" eb="3">
      <t>コウサテン</t>
    </rPh>
    <phoneticPr fontId="2"/>
  </si>
  <si>
    <r>
      <t xml:space="preserve">県庁前
</t>
    </r>
    <r>
      <rPr>
        <sz val="11"/>
        <rFont val="ＭＳ ゴシック"/>
        <family val="3"/>
        <charset val="128"/>
      </rPr>
      <t>（交差点２）</t>
    </r>
    <rPh sb="0" eb="2">
      <t>ケンチョウ</t>
    </rPh>
    <rPh sb="2" eb="3">
      <t>マエ</t>
    </rPh>
    <rPh sb="5" eb="8">
      <t>コウサテン</t>
    </rPh>
    <phoneticPr fontId="2"/>
  </si>
  <si>
    <r>
      <t xml:space="preserve">京町3
</t>
    </r>
    <r>
      <rPr>
        <sz val="11"/>
        <rFont val="ＭＳ ゴシック"/>
        <family val="3"/>
        <charset val="128"/>
      </rPr>
      <t>（交差点５）</t>
    </r>
    <rPh sb="0" eb="1">
      <t>キョウ</t>
    </rPh>
    <rPh sb="1" eb="2">
      <t>マチ</t>
    </rPh>
    <rPh sb="5" eb="8">
      <t>コウサテン</t>
    </rPh>
    <phoneticPr fontId="2"/>
  </si>
  <si>
    <t>サンクタス前
交差点</t>
    <rPh sb="5" eb="6">
      <t>マエ</t>
    </rPh>
    <rPh sb="7" eb="10">
      <t>コウサテン</t>
    </rPh>
    <phoneticPr fontId="2"/>
  </si>
  <si>
    <t>第一生命
ビル前交差点</t>
    <rPh sb="0" eb="2">
      <t>ダイイチ</t>
    </rPh>
    <rPh sb="2" eb="4">
      <t>セイメイ</t>
    </rPh>
    <rPh sb="7" eb="8">
      <t>マエ</t>
    </rPh>
    <rPh sb="8" eb="11">
      <t>コウサテン</t>
    </rPh>
    <phoneticPr fontId="2"/>
  </si>
  <si>
    <t>中央小
交差点</t>
    <rPh sb="0" eb="2">
      <t>チュウオウ</t>
    </rPh>
    <rPh sb="2" eb="3">
      <t>ショウ</t>
    </rPh>
    <rPh sb="4" eb="7">
      <t>コウサテン</t>
    </rPh>
    <phoneticPr fontId="2"/>
  </si>
  <si>
    <t>島の関交差点</t>
    <rPh sb="0" eb="1">
      <t>シマ</t>
    </rPh>
    <rPh sb="2" eb="3">
      <t>セキ</t>
    </rPh>
    <rPh sb="3" eb="6">
      <t>コウサテン</t>
    </rPh>
    <phoneticPr fontId="2"/>
  </si>
  <si>
    <t>K-6</t>
    <phoneticPr fontId="2"/>
  </si>
  <si>
    <t>NHK前</t>
    <rPh sb="3" eb="4">
      <t>マエ</t>
    </rPh>
    <phoneticPr fontId="2"/>
  </si>
  <si>
    <t>案内・救護所</t>
    <rPh sb="0" eb="2">
      <t>アンナイ</t>
    </rPh>
    <rPh sb="3" eb="5">
      <t>キュウゴ</t>
    </rPh>
    <rPh sb="5" eb="6">
      <t>ショ</t>
    </rPh>
    <phoneticPr fontId="2"/>
  </si>
  <si>
    <t>イオンタウン南東</t>
    <rPh sb="6" eb="8">
      <t>ナントウ</t>
    </rPh>
    <phoneticPr fontId="2"/>
  </si>
  <si>
    <t>琵琶湖タクシー角</t>
    <rPh sb="0" eb="3">
      <t>ビワコ</t>
    </rPh>
    <rPh sb="7" eb="8">
      <t>カク</t>
    </rPh>
    <phoneticPr fontId="2"/>
  </si>
  <si>
    <t>アヤハディオ北東</t>
    <rPh sb="6" eb="8">
      <t>ホクトウ</t>
    </rPh>
    <phoneticPr fontId="2"/>
  </si>
  <si>
    <t>スポーツセンター</t>
    <phoneticPr fontId="2"/>
  </si>
  <si>
    <t>北西</t>
    <rPh sb="0" eb="2">
      <t>ホクセイ</t>
    </rPh>
    <phoneticPr fontId="2"/>
  </si>
  <si>
    <t>ホテル東</t>
    <rPh sb="3" eb="4">
      <t>ヒガシ</t>
    </rPh>
    <phoneticPr fontId="2"/>
  </si>
  <si>
    <t>大津港ターミナル</t>
    <phoneticPr fontId="2"/>
  </si>
  <si>
    <t>案内・救護所</t>
    <rPh sb="5" eb="6">
      <t>ショ</t>
    </rPh>
    <phoneticPr fontId="2"/>
  </si>
  <si>
    <t>馬場３</t>
    <rPh sb="0" eb="2">
      <t>バンバ</t>
    </rPh>
    <phoneticPr fontId="2"/>
  </si>
  <si>
    <t>周回道路</t>
    <rPh sb="0" eb="1">
      <t>シュウ</t>
    </rPh>
    <rPh sb="2" eb="4">
      <t>ドウロ</t>
    </rPh>
    <phoneticPr fontId="2"/>
  </si>
  <si>
    <t>矢橋大橋東詰南</t>
    <rPh sb="0" eb="2">
      <t>ヤハシ</t>
    </rPh>
    <rPh sb="2" eb="4">
      <t>オオハシ</t>
    </rPh>
    <rPh sb="4" eb="5">
      <t>ヒガシ</t>
    </rPh>
    <rPh sb="5" eb="6">
      <t>ヅメ</t>
    </rPh>
    <rPh sb="6" eb="7">
      <t>ミナミ</t>
    </rPh>
    <phoneticPr fontId="2"/>
  </si>
  <si>
    <t>K24</t>
    <phoneticPr fontId="2"/>
  </si>
  <si>
    <t>矢橋北</t>
    <rPh sb="0" eb="2">
      <t>ヤハシ</t>
    </rPh>
    <rPh sb="2" eb="3">
      <t>キタ</t>
    </rPh>
    <phoneticPr fontId="2"/>
  </si>
  <si>
    <t>北山田</t>
    <rPh sb="0" eb="3">
      <t>キタヤマダ</t>
    </rPh>
    <phoneticPr fontId="2"/>
  </si>
  <si>
    <t>横断対策</t>
    <rPh sb="0" eb="2">
      <t>オウダン</t>
    </rPh>
    <rPh sb="2" eb="4">
      <t>タイサク</t>
    </rPh>
    <phoneticPr fontId="2"/>
  </si>
  <si>
    <t>漁港前</t>
    <rPh sb="0" eb="2">
      <t>ギョコウ</t>
    </rPh>
    <rPh sb="2" eb="3">
      <t>マエ</t>
    </rPh>
    <phoneticPr fontId="2"/>
  </si>
  <si>
    <t>湖岸下笠交差点</t>
    <rPh sb="0" eb="2">
      <t>コガン</t>
    </rPh>
    <rPh sb="2" eb="3">
      <t>シモ</t>
    </rPh>
    <rPh sb="3" eb="4">
      <t>カサ</t>
    </rPh>
    <rPh sb="4" eb="7">
      <t>コウサテン</t>
    </rPh>
    <phoneticPr fontId="2"/>
  </si>
  <si>
    <t>東向きびわこ通り</t>
    <rPh sb="0" eb="1">
      <t>ヒガシ</t>
    </rPh>
    <rPh sb="1" eb="2">
      <t>ム</t>
    </rPh>
    <rPh sb="6" eb="7">
      <t>ドオ</t>
    </rPh>
    <phoneticPr fontId="2"/>
  </si>
  <si>
    <t>県職33</t>
    <rPh sb="0" eb="1">
      <t>ケン</t>
    </rPh>
    <rPh sb="1" eb="2">
      <t>ショク</t>
    </rPh>
    <phoneticPr fontId="2"/>
  </si>
  <si>
    <t>県職51</t>
    <rPh sb="0" eb="1">
      <t>ケン</t>
    </rPh>
    <rPh sb="1" eb="2">
      <t>ショク</t>
    </rPh>
    <phoneticPr fontId="2"/>
  </si>
  <si>
    <t>県職52</t>
    <rPh sb="0" eb="1">
      <t>ケン</t>
    </rPh>
    <rPh sb="1" eb="2">
      <t>ショク</t>
    </rPh>
    <phoneticPr fontId="2"/>
  </si>
  <si>
    <t>県職58</t>
    <rPh sb="0" eb="1">
      <t>ケン</t>
    </rPh>
    <rPh sb="1" eb="2">
      <t>ショク</t>
    </rPh>
    <phoneticPr fontId="2"/>
  </si>
  <si>
    <t>県職59</t>
    <rPh sb="0" eb="1">
      <t>ケン</t>
    </rPh>
    <rPh sb="1" eb="2">
      <t>ショク</t>
    </rPh>
    <phoneticPr fontId="2"/>
  </si>
  <si>
    <t>県職60</t>
    <rPh sb="0" eb="1">
      <t>ケン</t>
    </rPh>
    <rPh sb="1" eb="2">
      <t>ショク</t>
    </rPh>
    <phoneticPr fontId="2"/>
  </si>
  <si>
    <t>県職61</t>
    <rPh sb="0" eb="1">
      <t>ケン</t>
    </rPh>
    <rPh sb="1" eb="2">
      <t>ショク</t>
    </rPh>
    <phoneticPr fontId="2"/>
  </si>
  <si>
    <t>県職119</t>
    <rPh sb="0" eb="2">
      <t>ケンショク</t>
    </rPh>
    <phoneticPr fontId="2"/>
  </si>
  <si>
    <t>県職122</t>
    <rPh sb="0" eb="2">
      <t>ケンショク</t>
    </rPh>
    <phoneticPr fontId="2"/>
  </si>
  <si>
    <t>県職123</t>
    <rPh sb="0" eb="2">
      <t>ケンショク</t>
    </rPh>
    <phoneticPr fontId="2"/>
  </si>
  <si>
    <t>県職124</t>
    <rPh sb="0" eb="2">
      <t>ケンショク</t>
    </rPh>
    <phoneticPr fontId="2"/>
  </si>
  <si>
    <t>BVB23</t>
    <phoneticPr fontId="2"/>
  </si>
  <si>
    <t>BVB24</t>
    <phoneticPr fontId="2"/>
  </si>
  <si>
    <t>BVB25</t>
    <phoneticPr fontId="2"/>
  </si>
  <si>
    <t>BVB26</t>
    <phoneticPr fontId="2"/>
  </si>
  <si>
    <t>BVB27</t>
    <phoneticPr fontId="2"/>
  </si>
  <si>
    <t>BVB28</t>
    <phoneticPr fontId="2"/>
  </si>
  <si>
    <t>BVB29</t>
  </si>
  <si>
    <t>BVB30</t>
    <phoneticPr fontId="2"/>
  </si>
  <si>
    <t>BVB33</t>
    <phoneticPr fontId="2"/>
  </si>
  <si>
    <t>BVB34</t>
    <phoneticPr fontId="2"/>
  </si>
  <si>
    <t>BVB35</t>
    <phoneticPr fontId="2"/>
  </si>
  <si>
    <t>医療1</t>
    <rPh sb="0" eb="2">
      <t>イリョウ</t>
    </rPh>
    <phoneticPr fontId="2"/>
  </si>
  <si>
    <t>医療2</t>
    <rPh sb="0" eb="2">
      <t>イリョウ</t>
    </rPh>
    <phoneticPr fontId="2"/>
  </si>
  <si>
    <t>医療4</t>
    <rPh sb="0" eb="2">
      <t>イリョウ</t>
    </rPh>
    <phoneticPr fontId="2"/>
  </si>
  <si>
    <t>医療5</t>
    <rPh sb="0" eb="2">
      <t>イリョウ</t>
    </rPh>
    <phoneticPr fontId="2"/>
  </si>
  <si>
    <t>医療6</t>
    <rPh sb="0" eb="2">
      <t>イリョウ</t>
    </rPh>
    <phoneticPr fontId="2"/>
  </si>
  <si>
    <t>医療7</t>
    <rPh sb="0" eb="2">
      <t>イリョウ</t>
    </rPh>
    <phoneticPr fontId="2"/>
  </si>
  <si>
    <t>医療8</t>
    <rPh sb="0" eb="2">
      <t>イリョウ</t>
    </rPh>
    <phoneticPr fontId="2"/>
  </si>
  <si>
    <t>医療9</t>
    <rPh sb="0" eb="2">
      <t>イリョウ</t>
    </rPh>
    <phoneticPr fontId="2"/>
  </si>
  <si>
    <t>医療10</t>
    <rPh sb="0" eb="2">
      <t>イリョウ</t>
    </rPh>
    <phoneticPr fontId="2"/>
  </si>
  <si>
    <t>医療11</t>
    <rPh sb="0" eb="2">
      <t>イリョウ</t>
    </rPh>
    <phoneticPr fontId="2"/>
  </si>
  <si>
    <t>医療12</t>
    <rPh sb="0" eb="2">
      <t>イリョウ</t>
    </rPh>
    <phoneticPr fontId="2"/>
  </si>
  <si>
    <t>医療13</t>
    <rPh sb="0" eb="2">
      <t>イリョウ</t>
    </rPh>
    <phoneticPr fontId="2"/>
  </si>
  <si>
    <t>医療14</t>
    <rPh sb="0" eb="2">
      <t>イリョウ</t>
    </rPh>
    <phoneticPr fontId="2"/>
  </si>
  <si>
    <t>有料観覧席班の統括。連絡・調整を行う。</t>
    <rPh sb="0" eb="2">
      <t>ユウリョウ</t>
    </rPh>
    <rPh sb="2" eb="5">
      <t>カンランセキ</t>
    </rPh>
    <rPh sb="5" eb="6">
      <t>ハン</t>
    </rPh>
    <rPh sb="7" eb="9">
      <t>トウカツ</t>
    </rPh>
    <rPh sb="10" eb="12">
      <t>レンラク</t>
    </rPh>
    <rPh sb="13" eb="15">
      <t>チョウセイ</t>
    </rPh>
    <rPh sb="16" eb="17">
      <t>オコナ</t>
    </rPh>
    <phoneticPr fontId="2"/>
  </si>
  <si>
    <t>市民会館前の救護所において、救護・迷子、落し物（金銭、有価証券は大津署を案内。）の対応を行う。案内など花火、観光案内の多種多様となるので、柔軟な対応を行う。
冷房のある応急救護室は市民会館とし、医師は救護室内で待機。</t>
    <rPh sb="0" eb="2">
      <t>シミン</t>
    </rPh>
    <rPh sb="2" eb="4">
      <t>カイカン</t>
    </rPh>
    <rPh sb="32" eb="35">
      <t>オオツショ</t>
    </rPh>
    <rPh sb="41" eb="43">
      <t>タイオウ</t>
    </rPh>
    <rPh sb="44" eb="45">
      <t>オコナ</t>
    </rPh>
    <rPh sb="79" eb="81">
      <t>レイボウ</t>
    </rPh>
    <rPh sb="84" eb="86">
      <t>オウキュウ</t>
    </rPh>
    <rPh sb="86" eb="88">
      <t>キュウゴ</t>
    </rPh>
    <rPh sb="88" eb="89">
      <t>シツ</t>
    </rPh>
    <rPh sb="90" eb="92">
      <t>シミン</t>
    </rPh>
    <rPh sb="92" eb="94">
      <t>カイカン</t>
    </rPh>
    <rPh sb="97" eb="99">
      <t>イシ</t>
    </rPh>
    <rPh sb="100" eb="102">
      <t>キュウゴ</t>
    </rPh>
    <phoneticPr fontId="2"/>
  </si>
  <si>
    <t>ポイント1の業務に準ずる。（踏切への進入に関しては除外。）
交差点付近の駐車場から出庫する車が多いため、必要に応じ誘導等を行う。</t>
    <rPh sb="6" eb="8">
      <t>ギョウム</t>
    </rPh>
    <rPh sb="9" eb="10">
      <t>ジュン</t>
    </rPh>
    <rPh sb="14" eb="16">
      <t>フミキリ</t>
    </rPh>
    <rPh sb="18" eb="20">
      <t>シンニュウ</t>
    </rPh>
    <rPh sb="21" eb="22">
      <t>カン</t>
    </rPh>
    <rPh sb="25" eb="27">
      <t>ジョガイ</t>
    </rPh>
    <rPh sb="30" eb="33">
      <t>コウサテン</t>
    </rPh>
    <rPh sb="33" eb="35">
      <t>フキン</t>
    </rPh>
    <rPh sb="36" eb="39">
      <t>チュウシャジョウ</t>
    </rPh>
    <rPh sb="41" eb="43">
      <t>シュッコ</t>
    </rPh>
    <rPh sb="45" eb="46">
      <t>クルマ</t>
    </rPh>
    <rPh sb="47" eb="48">
      <t>オオ</t>
    </rPh>
    <rPh sb="52" eb="54">
      <t>ヒツヨウ</t>
    </rPh>
    <rPh sb="55" eb="56">
      <t>オウ</t>
    </rPh>
    <rPh sb="57" eb="59">
      <t>ユウドウ</t>
    </rPh>
    <rPh sb="59" eb="60">
      <t>トウ</t>
    </rPh>
    <rPh sb="61" eb="62">
      <t>オコナ</t>
    </rPh>
    <phoneticPr fontId="2"/>
  </si>
  <si>
    <t>当該交差点から湖岸方向の進入車両に対し17：00から規制が掛かり車両移動ができなくなるためそれまでに車両移動（規制外）を行うことの要請を行う。規制後は横断防止と交通規制対応を行う。県道からアーカス浜大津への右折ライン閉鎖作業応援。会場案内及び駐輪場案内。17時以降、この道路はびわ湖方面に有料観覧者専用通路となる。終了時も同様であるが、交差点での横断（横断しても反対側に歩道はない。）禁止対応。なお西面の平面駐車場並びにアーカス１階駐車場は当日運営されている。（場内での交通規制の放送あり）平面駐車場については緊急時のトレアージ場所として消防活動の中心的な役割を実施する場所として指定している。</t>
    <rPh sb="71" eb="73">
      <t>キセイ</t>
    </rPh>
    <rPh sb="73" eb="74">
      <t>ゴ</t>
    </rPh>
    <rPh sb="75" eb="77">
      <t>オウダン</t>
    </rPh>
    <rPh sb="77" eb="79">
      <t>ボウシ</t>
    </rPh>
    <rPh sb="80" eb="82">
      <t>コウツウ</t>
    </rPh>
    <rPh sb="82" eb="84">
      <t>キセイ</t>
    </rPh>
    <rPh sb="84" eb="86">
      <t>タイオウ</t>
    </rPh>
    <rPh sb="87" eb="88">
      <t>オコナ</t>
    </rPh>
    <rPh sb="90" eb="92">
      <t>ケンドウ</t>
    </rPh>
    <rPh sb="98" eb="99">
      <t>ハマ</t>
    </rPh>
    <rPh sb="99" eb="101">
      <t>オオツ</t>
    </rPh>
    <rPh sb="103" eb="105">
      <t>ウセツ</t>
    </rPh>
    <rPh sb="108" eb="110">
      <t>ヘイサ</t>
    </rPh>
    <rPh sb="110" eb="112">
      <t>サギョウ</t>
    </rPh>
    <rPh sb="112" eb="114">
      <t>オウエン</t>
    </rPh>
    <rPh sb="115" eb="117">
      <t>カイジョウ</t>
    </rPh>
    <rPh sb="117" eb="119">
      <t>アンナイ</t>
    </rPh>
    <rPh sb="119" eb="120">
      <t>オヨ</t>
    </rPh>
    <rPh sb="121" eb="124">
      <t>チュウリンジョウ</t>
    </rPh>
    <rPh sb="124" eb="126">
      <t>アンナイ</t>
    </rPh>
    <rPh sb="129" eb="130">
      <t>ジ</t>
    </rPh>
    <rPh sb="130" eb="132">
      <t>イコウ</t>
    </rPh>
    <rPh sb="135" eb="137">
      <t>ドウロ</t>
    </rPh>
    <rPh sb="140" eb="141">
      <t>コ</t>
    </rPh>
    <rPh sb="141" eb="143">
      <t>ホウメン</t>
    </rPh>
    <rPh sb="144" eb="146">
      <t>ユウリョウ</t>
    </rPh>
    <rPh sb="146" eb="148">
      <t>カンラン</t>
    </rPh>
    <rPh sb="148" eb="149">
      <t>シャ</t>
    </rPh>
    <rPh sb="149" eb="151">
      <t>センヨウ</t>
    </rPh>
    <rPh sb="151" eb="153">
      <t>ツウロ</t>
    </rPh>
    <rPh sb="157" eb="160">
      <t>シュウリョウジ</t>
    </rPh>
    <rPh sb="161" eb="163">
      <t>ドウヨウ</t>
    </rPh>
    <rPh sb="168" eb="171">
      <t>コウサテン</t>
    </rPh>
    <rPh sb="173" eb="175">
      <t>オウダン</t>
    </rPh>
    <rPh sb="176" eb="178">
      <t>オウダン</t>
    </rPh>
    <rPh sb="181" eb="183">
      <t>ハンタイ</t>
    </rPh>
    <rPh sb="183" eb="184">
      <t>ガワ</t>
    </rPh>
    <rPh sb="185" eb="187">
      <t>ホドウ</t>
    </rPh>
    <rPh sb="192" eb="194">
      <t>キンシ</t>
    </rPh>
    <rPh sb="194" eb="196">
      <t>タイオウ</t>
    </rPh>
    <rPh sb="199" eb="200">
      <t>ニシ</t>
    </rPh>
    <rPh sb="200" eb="201">
      <t>メン</t>
    </rPh>
    <rPh sb="202" eb="204">
      <t>ヘイメン</t>
    </rPh>
    <rPh sb="204" eb="207">
      <t>チュウシャジョウ</t>
    </rPh>
    <rPh sb="207" eb="208">
      <t>ナラ</t>
    </rPh>
    <rPh sb="215" eb="216">
      <t>カイ</t>
    </rPh>
    <rPh sb="216" eb="219">
      <t>チュウシャジョウ</t>
    </rPh>
    <rPh sb="220" eb="222">
      <t>トウジツ</t>
    </rPh>
    <rPh sb="222" eb="224">
      <t>ウンエイ</t>
    </rPh>
    <rPh sb="231" eb="233">
      <t>ジョウナイ</t>
    </rPh>
    <rPh sb="235" eb="237">
      <t>コウツウ</t>
    </rPh>
    <rPh sb="237" eb="239">
      <t>キセイ</t>
    </rPh>
    <rPh sb="240" eb="242">
      <t>ホウソウ</t>
    </rPh>
    <rPh sb="245" eb="247">
      <t>ヘイメン</t>
    </rPh>
    <rPh sb="247" eb="250">
      <t>チュウシャジョウ</t>
    </rPh>
    <rPh sb="255" eb="257">
      <t>キンキュウ</t>
    </rPh>
    <rPh sb="257" eb="258">
      <t>ジ</t>
    </rPh>
    <rPh sb="264" eb="266">
      <t>バショ</t>
    </rPh>
    <rPh sb="269" eb="271">
      <t>ショウボウ</t>
    </rPh>
    <rPh sb="271" eb="273">
      <t>カツドウ</t>
    </rPh>
    <rPh sb="274" eb="277">
      <t>チュウシンテキ</t>
    </rPh>
    <rPh sb="278" eb="280">
      <t>ヤクワリ</t>
    </rPh>
    <rPh sb="281" eb="283">
      <t>ジッシ</t>
    </rPh>
    <rPh sb="285" eb="287">
      <t>バショ</t>
    </rPh>
    <rPh sb="290" eb="292">
      <t>シテイ</t>
    </rPh>
    <phoneticPr fontId="2"/>
  </si>
  <si>
    <t>看護師2名。案内・救護テントにて救護等の対応を行う。</t>
    <rPh sb="0" eb="3">
      <t>カンゴシ</t>
    </rPh>
    <rPh sb="4" eb="5">
      <t>メイ</t>
    </rPh>
    <rPh sb="6" eb="8">
      <t>アンナイ</t>
    </rPh>
    <rPh sb="9" eb="11">
      <t>キュウゴ</t>
    </rPh>
    <rPh sb="16" eb="18">
      <t>キュウゴ</t>
    </rPh>
    <rPh sb="18" eb="19">
      <t>トウ</t>
    </rPh>
    <rPh sb="20" eb="22">
      <t>タイオウ</t>
    </rPh>
    <rPh sb="23" eb="24">
      <t>オコナ</t>
    </rPh>
    <phoneticPr fontId="2"/>
  </si>
  <si>
    <t>医師2名。逢坂支所にて、救急搬送等の要否を判断。消防隊等の要請がある場合は、現地に出向いての対応。</t>
    <rPh sb="0" eb="2">
      <t>イシ</t>
    </rPh>
    <rPh sb="3" eb="4">
      <t>メイ</t>
    </rPh>
    <rPh sb="5" eb="7">
      <t>オウサカ</t>
    </rPh>
    <rPh sb="7" eb="9">
      <t>シショ</t>
    </rPh>
    <rPh sb="12" eb="14">
      <t>キュウキュウ</t>
    </rPh>
    <rPh sb="14" eb="16">
      <t>ハンソウ</t>
    </rPh>
    <rPh sb="16" eb="17">
      <t>トウ</t>
    </rPh>
    <rPh sb="18" eb="20">
      <t>ヨウヒ</t>
    </rPh>
    <rPh sb="21" eb="23">
      <t>ハンダン</t>
    </rPh>
    <rPh sb="24" eb="27">
      <t>ショウボウタイ</t>
    </rPh>
    <rPh sb="27" eb="28">
      <t>トウ</t>
    </rPh>
    <rPh sb="29" eb="31">
      <t>ヨウセイ</t>
    </rPh>
    <rPh sb="34" eb="36">
      <t>バアイ</t>
    </rPh>
    <rPh sb="38" eb="40">
      <t>ゲンチ</t>
    </rPh>
    <rPh sb="41" eb="43">
      <t>デム</t>
    </rPh>
    <rPh sb="46" eb="48">
      <t>タイオウ</t>
    </rPh>
    <phoneticPr fontId="2"/>
  </si>
  <si>
    <t>開始時の会場案内（におの浜方面への誘導）
枝道からの車両進入対応。本開催については枝道の警備員を増強し資機材を設置するが、それでも突っ込んでくる車両があるための警戒。突破車両がある場合には付近警備員と協力し車両の道路横断を防止する。</t>
    <rPh sb="12" eb="13">
      <t>ハマ</t>
    </rPh>
    <rPh sb="13" eb="15">
      <t>ホウメン</t>
    </rPh>
    <rPh sb="17" eb="19">
      <t>ユウドウ</t>
    </rPh>
    <rPh sb="21" eb="23">
      <t>エダミチ</t>
    </rPh>
    <rPh sb="26" eb="28">
      <t>シャリョウ</t>
    </rPh>
    <rPh sb="28" eb="30">
      <t>シンニュウ</t>
    </rPh>
    <rPh sb="30" eb="32">
      <t>タイオウ</t>
    </rPh>
    <rPh sb="33" eb="34">
      <t>ホン</t>
    </rPh>
    <rPh sb="34" eb="36">
      <t>カイサイ</t>
    </rPh>
    <rPh sb="41" eb="43">
      <t>エダミチ</t>
    </rPh>
    <rPh sb="44" eb="47">
      <t>ケイビイン</t>
    </rPh>
    <rPh sb="48" eb="50">
      <t>ゾウキョウ</t>
    </rPh>
    <rPh sb="51" eb="54">
      <t>シキザイ</t>
    </rPh>
    <rPh sb="55" eb="57">
      <t>セッチ</t>
    </rPh>
    <rPh sb="65" eb="66">
      <t>ツ</t>
    </rPh>
    <rPh sb="67" eb="68">
      <t>コ</t>
    </rPh>
    <rPh sb="72" eb="74">
      <t>シャリョウ</t>
    </rPh>
    <rPh sb="80" eb="82">
      <t>ケイカイ</t>
    </rPh>
    <rPh sb="83" eb="85">
      <t>トッパ</t>
    </rPh>
    <rPh sb="85" eb="87">
      <t>シャリョウ</t>
    </rPh>
    <rPh sb="90" eb="92">
      <t>バアイ</t>
    </rPh>
    <rPh sb="94" eb="96">
      <t>フキン</t>
    </rPh>
    <rPh sb="96" eb="99">
      <t>ケイビイン</t>
    </rPh>
    <rPh sb="100" eb="102">
      <t>キョウリョク</t>
    </rPh>
    <rPh sb="103" eb="105">
      <t>シャリョウ</t>
    </rPh>
    <rPh sb="106" eb="108">
      <t>ドウロ</t>
    </rPh>
    <rPh sb="108" eb="110">
      <t>オウダン</t>
    </rPh>
    <rPh sb="111" eb="113">
      <t>ボウシ</t>
    </rPh>
    <phoneticPr fontId="2"/>
  </si>
  <si>
    <t>島の関駅乗車待ち列折り返し地点での割り込み等の防止。整列乗車案内。（交通規制開始までは警備員13と一体的な行動をとる。）
同地点での分断対応を行う場合は、その広報等の応援対応。</t>
    <rPh sb="34" eb="36">
      <t>コウツウ</t>
    </rPh>
    <rPh sb="36" eb="38">
      <t>キセイ</t>
    </rPh>
    <rPh sb="38" eb="40">
      <t>カイシ</t>
    </rPh>
    <rPh sb="43" eb="46">
      <t>ケイビイン</t>
    </rPh>
    <rPh sb="49" eb="52">
      <t>イッタイテキ</t>
    </rPh>
    <rPh sb="53" eb="55">
      <t>コウドウ</t>
    </rPh>
    <rPh sb="61" eb="62">
      <t>ドウ</t>
    </rPh>
    <rPh sb="62" eb="64">
      <t>チテン</t>
    </rPh>
    <rPh sb="66" eb="68">
      <t>ブンダン</t>
    </rPh>
    <rPh sb="68" eb="70">
      <t>タイオウ</t>
    </rPh>
    <rPh sb="71" eb="72">
      <t>オコナ</t>
    </rPh>
    <rPh sb="73" eb="75">
      <t>バアイ</t>
    </rPh>
    <rPh sb="79" eb="81">
      <t>コウホウ</t>
    </rPh>
    <rPh sb="81" eb="82">
      <t>トウ</t>
    </rPh>
    <rPh sb="83" eb="85">
      <t>オウエン</t>
    </rPh>
    <rPh sb="85" eb="87">
      <t>タイオウ</t>
    </rPh>
    <phoneticPr fontId="2"/>
  </si>
  <si>
    <t>配置時には、矢橋大橋東詰交差点での業務を行うが、帰帆島公園の駐車場容量が80％になった時点で、東側の矢橋北交差点に配置転換を行い、交差点時準備している満車看板を設置し満車広報を行う。</t>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</si>
  <si>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rPh sb="46" eb="48">
      <t>コウツウ</t>
    </rPh>
    <rPh sb="48" eb="50">
      <t>キセイ</t>
    </rPh>
    <rPh sb="50" eb="51">
      <t>ジ</t>
    </rPh>
    <rPh sb="105" eb="106">
      <t>ツ</t>
    </rPh>
    <rPh sb="141" eb="143">
      <t>チュウシャ</t>
    </rPh>
    <rPh sb="146" eb="148">
      <t>テッテイ</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</si>
  <si>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phoneticPr fontId="2"/>
  </si>
  <si>
    <t>園路内での観覧場所案内。自転車については押しての通行を案内、駐輪場所の案内を行う。</t>
    <rPh sb="0" eb="2">
      <t>エンロ</t>
    </rPh>
    <rPh sb="2" eb="3">
      <t>ナイ</t>
    </rPh>
    <rPh sb="12" eb="15">
      <t>ジテンシャ</t>
    </rPh>
    <rPh sb="20" eb="21">
      <t>オ</t>
    </rPh>
    <rPh sb="24" eb="26">
      <t>ツウコウ</t>
    </rPh>
    <rPh sb="27" eb="29">
      <t>アンナイ</t>
    </rPh>
    <rPh sb="30" eb="33">
      <t>チュウリンジョウ</t>
    </rPh>
    <rPh sb="33" eb="34">
      <t>ジョ</t>
    </rPh>
    <rPh sb="35" eb="37">
      <t>アンナイ</t>
    </rPh>
    <rPh sb="38" eb="39">
      <t>オコナ</t>
    </rPh>
    <phoneticPr fontId="2"/>
  </si>
  <si>
    <t>公園出入口の臨時開放場所にて観覧場所案内・誘導。（橋梁下から帰帆島３駐車場を案内。）自転車については押しての通行を要請し、駐輪場案内。</t>
    <rPh sb="0" eb="2">
      <t>コウエン</t>
    </rPh>
    <rPh sb="2" eb="5">
      <t>デイリグチ</t>
    </rPh>
    <rPh sb="6" eb="8">
      <t>リンジ</t>
    </rPh>
    <rPh sb="8" eb="10">
      <t>カイホウ</t>
    </rPh>
    <rPh sb="10" eb="12">
      <t>バショ</t>
    </rPh>
    <rPh sb="14" eb="16">
      <t>カンラン</t>
    </rPh>
    <rPh sb="16" eb="18">
      <t>バショ</t>
    </rPh>
    <rPh sb="18" eb="20">
      <t>アンナイ</t>
    </rPh>
    <rPh sb="21" eb="23">
      <t>ユウドウ</t>
    </rPh>
    <rPh sb="25" eb="27">
      <t>キョウリョウ</t>
    </rPh>
    <rPh sb="27" eb="28">
      <t>シタ</t>
    </rPh>
    <rPh sb="30" eb="32">
      <t>キハン</t>
    </rPh>
    <rPh sb="32" eb="33">
      <t>トウ</t>
    </rPh>
    <rPh sb="34" eb="36">
      <t>チュウシャ</t>
    </rPh>
    <rPh sb="36" eb="37">
      <t>ジョウ</t>
    </rPh>
    <rPh sb="38" eb="40">
      <t>アンナイ</t>
    </rPh>
    <rPh sb="42" eb="45">
      <t>ジテンシャ</t>
    </rPh>
    <rPh sb="50" eb="51">
      <t>オ</t>
    </rPh>
    <rPh sb="54" eb="56">
      <t>ツウコウ</t>
    </rPh>
    <rPh sb="57" eb="59">
      <t>ヨウセイ</t>
    </rPh>
    <rPh sb="61" eb="64">
      <t>チュウリンジョウ</t>
    </rPh>
    <rPh sb="64" eb="66">
      <t>アンナイ</t>
    </rPh>
    <phoneticPr fontId="2"/>
  </si>
  <si>
    <t>参集時の会場案内・広報。（上記に同じ）
上下線導線案内、車両誘導案内要員となるが、終了時のJR大津駅乗車導線の案内を重点的に行う。</t>
    <rPh sb="13" eb="15">
      <t>ジョウキ</t>
    </rPh>
    <rPh sb="16" eb="17">
      <t>オナ</t>
    </rPh>
    <rPh sb="20" eb="23">
      <t>ジョウゲセン</t>
    </rPh>
    <rPh sb="23" eb="25">
      <t>ドウセン</t>
    </rPh>
    <rPh sb="25" eb="27">
      <t>アンナイ</t>
    </rPh>
    <rPh sb="28" eb="30">
      <t>シャリョウ</t>
    </rPh>
    <rPh sb="30" eb="32">
      <t>ユウドウ</t>
    </rPh>
    <rPh sb="32" eb="34">
      <t>アンナイ</t>
    </rPh>
    <rPh sb="34" eb="36">
      <t>ヨウイン</t>
    </rPh>
    <rPh sb="41" eb="44">
      <t>シュウリョウジ</t>
    </rPh>
    <rPh sb="47" eb="50">
      <t>オオツエキ</t>
    </rPh>
    <rPh sb="50" eb="52">
      <t>ジョウシャ</t>
    </rPh>
    <rPh sb="52" eb="54">
      <t>ドウセン</t>
    </rPh>
    <rPh sb="55" eb="57">
      <t>アンナイ</t>
    </rPh>
    <rPh sb="58" eb="61">
      <t>ジュウテンテキ</t>
    </rPh>
    <rPh sb="62" eb="63">
      <t>オコナ</t>
    </rPh>
    <phoneticPr fontId="2"/>
  </si>
  <si>
    <t>参集時の会場案内・広報。（上記に同じ）。階段部分での利用抑制。階段部分は非常に暗く積極的な導線としては推奨できないので、できるだけ利用を控えてもらう。</t>
    <rPh sb="20" eb="22">
      <t>カイダン</t>
    </rPh>
    <rPh sb="22" eb="24">
      <t>ブブン</t>
    </rPh>
    <rPh sb="26" eb="28">
      <t>リヨウ</t>
    </rPh>
    <rPh sb="28" eb="30">
      <t>ヨクセイ</t>
    </rPh>
    <rPh sb="31" eb="33">
      <t>カイダン</t>
    </rPh>
    <rPh sb="33" eb="35">
      <t>ブブン</t>
    </rPh>
    <rPh sb="36" eb="38">
      <t>ヒジョウ</t>
    </rPh>
    <rPh sb="39" eb="40">
      <t>クラ</t>
    </rPh>
    <rPh sb="41" eb="44">
      <t>セッキョクテキ</t>
    </rPh>
    <rPh sb="45" eb="47">
      <t>ドウセン</t>
    </rPh>
    <rPh sb="51" eb="53">
      <t>スイショウ</t>
    </rPh>
    <rPh sb="65" eb="67">
      <t>リヨウ</t>
    </rPh>
    <rPh sb="68" eb="69">
      <t>ヒカ</t>
    </rPh>
    <phoneticPr fontId="2"/>
  </si>
  <si>
    <t>参集時の会場案内・広報。（上記に同じ）下り線利用者への案内。上り線利用者はこの場所からは乗車できない旨を広報。</t>
    <rPh sb="19" eb="20">
      <t>クダ</t>
    </rPh>
    <rPh sb="21" eb="22">
      <t>セン</t>
    </rPh>
    <rPh sb="22" eb="25">
      <t>リヨウシャ</t>
    </rPh>
    <rPh sb="27" eb="29">
      <t>アンナイ</t>
    </rPh>
    <rPh sb="30" eb="31">
      <t>ノボ</t>
    </rPh>
    <rPh sb="32" eb="33">
      <t>セン</t>
    </rPh>
    <rPh sb="33" eb="36">
      <t>リヨウシャ</t>
    </rPh>
    <rPh sb="39" eb="41">
      <t>バショ</t>
    </rPh>
    <rPh sb="44" eb="46">
      <t>ジョウシャ</t>
    </rPh>
    <rPh sb="50" eb="51">
      <t>ムネ</t>
    </rPh>
    <rPh sb="52" eb="54">
      <t>コウホウ</t>
    </rPh>
    <phoneticPr fontId="2"/>
  </si>
  <si>
    <t>参集時の会場案内・広報。（上記に同じ）乗車導線とはならないので、その旨の広報。</t>
    <rPh sb="19" eb="21">
      <t>ジョウシャ</t>
    </rPh>
    <rPh sb="21" eb="23">
      <t>ドウセン</t>
    </rPh>
    <rPh sb="34" eb="35">
      <t>ムネ</t>
    </rPh>
    <rPh sb="36" eb="38">
      <t>コウホウ</t>
    </rPh>
    <phoneticPr fontId="2"/>
  </si>
  <si>
    <t>参集時の会場案内・広報。（上記に同じ）
乗車導線案内。</t>
    <rPh sb="20" eb="22">
      <t>ジョウシャ</t>
    </rPh>
    <rPh sb="22" eb="24">
      <t>ドウセン</t>
    </rPh>
    <rPh sb="24" eb="26">
      <t>アンナイ</t>
    </rPh>
    <phoneticPr fontId="2"/>
  </si>
  <si>
    <t>参集時の会場案内・広報。（上記に同じ）
下り導線は直進し駅南から整列導線へ案内。上りは直進か、左折し整列導線への案内を行う。横断歩行者誘導。</t>
    <rPh sb="20" eb="21">
      <t>クダ</t>
    </rPh>
    <rPh sb="22" eb="24">
      <t>ドウセン</t>
    </rPh>
    <rPh sb="25" eb="27">
      <t>チョクシン</t>
    </rPh>
    <rPh sb="28" eb="29">
      <t>エキ</t>
    </rPh>
    <rPh sb="29" eb="30">
      <t>ミナミ</t>
    </rPh>
    <rPh sb="32" eb="34">
      <t>セイレツ</t>
    </rPh>
    <rPh sb="34" eb="36">
      <t>ドウセン</t>
    </rPh>
    <rPh sb="37" eb="39">
      <t>アンナイ</t>
    </rPh>
    <rPh sb="40" eb="41">
      <t>ノボ</t>
    </rPh>
    <rPh sb="43" eb="45">
      <t>チョクシン</t>
    </rPh>
    <rPh sb="47" eb="49">
      <t>サセツ</t>
    </rPh>
    <rPh sb="50" eb="52">
      <t>セイレツ</t>
    </rPh>
    <rPh sb="52" eb="54">
      <t>ドウセン</t>
    </rPh>
    <rPh sb="56" eb="58">
      <t>アンナイ</t>
    </rPh>
    <rPh sb="59" eb="60">
      <t>オコナ</t>
    </rPh>
    <rPh sb="62" eb="64">
      <t>オウダン</t>
    </rPh>
    <rPh sb="64" eb="67">
      <t>ホコウシャ</t>
    </rPh>
    <rPh sb="67" eb="69">
      <t>ユウドウ</t>
    </rPh>
    <phoneticPr fontId="2"/>
  </si>
  <si>
    <t>参集時の会場案内・広報。（上記に同じ）
上下線導線案内。横断歩行者誘導。</t>
    <rPh sb="20" eb="23">
      <t>ジョウゲセン</t>
    </rPh>
    <rPh sb="23" eb="25">
      <t>ドウセン</t>
    </rPh>
    <rPh sb="25" eb="27">
      <t>アンナイ</t>
    </rPh>
    <rPh sb="28" eb="30">
      <t>オウダン</t>
    </rPh>
    <rPh sb="30" eb="33">
      <t>ホコウシャ</t>
    </rPh>
    <rPh sb="33" eb="35">
      <t>ユウドウ</t>
    </rPh>
    <phoneticPr fontId="2"/>
  </si>
  <si>
    <t>参集時の会場案内・広報。（上記に同じ）
上下線分離。上り線利用者は直進し整列導線へ。下り線は右折し地下道を経由して駅南からの乗車導線を案内。</t>
    <rPh sb="20" eb="23">
      <t>ジョウゲセン</t>
    </rPh>
    <rPh sb="23" eb="25">
      <t>ブンリ</t>
    </rPh>
    <rPh sb="26" eb="27">
      <t>ノボ</t>
    </rPh>
    <rPh sb="28" eb="29">
      <t>セン</t>
    </rPh>
    <rPh sb="29" eb="32">
      <t>リヨウシャ</t>
    </rPh>
    <rPh sb="33" eb="35">
      <t>チョクシン</t>
    </rPh>
    <rPh sb="36" eb="38">
      <t>セイレツ</t>
    </rPh>
    <rPh sb="38" eb="40">
      <t>ドウセン</t>
    </rPh>
    <rPh sb="42" eb="43">
      <t>クダ</t>
    </rPh>
    <rPh sb="44" eb="45">
      <t>セン</t>
    </rPh>
    <rPh sb="46" eb="48">
      <t>ウセツ</t>
    </rPh>
    <rPh sb="49" eb="52">
      <t>チカドウ</t>
    </rPh>
    <rPh sb="53" eb="55">
      <t>ケイユ</t>
    </rPh>
    <rPh sb="57" eb="59">
      <t>エキナン</t>
    </rPh>
    <rPh sb="62" eb="64">
      <t>ジョウシャ</t>
    </rPh>
    <rPh sb="64" eb="66">
      <t>ドウセン</t>
    </rPh>
    <rPh sb="67" eb="69">
      <t>アンナイ</t>
    </rPh>
    <phoneticPr fontId="2"/>
  </si>
  <si>
    <t>参集時の会場案内・広報。（上記に同じ）
上り線整列導線分断対応。導線の開閉を行い車両との接触事故を防止する。前方の導線状況を把握しながら分断・解放を行う。</t>
    <rPh sb="20" eb="21">
      <t>ノボ</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</si>
  <si>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下り線整列導線分断対応。導線の開閉を行い車両との接触事故を防止する。前方の導線状況を把握しながら分断・解放を行う。</t>
    <rPh sb="20" eb="21">
      <t>クダ</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</si>
  <si>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上り方向でJR大津駅とのジョイント部での導線開閉を行う。JR職員と連携を行い改札制限時においては確実な流入規制を実施すること。昨年度の改札制限は4回。</t>
    <rPh sb="20" eb="21">
      <t>ノボ</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rPh sb="83" eb="86">
      <t>サクネンド</t>
    </rPh>
    <rPh sb="87" eb="89">
      <t>カイサツ</t>
    </rPh>
    <rPh sb="89" eb="91">
      <t>セイゲン</t>
    </rPh>
    <rPh sb="93" eb="94">
      <t>カイ</t>
    </rPh>
    <phoneticPr fontId="2"/>
  </si>
  <si>
    <t>参集時の会場案内・広報。（上記に同じ）
下り方向でJR大津駅とのジョイント部での導線開閉を行う。JR職員と連携を行い改札制限時においては確実な流入規制を実施すること。</t>
    <rPh sb="20" eb="21">
      <t>クダ</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phoneticPr fontId="2"/>
  </si>
  <si>
    <t>参集時の会場案内・広報。（上記に同じ）
自主規制対象道路入口。当該交差点において住民生活道路につき通り抜けできませんとの誘導案内を行う。終了時には通り抜けに2時間以上掛かっている道路。</t>
    <rPh sb="20" eb="22">
      <t>ジシュ</t>
    </rPh>
    <rPh sb="22" eb="24">
      <t>キセイ</t>
    </rPh>
    <rPh sb="24" eb="26">
      <t>タイショウ</t>
    </rPh>
    <rPh sb="26" eb="28">
      <t>ドウロ</t>
    </rPh>
    <rPh sb="28" eb="30">
      <t>イリグチ</t>
    </rPh>
    <rPh sb="31" eb="33">
      <t>トウガイ</t>
    </rPh>
    <rPh sb="33" eb="36">
      <t>コウサテン</t>
    </rPh>
    <rPh sb="40" eb="42">
      <t>ジュウミン</t>
    </rPh>
    <rPh sb="42" eb="44">
      <t>セイカツ</t>
    </rPh>
    <rPh sb="44" eb="46">
      <t>ドウロ</t>
    </rPh>
    <rPh sb="49" eb="50">
      <t>トオ</t>
    </rPh>
    <rPh sb="51" eb="52">
      <t>ヌ</t>
    </rPh>
    <rPh sb="60" eb="62">
      <t>ユウドウ</t>
    </rPh>
    <rPh sb="62" eb="64">
      <t>アンナイ</t>
    </rPh>
    <rPh sb="65" eb="66">
      <t>オコナ</t>
    </rPh>
    <rPh sb="68" eb="71">
      <t>シュウリョウジ</t>
    </rPh>
    <rPh sb="73" eb="74">
      <t>トオ</t>
    </rPh>
    <rPh sb="75" eb="76">
      <t>ヌ</t>
    </rPh>
    <rPh sb="79" eb="83">
      <t>ジカンイジョウ</t>
    </rPh>
    <rPh sb="83" eb="84">
      <t>カ</t>
    </rPh>
    <rPh sb="89" eb="91">
      <t>ドウロ</t>
    </rPh>
    <phoneticPr fontId="2"/>
  </si>
  <si>
    <t>参集時の会場案内・広報（上記に同じ）。
会場方向案内、特に市民会館前エリアが入場となった場合には大津駅からの参集者が通行する導線となるため、当該交差点から北側方向への誘導案内を積極的に行う。また交通規制が行われていないため、交差点での信号機に従って通行すること、歩道通行の広報を行う。終了時には東から当該交差点に来るＪＲ利用者を、北側の歩道に案内を行い、北側歩道から各乗車待ち導線への誘導が行いやすいようにする。</t>
    <rPh sb="22" eb="24">
      <t>ホウコウ</t>
    </rPh>
    <rPh sb="24" eb="26">
      <t>アンナイ</t>
    </rPh>
    <rPh sb="27" eb="28">
      <t>トク</t>
    </rPh>
    <rPh sb="29" eb="31">
      <t>シミン</t>
    </rPh>
    <rPh sb="31" eb="33">
      <t>カイカン</t>
    </rPh>
    <rPh sb="33" eb="34">
      <t>マエ</t>
    </rPh>
    <rPh sb="38" eb="40">
      <t>ニュウジョウ</t>
    </rPh>
    <rPh sb="44" eb="46">
      <t>バアイ</t>
    </rPh>
    <rPh sb="48" eb="50">
      <t>オオツ</t>
    </rPh>
    <rPh sb="50" eb="51">
      <t>エキ</t>
    </rPh>
    <rPh sb="54" eb="56">
      <t>サンシュウ</t>
    </rPh>
    <rPh sb="56" eb="57">
      <t>シャ</t>
    </rPh>
    <rPh sb="58" eb="60">
      <t>ツウコウ</t>
    </rPh>
    <rPh sb="62" eb="64">
      <t>ドウセン</t>
    </rPh>
    <rPh sb="70" eb="72">
      <t>トウガイ</t>
    </rPh>
    <rPh sb="72" eb="75">
      <t>コウサテン</t>
    </rPh>
    <rPh sb="77" eb="78">
      <t>キタ</t>
    </rPh>
    <rPh sb="78" eb="79">
      <t>ガワ</t>
    </rPh>
    <rPh sb="79" eb="81">
      <t>ホウコウ</t>
    </rPh>
    <rPh sb="83" eb="85">
      <t>ユウドウ</t>
    </rPh>
    <rPh sb="85" eb="87">
      <t>アンナイ</t>
    </rPh>
    <rPh sb="88" eb="91">
      <t>セッキョクテキ</t>
    </rPh>
    <rPh sb="92" eb="93">
      <t>オコナ</t>
    </rPh>
    <rPh sb="97" eb="99">
      <t>コウツウ</t>
    </rPh>
    <rPh sb="99" eb="101">
      <t>キセイ</t>
    </rPh>
    <rPh sb="102" eb="103">
      <t>オコナ</t>
    </rPh>
    <rPh sb="112" eb="115">
      <t>コウサテン</t>
    </rPh>
    <rPh sb="117" eb="120">
      <t>シンゴウキ</t>
    </rPh>
    <rPh sb="121" eb="122">
      <t>シタガ</t>
    </rPh>
    <rPh sb="124" eb="126">
      <t>ツウコウ</t>
    </rPh>
    <rPh sb="131" eb="133">
      <t>ホドウ</t>
    </rPh>
    <rPh sb="133" eb="135">
      <t>ツウコウ</t>
    </rPh>
    <rPh sb="136" eb="138">
      <t>コウホウ</t>
    </rPh>
    <rPh sb="139" eb="140">
      <t>オコナ</t>
    </rPh>
    <rPh sb="142" eb="145">
      <t>シュウリョウジ</t>
    </rPh>
    <rPh sb="147" eb="148">
      <t>ヒガシ</t>
    </rPh>
    <rPh sb="150" eb="152">
      <t>トウガイ</t>
    </rPh>
    <rPh sb="152" eb="155">
      <t>コウサテン</t>
    </rPh>
    <rPh sb="156" eb="157">
      <t>ク</t>
    </rPh>
    <rPh sb="160" eb="163">
      <t>リヨウシャ</t>
    </rPh>
    <rPh sb="165" eb="167">
      <t>キタガワ</t>
    </rPh>
    <rPh sb="168" eb="170">
      <t>ホドウ</t>
    </rPh>
    <rPh sb="171" eb="173">
      <t>アンナイ</t>
    </rPh>
    <rPh sb="174" eb="175">
      <t>オコナ</t>
    </rPh>
    <rPh sb="177" eb="179">
      <t>キタガワ</t>
    </rPh>
    <rPh sb="179" eb="181">
      <t>ホドウ</t>
    </rPh>
    <rPh sb="183" eb="184">
      <t>カク</t>
    </rPh>
    <rPh sb="184" eb="186">
      <t>ジョウシャ</t>
    </rPh>
    <rPh sb="186" eb="187">
      <t>マ</t>
    </rPh>
    <rPh sb="188" eb="190">
      <t>ドウセン</t>
    </rPh>
    <rPh sb="192" eb="194">
      <t>ユウドウ</t>
    </rPh>
    <rPh sb="195" eb="196">
      <t>オコナ</t>
    </rPh>
    <phoneticPr fontId="2"/>
  </si>
  <si>
    <t>参集時の会場案内・広報（上記に同じ）。
市内駐車場の大部分は17時頃にはほぼ満車状態で、市内に進入しても駐車場所の確保は難しいこと、17時から大規模な交通規制が行われること、市内においては自治会が防犯活動を行いながら見知らぬ車両に対し積極的に質問をしていること、駐車監視員が増強配置されていることなどの広報を行う。終了時には膳所方面若しくは打出浜方面からの帰路客に対して大津駅は松本1交差点を経由し京町3交差点方向に誘導案内を行う。交通規制が行われていない道路であるため歩道通行を促すと共に無理な横断の防止広報を行う。また南北の主要幹線となるため、交通の障害となる違法・迷惑駐車排除を行う。</t>
    <rPh sb="216" eb="218">
      <t>コウツウ</t>
    </rPh>
    <rPh sb="218" eb="220">
      <t>キセイ</t>
    </rPh>
    <rPh sb="221" eb="222">
      <t>オコナ</t>
    </rPh>
    <rPh sb="228" eb="230">
      <t>ドウロ</t>
    </rPh>
    <rPh sb="235" eb="237">
      <t>ホドウ</t>
    </rPh>
    <rPh sb="237" eb="239">
      <t>ツウコウ</t>
    </rPh>
    <rPh sb="240" eb="241">
      <t>ウナガ</t>
    </rPh>
    <rPh sb="243" eb="244">
      <t>トモ</t>
    </rPh>
    <rPh sb="245" eb="247">
      <t>ムリ</t>
    </rPh>
    <rPh sb="248" eb="250">
      <t>オウダン</t>
    </rPh>
    <rPh sb="251" eb="253">
      <t>ボウシ</t>
    </rPh>
    <rPh sb="253" eb="255">
      <t>コウホウ</t>
    </rPh>
    <rPh sb="256" eb="257">
      <t>オコナ</t>
    </rPh>
    <rPh sb="261" eb="263">
      <t>ナンボク</t>
    </rPh>
    <rPh sb="264" eb="266">
      <t>シュヨウ</t>
    </rPh>
    <rPh sb="266" eb="268">
      <t>カンセン</t>
    </rPh>
    <rPh sb="274" eb="276">
      <t>コウツウ</t>
    </rPh>
    <rPh sb="277" eb="279">
      <t>ショウガイ</t>
    </rPh>
    <rPh sb="282" eb="284">
      <t>イホウ</t>
    </rPh>
    <rPh sb="285" eb="287">
      <t>メイワク</t>
    </rPh>
    <rPh sb="287" eb="289">
      <t>チュウシャ</t>
    </rPh>
    <rPh sb="289" eb="291">
      <t>ハイジョ</t>
    </rPh>
    <rPh sb="292" eb="293">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</si>
  <si>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開始後は、車両進入禁止対応及び歩行者横断対応。終了時には石場駅の状況に応じ駅方面への分断等の対応を行う。</t>
    <rPh sb="49" eb="51">
      <t>キセイ</t>
    </rPh>
    <rPh sb="51" eb="53">
      <t>カイシ</t>
    </rPh>
    <rPh sb="53" eb="54">
      <t>マエ</t>
    </rPh>
    <rPh sb="59" eb="61">
      <t>キンリン</t>
    </rPh>
    <rPh sb="61" eb="63">
      <t>チュウシャ</t>
    </rPh>
    <rPh sb="63" eb="65">
      <t>シャリョウ</t>
    </rPh>
    <rPh sb="65" eb="66">
      <t>オヨ</t>
    </rPh>
    <rPh sb="67" eb="69">
      <t>シンニュウ</t>
    </rPh>
    <rPh sb="69" eb="71">
      <t>シャリョウ</t>
    </rPh>
    <rPh sb="72" eb="73">
      <t>タイ</t>
    </rPh>
    <rPh sb="81" eb="83">
      <t>キセイ</t>
    </rPh>
    <rPh sb="83" eb="85">
      <t>カイシ</t>
    </rPh>
    <rPh sb="86" eb="87">
      <t>ムネ</t>
    </rPh>
    <rPh sb="88" eb="90">
      <t>コウホウ</t>
    </rPh>
    <rPh sb="91" eb="92">
      <t>オコナ</t>
    </rPh>
    <rPh sb="94" eb="96">
      <t>ヨテイ</t>
    </rPh>
    <rPh sb="96" eb="98">
      <t>ジコク</t>
    </rPh>
    <rPh sb="100" eb="102">
      <t>シャリョウ</t>
    </rPh>
    <rPh sb="102" eb="104">
      <t>ハイジョ</t>
    </rPh>
    <rPh sb="105" eb="106">
      <t>ツト</t>
    </rPh>
    <rPh sb="109" eb="111">
      <t>キセイ</t>
    </rPh>
    <rPh sb="111" eb="113">
      <t>カイシ</t>
    </rPh>
    <rPh sb="113" eb="114">
      <t>ゴ</t>
    </rPh>
    <rPh sb="116" eb="118">
      <t>シャリョウ</t>
    </rPh>
    <rPh sb="118" eb="120">
      <t>シンニュウ</t>
    </rPh>
    <rPh sb="120" eb="122">
      <t>キンシ</t>
    </rPh>
    <rPh sb="122" eb="124">
      <t>タイオウ</t>
    </rPh>
    <rPh sb="124" eb="125">
      <t>オヨ</t>
    </rPh>
    <rPh sb="126" eb="129">
      <t>ホコウシャ</t>
    </rPh>
    <rPh sb="129" eb="131">
      <t>オウダン</t>
    </rPh>
    <rPh sb="131" eb="133">
      <t>タイオウ</t>
    </rPh>
    <rPh sb="134" eb="137">
      <t>シュウリョウジ</t>
    </rPh>
    <rPh sb="139" eb="142">
      <t>イシバエキ</t>
    </rPh>
    <rPh sb="143" eb="145">
      <t>ジョウキョウ</t>
    </rPh>
    <rPh sb="146" eb="147">
      <t>オウ</t>
    </rPh>
    <rPh sb="148" eb="149">
      <t>エキ</t>
    </rPh>
    <rPh sb="149" eb="151">
      <t>ホウメン</t>
    </rPh>
    <rPh sb="153" eb="155">
      <t>ブンダン</t>
    </rPh>
    <rPh sb="155" eb="156">
      <t>トウ</t>
    </rPh>
    <rPh sb="157" eb="159">
      <t>タイオウ</t>
    </rPh>
    <rPh sb="160" eb="161">
      <t>オコナ</t>
    </rPh>
    <phoneticPr fontId="2"/>
  </si>
  <si>
    <t>会場案内及び付近迷惑駐車対応（におの浜エリアへの誘導、コラボしが２１にて特設フードコートなど）。近隣違法駐車対応及び終了時には各方面への誘導案内を行うと共に石場駅整列対応。</t>
    <rPh sb="48" eb="50">
      <t>キンリン</t>
    </rPh>
    <rPh sb="50" eb="52">
      <t>イホウ</t>
    </rPh>
    <rPh sb="52" eb="54">
      <t>チュウシャ</t>
    </rPh>
    <rPh sb="54" eb="56">
      <t>タイオウ</t>
    </rPh>
    <rPh sb="56" eb="57">
      <t>オヨ</t>
    </rPh>
    <rPh sb="58" eb="61">
      <t>シュウリョウジ</t>
    </rPh>
    <rPh sb="63" eb="66">
      <t>カクホウメン</t>
    </rPh>
    <rPh sb="68" eb="70">
      <t>ユウドウ</t>
    </rPh>
    <rPh sb="70" eb="72">
      <t>アンナイ</t>
    </rPh>
    <rPh sb="73" eb="74">
      <t>オコナ</t>
    </rPh>
    <rPh sb="76" eb="77">
      <t>トモ</t>
    </rPh>
    <rPh sb="78" eb="81">
      <t>イシバエキ</t>
    </rPh>
    <rPh sb="81" eb="83">
      <t>セイレツ</t>
    </rPh>
    <rPh sb="83" eb="85">
      <t>タイオウ</t>
    </rPh>
    <phoneticPr fontId="2"/>
  </si>
  <si>
    <t>会場案内及び付近迷惑駐車対応。（におの浜エリアへの誘導、コラボしが２１にて特設フードコートなど）
会場案内及び付近迷惑駐車対応。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24" eb="126">
      <t>キセイ</t>
    </rPh>
    <rPh sb="126" eb="127">
      <t>ジ</t>
    </rPh>
    <rPh sb="128" eb="130">
      <t>シャリョウ</t>
    </rPh>
    <rPh sb="130" eb="132">
      <t>シンニュウ</t>
    </rPh>
    <rPh sb="132" eb="134">
      <t>キンシ</t>
    </rPh>
    <rPh sb="134" eb="136">
      <t>タイオウ</t>
    </rPh>
    <rPh sb="146" eb="148">
      <t>ドウロ</t>
    </rPh>
    <rPh sb="148" eb="150">
      <t>オウダン</t>
    </rPh>
    <rPh sb="151" eb="153">
      <t>ボウシ</t>
    </rPh>
    <rPh sb="153" eb="154">
      <t>オヨ</t>
    </rPh>
    <rPh sb="155" eb="158">
      <t>カクホウメン</t>
    </rPh>
    <rPh sb="160" eb="162">
      <t>ユウドウ</t>
    </rPh>
    <rPh sb="162" eb="164">
      <t>アンナイ</t>
    </rPh>
    <rPh sb="165" eb="166">
      <t>オコナ</t>
    </rPh>
    <phoneticPr fontId="2"/>
  </si>
  <si>
    <t>島の関西北側</t>
    <rPh sb="0" eb="1">
      <t>シマ</t>
    </rPh>
    <rPh sb="2" eb="4">
      <t>カンサイ</t>
    </rPh>
    <rPh sb="4" eb="6">
      <t>キタガワ</t>
    </rPh>
    <phoneticPr fontId="2"/>
  </si>
  <si>
    <t>導線2班長</t>
    <rPh sb="0" eb="2">
      <t>ドウセン</t>
    </rPh>
    <rPh sb="3" eb="4">
      <t>ハン</t>
    </rPh>
    <rPh sb="4" eb="5">
      <t>チョウ</t>
    </rPh>
    <phoneticPr fontId="2"/>
  </si>
  <si>
    <t>導線4班長</t>
    <rPh sb="0" eb="2">
      <t>ドウセン</t>
    </rPh>
    <rPh sb="3" eb="5">
      <t>ハンチョウ</t>
    </rPh>
    <phoneticPr fontId="2"/>
  </si>
  <si>
    <t>配置の時間の頃には会場近くの駐車場は満車に近い状態となっているため、来場車両のドライバーからの質問に対しては、近隣の駐車場間満車であること、会場周辺は渋滞しており、車両で会場に行く事はお勧めできない旨の回答を行い、会場周辺への車両集中を抑制する。終了時には湖西バイパスを利用して京都・大阪若しくは琵琶湖大橋を経由して名古屋方面に向かう車両に関しては、問い合わせがあった場合に案内を行う。配置周辺に対しては迷惑駐車や違法駐車の他、留守宅を狙う空き巣などが現れることも考えられるので、不審者と思われる者に対しては、直接のアプローチは避け、対象者に対し積極的に姿を見せるようにし、警戒されていることを悟らせる。配置警備員は渋滞時の踏切への無理な進入の防止を行う。交差点での交通誘導については歩行者の誘導を優先する。</t>
    <rPh sb="0" eb="2">
      <t>ハイチ</t>
    </rPh>
    <rPh sb="3" eb="5">
      <t>ジカン</t>
    </rPh>
    <rPh sb="6" eb="7">
      <t>コロ</t>
    </rPh>
    <rPh sb="9" eb="11">
      <t>カイジョウ</t>
    </rPh>
    <rPh sb="11" eb="12">
      <t>チカ</t>
    </rPh>
    <rPh sb="14" eb="17">
      <t>チュウシャジョウ</t>
    </rPh>
    <rPh sb="18" eb="20">
      <t>マンシャ</t>
    </rPh>
    <rPh sb="21" eb="22">
      <t>チカ</t>
    </rPh>
    <rPh sb="23" eb="25">
      <t>ジョウタイ</t>
    </rPh>
    <rPh sb="193" eb="195">
      <t>ハイチ</t>
    </rPh>
    <rPh sb="195" eb="197">
      <t>シュウヘン</t>
    </rPh>
    <rPh sb="198" eb="199">
      <t>タイ</t>
    </rPh>
    <rPh sb="202" eb="204">
      <t>メイワク</t>
    </rPh>
    <rPh sb="204" eb="206">
      <t>チュウシャ</t>
    </rPh>
    <rPh sb="207" eb="209">
      <t>イホウ</t>
    </rPh>
    <rPh sb="209" eb="211">
      <t>チュウシャ</t>
    </rPh>
    <rPh sb="212" eb="213">
      <t>ホカ</t>
    </rPh>
    <rPh sb="214" eb="217">
      <t>ルスタク</t>
    </rPh>
    <rPh sb="218" eb="219">
      <t>ネラ</t>
    </rPh>
    <rPh sb="220" eb="221">
      <t>ア</t>
    </rPh>
    <rPh sb="222" eb="223">
      <t>ス</t>
    </rPh>
    <rPh sb="226" eb="227">
      <t>アラワ</t>
    </rPh>
    <rPh sb="232" eb="233">
      <t>カンガ</t>
    </rPh>
    <rPh sb="240" eb="243">
      <t>フシンシャ</t>
    </rPh>
    <rPh sb="244" eb="245">
      <t>オモ</t>
    </rPh>
    <rPh sb="248" eb="249">
      <t>モノ</t>
    </rPh>
    <rPh sb="250" eb="251">
      <t>タイ</t>
    </rPh>
    <rPh sb="255" eb="257">
      <t>チョクセツ</t>
    </rPh>
    <rPh sb="264" eb="265">
      <t>サ</t>
    </rPh>
    <rPh sb="267" eb="270">
      <t>タイショウシャ</t>
    </rPh>
    <rPh sb="271" eb="272">
      <t>タイ</t>
    </rPh>
    <rPh sb="273" eb="276">
      <t>セッキョクテキ</t>
    </rPh>
    <rPh sb="277" eb="278">
      <t>スガタ</t>
    </rPh>
    <rPh sb="279" eb="280">
      <t>ミ</t>
    </rPh>
    <rPh sb="287" eb="289">
      <t>ケイカイ</t>
    </rPh>
    <rPh sb="297" eb="298">
      <t>サト</t>
    </rPh>
    <rPh sb="302" eb="304">
      <t>ハイチ</t>
    </rPh>
    <rPh sb="304" eb="307">
      <t>ケイビイン</t>
    </rPh>
    <rPh sb="308" eb="310">
      <t>ジュウタイ</t>
    </rPh>
    <rPh sb="310" eb="311">
      <t>ジ</t>
    </rPh>
    <rPh sb="312" eb="314">
      <t>フミキリ</t>
    </rPh>
    <rPh sb="316" eb="318">
      <t>ムリ</t>
    </rPh>
    <rPh sb="319" eb="321">
      <t>シンニュウ</t>
    </rPh>
    <rPh sb="322" eb="324">
      <t>ボウシ</t>
    </rPh>
    <rPh sb="325" eb="326">
      <t>オコナ</t>
    </rPh>
    <rPh sb="328" eb="331">
      <t>コウサテン</t>
    </rPh>
    <rPh sb="333" eb="335">
      <t>コウツウ</t>
    </rPh>
    <rPh sb="335" eb="337">
      <t>ユウドウ</t>
    </rPh>
    <rPh sb="342" eb="345">
      <t>ホコウシャ</t>
    </rPh>
    <rPh sb="346" eb="348">
      <t>ユウドウ</t>
    </rPh>
    <rPh sb="349" eb="351">
      <t>ユウセン</t>
    </rPh>
    <phoneticPr fontId="2"/>
  </si>
  <si>
    <t>県道南側において乱横断防止及び違法・迷惑駐車の排除を行う。昨年の情報により県道両側において他府県ナンバーの車両が駐車したまま花火を見ているため、通行の障害になる状況が発生していた。確実に排除をすること。</t>
    <rPh sb="0" eb="2">
      <t>ケンドウ</t>
    </rPh>
    <rPh sb="2" eb="4">
      <t>ミナミガワ</t>
    </rPh>
    <rPh sb="8" eb="9">
      <t>ラン</t>
    </rPh>
    <rPh sb="9" eb="11">
      <t>オウダン</t>
    </rPh>
    <rPh sb="11" eb="13">
      <t>ボウシ</t>
    </rPh>
    <rPh sb="13" eb="14">
      <t>オヨ</t>
    </rPh>
    <rPh sb="15" eb="17">
      <t>イホウ</t>
    </rPh>
    <rPh sb="18" eb="20">
      <t>メイワク</t>
    </rPh>
    <rPh sb="20" eb="22">
      <t>チュウシャ</t>
    </rPh>
    <rPh sb="23" eb="25">
      <t>ハイジョ</t>
    </rPh>
    <rPh sb="26" eb="27">
      <t>オコナ</t>
    </rPh>
    <rPh sb="29" eb="31">
      <t>サクネン</t>
    </rPh>
    <rPh sb="32" eb="34">
      <t>ジョウホウ</t>
    </rPh>
    <rPh sb="37" eb="39">
      <t>ケンドウ</t>
    </rPh>
    <rPh sb="39" eb="41">
      <t>リョウガワ</t>
    </rPh>
    <rPh sb="45" eb="46">
      <t>タ</t>
    </rPh>
    <rPh sb="46" eb="48">
      <t>フケン</t>
    </rPh>
    <rPh sb="53" eb="55">
      <t>シャリョウ</t>
    </rPh>
    <rPh sb="56" eb="58">
      <t>チュウシャ</t>
    </rPh>
    <rPh sb="62" eb="64">
      <t>ハナビ</t>
    </rPh>
    <rPh sb="65" eb="66">
      <t>ミ</t>
    </rPh>
    <rPh sb="72" eb="74">
      <t>ツウコウ</t>
    </rPh>
    <rPh sb="75" eb="77">
      <t>ショウガイ</t>
    </rPh>
    <rPh sb="80" eb="82">
      <t>ジョウキョウ</t>
    </rPh>
    <rPh sb="83" eb="85">
      <t>ハッセイ</t>
    </rPh>
    <rPh sb="90" eb="92">
      <t>カクジツ</t>
    </rPh>
    <rPh sb="93" eb="95">
      <t>ハイジョ</t>
    </rPh>
    <phoneticPr fontId="2"/>
  </si>
  <si>
    <t>島の関駅交差点横断対応及び乗車待ち列構築の上、整列乗車案内。交差点付近乱横断防止策展開及び乱横断防止。ローソン前において、浜大津駅並びにＪＲ大津駅方面は島の関西交差点方面を案内。終了時には分離柵の撤去を行う。入場規制エリア・なぎさ通りの状況により島ノ関ローソン横に固め置きしてあるスチールフェンスにて徐々に導線閉鎖を行い、参集者をロイヤルホスト方向から会場へ誘導案内できるよう広報活動を行う。入場規制完了後には、ローソンからびわ湖側については参集者の通行止め対応を行う。ローソン付近は毎年に混雑をするため、そこでの待ち合わせは遠慮していただくなどの広報を行う。</t>
    <rPh sb="0" eb="1">
      <t>シマ</t>
    </rPh>
    <rPh sb="2" eb="3">
      <t>セキ</t>
    </rPh>
    <rPh sb="3" eb="4">
      <t>エキ</t>
    </rPh>
    <rPh sb="4" eb="7">
      <t>コウサテン</t>
    </rPh>
    <rPh sb="7" eb="9">
      <t>オウダン</t>
    </rPh>
    <rPh sb="9" eb="11">
      <t>タイオウ</t>
    </rPh>
    <rPh sb="11" eb="12">
      <t>オヨ</t>
    </rPh>
    <rPh sb="13" eb="15">
      <t>ジョウシャ</t>
    </rPh>
    <rPh sb="15" eb="16">
      <t>マ</t>
    </rPh>
    <rPh sb="17" eb="18">
      <t>レツ</t>
    </rPh>
    <rPh sb="18" eb="20">
      <t>コウチク</t>
    </rPh>
    <rPh sb="21" eb="22">
      <t>ウエ</t>
    </rPh>
    <rPh sb="23" eb="25">
      <t>セイレツ</t>
    </rPh>
    <rPh sb="25" eb="27">
      <t>ジョウシャ</t>
    </rPh>
    <rPh sb="27" eb="29">
      <t>アンナイ</t>
    </rPh>
    <rPh sb="30" eb="33">
      <t>コウサテン</t>
    </rPh>
    <rPh sb="33" eb="35">
      <t>フキン</t>
    </rPh>
    <rPh sb="35" eb="36">
      <t>ラン</t>
    </rPh>
    <rPh sb="36" eb="38">
      <t>オウダン</t>
    </rPh>
    <rPh sb="38" eb="40">
      <t>ボウシ</t>
    </rPh>
    <rPh sb="40" eb="41">
      <t>サク</t>
    </rPh>
    <rPh sb="41" eb="43">
      <t>テンカイ</t>
    </rPh>
    <rPh sb="43" eb="44">
      <t>オヨ</t>
    </rPh>
    <rPh sb="45" eb="46">
      <t>ラン</t>
    </rPh>
    <rPh sb="46" eb="48">
      <t>オウダン</t>
    </rPh>
    <rPh sb="48" eb="50">
      <t>ボウシ</t>
    </rPh>
    <rPh sb="55" eb="56">
      <t>マエ</t>
    </rPh>
    <rPh sb="61" eb="65">
      <t>ハマオオツエキ</t>
    </rPh>
    <rPh sb="65" eb="66">
      <t>ナラ</t>
    </rPh>
    <rPh sb="70" eb="73">
      <t>オオツエキ</t>
    </rPh>
    <rPh sb="73" eb="75">
      <t>ホウメン</t>
    </rPh>
    <rPh sb="76" eb="77">
      <t>シマ</t>
    </rPh>
    <rPh sb="78" eb="79">
      <t>セキ</t>
    </rPh>
    <rPh sb="79" eb="80">
      <t>ニシ</t>
    </rPh>
    <rPh sb="80" eb="83">
      <t>コウサテン</t>
    </rPh>
    <rPh sb="83" eb="85">
      <t>ホウメン</t>
    </rPh>
    <rPh sb="86" eb="88">
      <t>アンナイ</t>
    </rPh>
    <rPh sb="89" eb="92">
      <t>シュウリョウジ</t>
    </rPh>
    <rPh sb="94" eb="96">
      <t>ブンリ</t>
    </rPh>
    <rPh sb="96" eb="97">
      <t>サク</t>
    </rPh>
    <rPh sb="98" eb="100">
      <t>テッキョ</t>
    </rPh>
    <rPh sb="101" eb="102">
      <t>オコナ</t>
    </rPh>
    <rPh sb="104" eb="106">
      <t>ニュウジョウ</t>
    </rPh>
    <rPh sb="106" eb="108">
      <t>キセイ</t>
    </rPh>
    <rPh sb="115" eb="116">
      <t>ドオ</t>
    </rPh>
    <rPh sb="118" eb="120">
      <t>ジョウキョウ</t>
    </rPh>
    <rPh sb="123" eb="124">
      <t>シマ</t>
    </rPh>
    <rPh sb="125" eb="126">
      <t>セキ</t>
    </rPh>
    <rPh sb="130" eb="131">
      <t>ヨコ</t>
    </rPh>
    <rPh sb="132" eb="133">
      <t>カタ</t>
    </rPh>
    <rPh sb="134" eb="135">
      <t>オ</t>
    </rPh>
    <rPh sb="150" eb="152">
      <t>ジョジョ</t>
    </rPh>
    <rPh sb="153" eb="155">
      <t>ドウセン</t>
    </rPh>
    <rPh sb="155" eb="157">
      <t>ヘイサ</t>
    </rPh>
    <rPh sb="158" eb="159">
      <t>オコナ</t>
    </rPh>
    <rPh sb="161" eb="163">
      <t>サンシュウ</t>
    </rPh>
    <rPh sb="163" eb="164">
      <t>シャ</t>
    </rPh>
    <rPh sb="172" eb="174">
      <t>ホウコウ</t>
    </rPh>
    <rPh sb="176" eb="178">
      <t>カイジョウ</t>
    </rPh>
    <rPh sb="179" eb="181">
      <t>ユウドウ</t>
    </rPh>
    <rPh sb="181" eb="183">
      <t>アンナイ</t>
    </rPh>
    <rPh sb="188" eb="190">
      <t>コウホウ</t>
    </rPh>
    <rPh sb="190" eb="192">
      <t>カツドウ</t>
    </rPh>
    <rPh sb="193" eb="194">
      <t>オコナ</t>
    </rPh>
    <rPh sb="196" eb="198">
      <t>ニュウジョウ</t>
    </rPh>
    <rPh sb="198" eb="200">
      <t>キセイ</t>
    </rPh>
    <rPh sb="200" eb="202">
      <t>カンリョウ</t>
    </rPh>
    <rPh sb="202" eb="203">
      <t>ゴ</t>
    </rPh>
    <rPh sb="214" eb="215">
      <t>コ</t>
    </rPh>
    <rPh sb="215" eb="216">
      <t>ガワ</t>
    </rPh>
    <rPh sb="221" eb="223">
      <t>サンシュウ</t>
    </rPh>
    <rPh sb="223" eb="224">
      <t>シャ</t>
    </rPh>
    <rPh sb="225" eb="227">
      <t>ツウコウ</t>
    </rPh>
    <rPh sb="227" eb="228">
      <t>ド</t>
    </rPh>
    <rPh sb="229" eb="231">
      <t>タイオウ</t>
    </rPh>
    <rPh sb="232" eb="233">
      <t>オコナ</t>
    </rPh>
    <rPh sb="239" eb="241">
      <t>フキン</t>
    </rPh>
    <rPh sb="242" eb="244">
      <t>マイトシ</t>
    </rPh>
    <rPh sb="245" eb="247">
      <t>コンザツ</t>
    </rPh>
    <rPh sb="257" eb="258">
      <t>マ</t>
    </rPh>
    <rPh sb="259" eb="260">
      <t>ア</t>
    </rPh>
    <rPh sb="263" eb="265">
      <t>エンリョ</t>
    </rPh>
    <rPh sb="274" eb="276">
      <t>コウホウ</t>
    </rPh>
    <rPh sb="277" eb="278">
      <t>オコナ</t>
    </rPh>
    <phoneticPr fontId="2"/>
  </si>
  <si>
    <t>打出浜方向導線対策班</t>
    <phoneticPr fontId="2"/>
  </si>
  <si>
    <t>（なぎさ公園等一帯）</t>
    <phoneticPr fontId="2"/>
  </si>
  <si>
    <t>10:00～17:00</t>
    <phoneticPr fontId="2"/>
  </si>
  <si>
    <r>
      <t xml:space="preserve">湖岸
</t>
    </r>
    <r>
      <rPr>
        <sz val="6"/>
        <rFont val="ＭＳ ゴシック"/>
        <family val="3"/>
        <charset val="128"/>
      </rPr>
      <t>（ピアザ淡海前～ルネ大津３号棟前）</t>
    </r>
    <rPh sb="0" eb="2">
      <t>コガン</t>
    </rPh>
    <rPh sb="7" eb="8">
      <t>アワ</t>
    </rPh>
    <rPh sb="8" eb="9">
      <t>ウミ</t>
    </rPh>
    <rPh sb="9" eb="10">
      <t>マエ</t>
    </rPh>
    <rPh sb="13" eb="15">
      <t>オオツ</t>
    </rPh>
    <rPh sb="16" eb="17">
      <t>ゴウ</t>
    </rPh>
    <rPh sb="17" eb="18">
      <t>ムネ</t>
    </rPh>
    <rPh sb="18" eb="19">
      <t>マエ</t>
    </rPh>
    <phoneticPr fontId="2"/>
  </si>
  <si>
    <r>
      <t xml:space="preserve">湖岸
</t>
    </r>
    <r>
      <rPr>
        <sz val="6"/>
        <rFont val="ＭＳ ゴシック"/>
        <family val="3"/>
        <charset val="128"/>
      </rPr>
      <t>（デ・リード大津におの浜前～大津プリンスホテル前）</t>
    </r>
    <rPh sb="0" eb="2">
      <t>コガン</t>
    </rPh>
    <rPh sb="9" eb="11">
      <t>オオツ</t>
    </rPh>
    <rPh sb="14" eb="15">
      <t>ハマ</t>
    </rPh>
    <rPh sb="15" eb="16">
      <t>マエ</t>
    </rPh>
    <rPh sb="17" eb="19">
      <t>オオツ</t>
    </rPh>
    <rPh sb="26" eb="27">
      <t>マエ</t>
    </rPh>
    <phoneticPr fontId="2"/>
  </si>
  <si>
    <t>市職72</t>
    <rPh sb="0" eb="2">
      <t>シショク</t>
    </rPh>
    <phoneticPr fontId="2"/>
  </si>
  <si>
    <t>市職露店27</t>
    <rPh sb="0" eb="1">
      <t>シ</t>
    </rPh>
    <rPh sb="1" eb="2">
      <t>ショク</t>
    </rPh>
    <rPh sb="2" eb="4">
      <t>ロテン</t>
    </rPh>
    <phoneticPr fontId="2"/>
  </si>
  <si>
    <t>13:00～23:00</t>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</si>
  <si>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rPh sb="61" eb="62">
      <t>ジ</t>
    </rPh>
    <rPh sb="67" eb="68">
      <t>ジ</t>
    </rPh>
    <rPh sb="69" eb="70">
      <t>カン</t>
    </rPh>
    <rPh sb="79" eb="80">
      <t>ドオ</t>
    </rPh>
    <rPh sb="82" eb="84">
      <t>ユウリョウ</t>
    </rPh>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</si>
  <si>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phoneticPr fontId="2"/>
  </si>
  <si>
    <t>雑2or交2</t>
    <rPh sb="0" eb="1">
      <t>ザツ</t>
    </rPh>
    <rPh sb="4" eb="5">
      <t>コウ</t>
    </rPh>
    <phoneticPr fontId="2"/>
  </si>
  <si>
    <t>直轄遊撃７班</t>
    <rPh sb="0" eb="2">
      <t>チョッカツ</t>
    </rPh>
    <rPh sb="2" eb="4">
      <t>ユウゲキ</t>
    </rPh>
    <rPh sb="5" eb="6">
      <t>ハン</t>
    </rPh>
    <phoneticPr fontId="2"/>
  </si>
  <si>
    <t>遊撃班長</t>
    <rPh sb="0" eb="2">
      <t>ユウゲキ</t>
    </rPh>
    <rPh sb="2" eb="3">
      <t>ハン</t>
    </rPh>
    <rPh sb="3" eb="4">
      <t>チョウ</t>
    </rPh>
    <phoneticPr fontId="2"/>
  </si>
  <si>
    <t>遊撃30</t>
    <rPh sb="0" eb="2">
      <t>ユウゲキ</t>
    </rPh>
    <phoneticPr fontId="2"/>
  </si>
  <si>
    <t>遊撃31</t>
    <rPh sb="0" eb="2">
      <t>ユウゲキ</t>
    </rPh>
    <phoneticPr fontId="2"/>
  </si>
  <si>
    <t>遊撃32</t>
    <rPh sb="0" eb="2">
      <t>ユウゲキ</t>
    </rPh>
    <phoneticPr fontId="2"/>
  </si>
  <si>
    <t>警備82</t>
    <rPh sb="0" eb="2">
      <t>ケイビ</t>
    </rPh>
    <phoneticPr fontId="2"/>
  </si>
  <si>
    <t>島の関南</t>
    <rPh sb="0" eb="1">
      <t>シマ</t>
    </rPh>
    <rPh sb="2" eb="3">
      <t>セキ</t>
    </rPh>
    <rPh sb="3" eb="4">
      <t>ミナミ</t>
    </rPh>
    <phoneticPr fontId="2"/>
  </si>
  <si>
    <t>遊撃１</t>
    <rPh sb="0" eb="2">
      <t>ユウゲキ</t>
    </rPh>
    <phoneticPr fontId="2"/>
  </si>
  <si>
    <t>警戒船</t>
    <rPh sb="0" eb="3">
      <t>ケイカイセン</t>
    </rPh>
    <phoneticPr fontId="2"/>
  </si>
  <si>
    <t>びわ湖ホール監視タワーにおいて、会場案内、規制案内、注意喚起等を行う広報案内要員。基本例文若しくは状況に応じた広報の要請を行うので、随時広報を実施する。終了時においては時間に余裕を持つて移動を開始するなどの広報の他大津駅の利用促進等の広報を行う。（内容は本部・警備隊からの要請もあり。）入場時から、『花火終了時、入場規制エリアの退場方向は東側の出入り口の一カ所であることを周知すること』</t>
    <rPh sb="2" eb="3">
      <t>コ</t>
    </rPh>
    <rPh sb="6" eb="8">
      <t>カンシ</t>
    </rPh>
    <rPh sb="16" eb="18">
      <t>カイジョウ</t>
    </rPh>
    <rPh sb="18" eb="20">
      <t>アンナイ</t>
    </rPh>
    <rPh sb="21" eb="23">
      <t>キセイ</t>
    </rPh>
    <rPh sb="23" eb="25">
      <t>アンナイ</t>
    </rPh>
    <rPh sb="26" eb="28">
      <t>チュウイ</t>
    </rPh>
    <rPh sb="28" eb="30">
      <t>カンキ</t>
    </rPh>
    <rPh sb="30" eb="31">
      <t>トウ</t>
    </rPh>
    <rPh sb="32" eb="33">
      <t>オコナ</t>
    </rPh>
    <rPh sb="34" eb="36">
      <t>コウホウ</t>
    </rPh>
    <rPh sb="36" eb="38">
      <t>アンナイ</t>
    </rPh>
    <rPh sb="38" eb="40">
      <t>ヨウイン</t>
    </rPh>
    <rPh sb="41" eb="43">
      <t>キホン</t>
    </rPh>
    <rPh sb="43" eb="45">
      <t>レイブン</t>
    </rPh>
    <rPh sb="45" eb="46">
      <t>モ</t>
    </rPh>
    <rPh sb="49" eb="51">
      <t>ジョウキョウ</t>
    </rPh>
    <rPh sb="52" eb="53">
      <t>オウ</t>
    </rPh>
    <rPh sb="55" eb="57">
      <t>コウホウ</t>
    </rPh>
    <rPh sb="58" eb="60">
      <t>ヨウセイ</t>
    </rPh>
    <rPh sb="61" eb="62">
      <t>オコナ</t>
    </rPh>
    <rPh sb="66" eb="68">
      <t>ズイジ</t>
    </rPh>
    <rPh sb="68" eb="70">
      <t>コウホウ</t>
    </rPh>
    <rPh sb="71" eb="73">
      <t>ジッシ</t>
    </rPh>
    <rPh sb="76" eb="79">
      <t>シュウリョウジ</t>
    </rPh>
    <rPh sb="84" eb="86">
      <t>ジカン</t>
    </rPh>
    <rPh sb="87" eb="89">
      <t>ヨユウ</t>
    </rPh>
    <rPh sb="90" eb="91">
      <t>モ</t>
    </rPh>
    <rPh sb="93" eb="95">
      <t>イドウ</t>
    </rPh>
    <rPh sb="96" eb="98">
      <t>カイシ</t>
    </rPh>
    <rPh sb="103" eb="105">
      <t>コウホウ</t>
    </rPh>
    <rPh sb="106" eb="107">
      <t>ホカ</t>
    </rPh>
    <rPh sb="107" eb="110">
      <t>オオツエキ</t>
    </rPh>
    <rPh sb="111" eb="113">
      <t>リヨウ</t>
    </rPh>
    <rPh sb="113" eb="115">
      <t>ソクシン</t>
    </rPh>
    <rPh sb="115" eb="116">
      <t>トウ</t>
    </rPh>
    <rPh sb="117" eb="119">
      <t>コウホウ</t>
    </rPh>
    <rPh sb="120" eb="121">
      <t>オコナ</t>
    </rPh>
    <rPh sb="124" eb="126">
      <t>ナイヨウ</t>
    </rPh>
    <rPh sb="127" eb="129">
      <t>ホンブ</t>
    </rPh>
    <rPh sb="130" eb="133">
      <t>ケイビタイ</t>
    </rPh>
    <rPh sb="136" eb="138">
      <t>ヨウセイ</t>
    </rPh>
    <rPh sb="143" eb="145">
      <t>ニュウジョウ</t>
    </rPh>
    <rPh sb="145" eb="146">
      <t>ジ</t>
    </rPh>
    <rPh sb="150" eb="152">
      <t>ハナビ</t>
    </rPh>
    <rPh sb="152" eb="155">
      <t>シュウリョウジ</t>
    </rPh>
    <rPh sb="156" eb="158">
      <t>ニュウジョウ</t>
    </rPh>
    <rPh sb="158" eb="160">
      <t>キセイ</t>
    </rPh>
    <rPh sb="164" eb="166">
      <t>タイジョウ</t>
    </rPh>
    <rPh sb="166" eb="168">
      <t>ホウコウ</t>
    </rPh>
    <rPh sb="169" eb="171">
      <t>ヒガシガワ</t>
    </rPh>
    <rPh sb="172" eb="173">
      <t>デ</t>
    </rPh>
    <rPh sb="173" eb="174">
      <t>イ</t>
    </rPh>
    <rPh sb="175" eb="176">
      <t>グチ</t>
    </rPh>
    <rPh sb="177" eb="178">
      <t>イッ</t>
    </rPh>
    <rPh sb="179" eb="180">
      <t>ショ</t>
    </rPh>
    <rPh sb="186" eb="188">
      <t>シュウチ</t>
    </rPh>
    <phoneticPr fontId="2"/>
  </si>
  <si>
    <t>入場規制エリア西側及び打出の森レストラン出入口フェンス（Ｗ１，８００）での予約者の入退場を担当、また担当エリアの区分フェンスを乗り越えるなどの行為の防止。また、場内の既設トイレの屋根に上るなどして観覧する者も昨年度は確認されていることから、構造物の上部等での危険な花火観覧を防止する。</t>
    <rPh sb="0" eb="2">
      <t>ニュウジョウ</t>
    </rPh>
    <rPh sb="2" eb="4">
      <t>キセイ</t>
    </rPh>
    <rPh sb="7" eb="9">
      <t>ニシガワ</t>
    </rPh>
    <rPh sb="9" eb="10">
      <t>オヨ</t>
    </rPh>
    <rPh sb="11" eb="13">
      <t>ウチデ</t>
    </rPh>
    <rPh sb="14" eb="15">
      <t>モリ</t>
    </rPh>
    <rPh sb="20" eb="23">
      <t>デイリグチ</t>
    </rPh>
    <rPh sb="37" eb="40">
      <t>ヨヤクシャ</t>
    </rPh>
    <rPh sb="41" eb="44">
      <t>ニュウタイジョウ</t>
    </rPh>
    <rPh sb="45" eb="47">
      <t>タントウ</t>
    </rPh>
    <rPh sb="50" eb="52">
      <t>タントウ</t>
    </rPh>
    <rPh sb="56" eb="58">
      <t>クブン</t>
    </rPh>
    <rPh sb="63" eb="64">
      <t>ノ</t>
    </rPh>
    <rPh sb="65" eb="66">
      <t>コ</t>
    </rPh>
    <rPh sb="71" eb="73">
      <t>コウイ</t>
    </rPh>
    <rPh sb="74" eb="76">
      <t>ボウシ</t>
    </rPh>
    <rPh sb="80" eb="82">
      <t>ジョウナイ</t>
    </rPh>
    <rPh sb="83" eb="85">
      <t>キセツ</t>
    </rPh>
    <rPh sb="89" eb="91">
      <t>ヤネ</t>
    </rPh>
    <rPh sb="92" eb="93">
      <t>ノボ</t>
    </rPh>
    <rPh sb="98" eb="100">
      <t>カンラン</t>
    </rPh>
    <rPh sb="102" eb="103">
      <t>モノ</t>
    </rPh>
    <rPh sb="104" eb="107">
      <t>サクネンド</t>
    </rPh>
    <rPh sb="108" eb="110">
      <t>カクニン</t>
    </rPh>
    <rPh sb="120" eb="123">
      <t>コウゾウブツ</t>
    </rPh>
    <rPh sb="124" eb="126">
      <t>ジョウブ</t>
    </rPh>
    <rPh sb="126" eb="127">
      <t>ナド</t>
    </rPh>
    <rPh sb="129" eb="131">
      <t>キケン</t>
    </rPh>
    <rPh sb="132" eb="134">
      <t>ハナビ</t>
    </rPh>
    <rPh sb="134" eb="136">
      <t>カンラン</t>
    </rPh>
    <rPh sb="137" eb="139">
      <t>ボウシ</t>
    </rPh>
    <phoneticPr fontId="2"/>
  </si>
  <si>
    <t>※終了時、京都・大阪方面は『大津駅』、草津・米原方面は『膳所駅』への誘導案内。</t>
    <rPh sb="1" eb="4">
      <t>シュウリョウジ</t>
    </rPh>
    <rPh sb="5" eb="7">
      <t>キョウト</t>
    </rPh>
    <rPh sb="8" eb="10">
      <t>オオサカ</t>
    </rPh>
    <rPh sb="10" eb="12">
      <t>ホウメン</t>
    </rPh>
    <rPh sb="14" eb="17">
      <t>オオツエキ</t>
    </rPh>
    <rPh sb="19" eb="21">
      <t>クサツ</t>
    </rPh>
    <rPh sb="22" eb="24">
      <t>マイバラ</t>
    </rPh>
    <rPh sb="24" eb="26">
      <t>ホウメン</t>
    </rPh>
    <rPh sb="28" eb="31">
      <t>ゼゼエキ</t>
    </rPh>
    <rPh sb="34" eb="36">
      <t>ユウドウ</t>
    </rPh>
    <rPh sb="36" eb="38">
      <t>アンナイ</t>
    </rPh>
    <phoneticPr fontId="2"/>
  </si>
  <si>
    <t>㈱シンリュウ</t>
    <phoneticPr fontId="2"/>
  </si>
  <si>
    <t>各関係機関との連絡・調整。各地警備区の全体統括、警察現地本部、消防現地本部と調整・連携等を図る。</t>
    <phoneticPr fontId="2"/>
  </si>
  <si>
    <t>統括運営・警備本部の指示・命令と連絡・調整により、緊急事態対応や固定配置要員では対応できない部署又は場所への応援要員。</t>
    <phoneticPr fontId="2"/>
  </si>
  <si>
    <t>市道幹1101号線に対する、車両および歩行者の侵入抑止対策。［におの浜３丁目］交差点から大津板紙前を経由して［馬場３丁目］交差点間が、昨年の花火終了後に車両と駅へ向かう雑踏で混雑し、車両の通行に支障があったことから、[におの浜３丁目］交差点からの車両（地元者以外）の通り抜けや膳所駅へ向かう雑踏の通行を抑止し、車両に対しては看板と広報で進入を抑止、雑踏に対してはさらに西にある[におの浜２丁目］交差点からの進入並びに旧東海道を経由して大津駅方面への導線案内を行う。</t>
    <rPh sb="0" eb="2">
      <t>シドウ</t>
    </rPh>
    <rPh sb="2" eb="3">
      <t>カン</t>
    </rPh>
    <rPh sb="7" eb="9">
      <t>ゴウセン</t>
    </rPh>
    <rPh sb="10" eb="11">
      <t>タイ</t>
    </rPh>
    <rPh sb="14" eb="16">
      <t>シャリョウ</t>
    </rPh>
    <rPh sb="19" eb="22">
      <t>ホコウシャ</t>
    </rPh>
    <rPh sb="23" eb="25">
      <t>シンニュウ</t>
    </rPh>
    <rPh sb="25" eb="27">
      <t>ヨクシ</t>
    </rPh>
    <rPh sb="27" eb="29">
      <t>タイサク</t>
    </rPh>
    <rPh sb="34" eb="35">
      <t>ハマ</t>
    </rPh>
    <rPh sb="36" eb="38">
      <t>チョウメ</t>
    </rPh>
    <rPh sb="39" eb="42">
      <t>コウサテン</t>
    </rPh>
    <rPh sb="44" eb="46">
      <t>オオツ</t>
    </rPh>
    <rPh sb="46" eb="48">
      <t>イタガミ</t>
    </rPh>
    <rPh sb="48" eb="49">
      <t>マエ</t>
    </rPh>
    <rPh sb="50" eb="52">
      <t>ケイユ</t>
    </rPh>
    <rPh sb="55" eb="57">
      <t>バンバ</t>
    </rPh>
    <rPh sb="58" eb="60">
      <t>チョウメ</t>
    </rPh>
    <rPh sb="61" eb="64">
      <t>コウサテン</t>
    </rPh>
    <rPh sb="64" eb="65">
      <t>カン</t>
    </rPh>
    <rPh sb="67" eb="69">
      <t>サクネン</t>
    </rPh>
    <rPh sb="70" eb="72">
      <t>ハナビ</t>
    </rPh>
    <rPh sb="72" eb="75">
      <t>シュウリョウゴ</t>
    </rPh>
    <rPh sb="76" eb="78">
      <t>シャリョウ</t>
    </rPh>
    <rPh sb="79" eb="80">
      <t>エキ</t>
    </rPh>
    <rPh sb="81" eb="82">
      <t>ム</t>
    </rPh>
    <rPh sb="84" eb="86">
      <t>ザットウ</t>
    </rPh>
    <rPh sb="87" eb="89">
      <t>コンザツ</t>
    </rPh>
    <rPh sb="91" eb="93">
      <t>シャリョウ</t>
    </rPh>
    <rPh sb="94" eb="96">
      <t>ツウコウ</t>
    </rPh>
    <rPh sb="97" eb="99">
      <t>シショウ</t>
    </rPh>
    <rPh sb="112" eb="113">
      <t>ハマ</t>
    </rPh>
    <rPh sb="114" eb="116">
      <t>チョウメ</t>
    </rPh>
    <rPh sb="117" eb="120">
      <t>コウサテン</t>
    </rPh>
    <rPh sb="123" eb="125">
      <t>シャリョウ</t>
    </rPh>
    <rPh sb="126" eb="128">
      <t>ジモト</t>
    </rPh>
    <rPh sb="128" eb="129">
      <t>シャ</t>
    </rPh>
    <rPh sb="129" eb="131">
      <t>イガイ</t>
    </rPh>
    <rPh sb="133" eb="134">
      <t>トオ</t>
    </rPh>
    <rPh sb="135" eb="136">
      <t>ヌ</t>
    </rPh>
    <rPh sb="138" eb="140">
      <t>ゼゼ</t>
    </rPh>
    <rPh sb="140" eb="141">
      <t>エキ</t>
    </rPh>
    <rPh sb="142" eb="143">
      <t>ム</t>
    </rPh>
    <rPh sb="145" eb="147">
      <t>ザットウ</t>
    </rPh>
    <rPh sb="148" eb="150">
      <t>ツウコウ</t>
    </rPh>
    <rPh sb="151" eb="153">
      <t>ヨクシ</t>
    </rPh>
    <rPh sb="155" eb="157">
      <t>シャリョウ</t>
    </rPh>
    <rPh sb="158" eb="159">
      <t>タイ</t>
    </rPh>
    <rPh sb="162" eb="164">
      <t>カンバン</t>
    </rPh>
    <rPh sb="165" eb="167">
      <t>コウホウ</t>
    </rPh>
    <rPh sb="168" eb="170">
      <t>シンニュウ</t>
    </rPh>
    <rPh sb="171" eb="173">
      <t>ヨクシ</t>
    </rPh>
    <rPh sb="174" eb="176">
      <t>ザットウ</t>
    </rPh>
    <rPh sb="177" eb="178">
      <t>タイ</t>
    </rPh>
    <rPh sb="184" eb="185">
      <t>ニシ</t>
    </rPh>
    <rPh sb="192" eb="193">
      <t>ハマ</t>
    </rPh>
    <rPh sb="194" eb="196">
      <t>チョウメ</t>
    </rPh>
    <rPh sb="197" eb="200">
      <t>コウサテン</t>
    </rPh>
    <rPh sb="203" eb="205">
      <t>シンニュウ</t>
    </rPh>
    <rPh sb="205" eb="206">
      <t>ナラ</t>
    </rPh>
    <rPh sb="208" eb="209">
      <t>キュウ</t>
    </rPh>
    <rPh sb="209" eb="212">
      <t>トウカイドウ</t>
    </rPh>
    <rPh sb="213" eb="215">
      <t>ケイユ</t>
    </rPh>
    <rPh sb="217" eb="220">
      <t>オオツエキ</t>
    </rPh>
    <rPh sb="220" eb="222">
      <t>ホウメン</t>
    </rPh>
    <rPh sb="224" eb="226">
      <t>ドウセン</t>
    </rPh>
    <rPh sb="226" eb="228">
      <t>アンナイ</t>
    </rPh>
    <rPh sb="229" eb="230">
      <t>オコナ</t>
    </rPh>
    <phoneticPr fontId="2"/>
  </si>
  <si>
    <t>大津駅への導線対策班。南側のJR踏切が開かずの状態になっていることを案内し、高架下をくぐるよう案内を行う。</t>
    <rPh sb="0" eb="2">
      <t>オオツ</t>
    </rPh>
    <rPh sb="2" eb="3">
      <t>エキ</t>
    </rPh>
    <rPh sb="5" eb="7">
      <t>ドウセン</t>
    </rPh>
    <rPh sb="7" eb="10">
      <t>タイサクハン</t>
    </rPh>
    <rPh sb="11" eb="13">
      <t>ミナミガワ</t>
    </rPh>
    <rPh sb="16" eb="18">
      <t>フミキリ</t>
    </rPh>
    <rPh sb="19" eb="20">
      <t>ア</t>
    </rPh>
    <rPh sb="23" eb="25">
      <t>ジョウタイ</t>
    </rPh>
    <rPh sb="34" eb="36">
      <t>アンナイ</t>
    </rPh>
    <rPh sb="38" eb="41">
      <t>コウカシタ</t>
    </rPh>
    <rPh sb="47" eb="49">
      <t>アンナイ</t>
    </rPh>
    <rPh sb="50" eb="51">
      <t>オコナ</t>
    </rPh>
    <phoneticPr fontId="2"/>
  </si>
  <si>
    <t>09:00～23:00</t>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</si>
  <si>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びわこボートでは観覧できない旨の広報を行う。観覧者誘導案内及び車両進入禁止対応。規制前進入車両に17:00時から規制開始、その時点で車両移動の通告を行う。通行規制（大津警察署署長規制）のため、緊急車両及び許可車両（大津署発行の許可書）以外の車両の進入禁止。近隣の違法・迷惑駐車の排除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</si>
  <si>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警備83</t>
    <rPh sb="0" eb="2">
      <t>ケイビ</t>
    </rPh>
    <phoneticPr fontId="2"/>
  </si>
  <si>
    <t>14:00～22:00</t>
    <phoneticPr fontId="2"/>
  </si>
  <si>
    <t>固定１</t>
    <rPh sb="0" eb="2">
      <t>コテイ</t>
    </rPh>
    <phoneticPr fontId="2"/>
  </si>
  <si>
    <t>エリア遊撃要員として、隊長若しくは副隊長の指示のもと運用される。班長は遊撃派遣要請を隊長に行い、隊長が応答不可能な場合には副隊長がその要請にこたえる。派遣された遊撃要員は要請したブロック班長若しくは班員若しくは県職・市職と共同して、要請内容の解決又は処理にあたる。遊撃隊員は個別若しくは複数で派遣されその対応にあたる。派遣場所は各ブロック及びなぎさ通り及び緊急時若しくは運営本要請時には隊長若しくは副隊長指示により本部直轄遊撃として特別任務に就く可能性もある。出入口については、終了時も同様に東側のみの扱いとなるので、入場時から徹底した案内を行う。なお市民会館方向の混雑状況により多少の前後はするが、２１時の時点で西方向（琵琶湖文化館）方向を開放する。一般観覧場所、Ａブロックなぎさ通り交差点が混雑した場合には責任者の指示により滞留解消などの対応を行う。固定1に関しては、びわ湖ホール内北側非常口において、湖岸に出ようとする参集者に対し、緊急時の通路として確保しているので湖岸には行けない旨の案内を行う。レストランの予約者でも通行できない。外側からの通行者にはどこを通行してきたかを確認し、不審な点がある場合には警備隊責任者に報告し、その指示を仰ぐ。</t>
    <rPh sb="3" eb="5">
      <t>ユウゲキ</t>
    </rPh>
    <rPh sb="5" eb="7">
      <t>ヨウイン</t>
    </rPh>
    <rPh sb="11" eb="13">
      <t>タイチョウ</t>
    </rPh>
    <rPh sb="13" eb="14">
      <t>モ</t>
    </rPh>
    <rPh sb="17" eb="20">
      <t>フクタイチョウ</t>
    </rPh>
    <rPh sb="21" eb="23">
      <t>シジ</t>
    </rPh>
    <rPh sb="26" eb="28">
      <t>ウンヨウ</t>
    </rPh>
    <rPh sb="32" eb="34">
      <t>ハンチョウ</t>
    </rPh>
    <rPh sb="35" eb="37">
      <t>ユウゲキ</t>
    </rPh>
    <rPh sb="37" eb="39">
      <t>ハケン</t>
    </rPh>
    <rPh sb="39" eb="41">
      <t>ヨウセイ</t>
    </rPh>
    <rPh sb="42" eb="44">
      <t>タイチョウ</t>
    </rPh>
    <rPh sb="45" eb="46">
      <t>オコナ</t>
    </rPh>
    <rPh sb="48" eb="50">
      <t>タイチョウ</t>
    </rPh>
    <rPh sb="51" eb="53">
      <t>オウトウ</t>
    </rPh>
    <rPh sb="53" eb="56">
      <t>フカノウ</t>
    </rPh>
    <rPh sb="57" eb="59">
      <t>バアイ</t>
    </rPh>
    <rPh sb="61" eb="64">
      <t>フクタイチョウ</t>
    </rPh>
    <rPh sb="67" eb="69">
      <t>ヨウセイ</t>
    </rPh>
    <rPh sb="75" eb="77">
      <t>ハケン</t>
    </rPh>
    <rPh sb="80" eb="82">
      <t>ユウゲキ</t>
    </rPh>
    <rPh sb="82" eb="84">
      <t>ヨウイン</t>
    </rPh>
    <rPh sb="85" eb="87">
      <t>ヨウセイ</t>
    </rPh>
    <rPh sb="93" eb="95">
      <t>ハンチョウ</t>
    </rPh>
    <rPh sb="95" eb="96">
      <t>モ</t>
    </rPh>
    <rPh sb="99" eb="101">
      <t>ハンイン</t>
    </rPh>
    <rPh sb="101" eb="102">
      <t>モ</t>
    </rPh>
    <rPh sb="105" eb="106">
      <t>ケン</t>
    </rPh>
    <rPh sb="106" eb="107">
      <t>ショク</t>
    </rPh>
    <rPh sb="108" eb="110">
      <t>シショク</t>
    </rPh>
    <rPh sb="111" eb="113">
      <t>キョウドウ</t>
    </rPh>
    <rPh sb="116" eb="118">
      <t>ヨウセイ</t>
    </rPh>
    <rPh sb="118" eb="120">
      <t>ナイヨウ</t>
    </rPh>
    <rPh sb="121" eb="123">
      <t>カイケツ</t>
    </rPh>
    <rPh sb="123" eb="124">
      <t>マタ</t>
    </rPh>
    <rPh sb="125" eb="127">
      <t>ショリ</t>
    </rPh>
    <rPh sb="132" eb="134">
      <t>ユウゲキ</t>
    </rPh>
    <rPh sb="134" eb="136">
      <t>タイイン</t>
    </rPh>
    <rPh sb="139" eb="140">
      <t>モ</t>
    </rPh>
    <rPh sb="143" eb="145">
      <t>フクスウ</t>
    </rPh>
    <rPh sb="146" eb="148">
      <t>ハケン</t>
    </rPh>
    <rPh sb="152" eb="154">
      <t>タイオウ</t>
    </rPh>
    <rPh sb="159" eb="161">
      <t>ハケン</t>
    </rPh>
    <rPh sb="161" eb="163">
      <t>バショ</t>
    </rPh>
    <rPh sb="164" eb="165">
      <t>カク</t>
    </rPh>
    <rPh sb="169" eb="170">
      <t>オヨ</t>
    </rPh>
    <rPh sb="174" eb="175">
      <t>ドオ</t>
    </rPh>
    <rPh sb="176" eb="177">
      <t>オヨ</t>
    </rPh>
    <rPh sb="178" eb="181">
      <t>キンキュウジ</t>
    </rPh>
    <rPh sb="181" eb="182">
      <t>モ</t>
    </rPh>
    <rPh sb="185" eb="187">
      <t>ウンエイ</t>
    </rPh>
    <rPh sb="230" eb="233">
      <t>デイリグチ</t>
    </rPh>
    <rPh sb="239" eb="242">
      <t>シュウリョウジ</t>
    </rPh>
    <rPh sb="243" eb="245">
      <t>ドウヨウ</t>
    </rPh>
    <rPh sb="246" eb="248">
      <t>ヒガシガワ</t>
    </rPh>
    <rPh sb="251" eb="252">
      <t>アツカ</t>
    </rPh>
    <rPh sb="259" eb="261">
      <t>ニュウジョウ</t>
    </rPh>
    <rPh sb="261" eb="262">
      <t>ジ</t>
    </rPh>
    <rPh sb="264" eb="266">
      <t>テッテイ</t>
    </rPh>
    <rPh sb="268" eb="270">
      <t>アンナイ</t>
    </rPh>
    <rPh sb="271" eb="272">
      <t>オコナ</t>
    </rPh>
    <rPh sb="276" eb="278">
      <t>シミン</t>
    </rPh>
    <rPh sb="278" eb="280">
      <t>カイカン</t>
    </rPh>
    <rPh sb="280" eb="282">
      <t>ホウコウ</t>
    </rPh>
    <rPh sb="283" eb="285">
      <t>コンザツ</t>
    </rPh>
    <rPh sb="285" eb="287">
      <t>ジョウキョウ</t>
    </rPh>
    <rPh sb="290" eb="292">
      <t>タショウ</t>
    </rPh>
    <rPh sb="293" eb="295">
      <t>ゼンゴ</t>
    </rPh>
    <rPh sb="302" eb="303">
      <t>ジ</t>
    </rPh>
    <rPh sb="304" eb="306">
      <t>ジテン</t>
    </rPh>
    <rPh sb="307" eb="308">
      <t>ニシ</t>
    </rPh>
    <rPh sb="308" eb="310">
      <t>ホウコウ</t>
    </rPh>
    <rPh sb="311" eb="314">
      <t>ビワコ</t>
    </rPh>
    <rPh sb="314" eb="317">
      <t>ブンカカン</t>
    </rPh>
    <rPh sb="318" eb="320">
      <t>ホウコウ</t>
    </rPh>
    <rPh sb="321" eb="323">
      <t>カイホウ</t>
    </rPh>
    <rPh sb="326" eb="328">
      <t>イッパン</t>
    </rPh>
    <rPh sb="328" eb="330">
      <t>カンラン</t>
    </rPh>
    <rPh sb="330" eb="332">
      <t>バショ</t>
    </rPh>
    <rPh sb="341" eb="342">
      <t>ドオ</t>
    </rPh>
    <rPh sb="343" eb="346">
      <t>コウサテン</t>
    </rPh>
    <rPh sb="347" eb="349">
      <t>コンザツ</t>
    </rPh>
    <rPh sb="351" eb="353">
      <t>バアイ</t>
    </rPh>
    <rPh sb="355" eb="358">
      <t>セキニンシャ</t>
    </rPh>
    <rPh sb="359" eb="361">
      <t>シジ</t>
    </rPh>
    <rPh sb="364" eb="366">
      <t>タイリュウ</t>
    </rPh>
    <rPh sb="366" eb="368">
      <t>カイショウ</t>
    </rPh>
    <rPh sb="371" eb="373">
      <t>タイオウ</t>
    </rPh>
    <rPh sb="374" eb="375">
      <t>オコナ</t>
    </rPh>
    <rPh sb="377" eb="379">
      <t>コテイ</t>
    </rPh>
    <rPh sb="381" eb="382">
      <t>カン</t>
    </rPh>
    <rPh sb="388" eb="389">
      <t>コ</t>
    </rPh>
    <rPh sb="392" eb="393">
      <t>ナイ</t>
    </rPh>
    <rPh sb="393" eb="395">
      <t>キタガワ</t>
    </rPh>
    <rPh sb="395" eb="397">
      <t>ヒジョウ</t>
    </rPh>
    <rPh sb="397" eb="398">
      <t>グチ</t>
    </rPh>
    <rPh sb="403" eb="405">
      <t>コガン</t>
    </rPh>
    <rPh sb="406" eb="407">
      <t>デ</t>
    </rPh>
    <rPh sb="412" eb="414">
      <t>サンシュウ</t>
    </rPh>
    <rPh sb="414" eb="415">
      <t>シャ</t>
    </rPh>
    <rPh sb="416" eb="417">
      <t>タイ</t>
    </rPh>
    <rPh sb="419" eb="422">
      <t>キンキュウジ</t>
    </rPh>
    <rPh sb="423" eb="425">
      <t>ツウロ</t>
    </rPh>
    <rPh sb="428" eb="430">
      <t>カクホ</t>
    </rPh>
    <rPh sb="436" eb="438">
      <t>コガン</t>
    </rPh>
    <rPh sb="440" eb="441">
      <t>イ</t>
    </rPh>
    <rPh sb="444" eb="445">
      <t>ムネ</t>
    </rPh>
    <rPh sb="446" eb="448">
      <t>アンナイ</t>
    </rPh>
    <rPh sb="449" eb="450">
      <t>オコナ</t>
    </rPh>
    <rPh sb="458" eb="460">
      <t>ヨヤク</t>
    </rPh>
    <rPh sb="460" eb="461">
      <t>シャ</t>
    </rPh>
    <rPh sb="463" eb="465">
      <t>ツウコウ</t>
    </rPh>
    <rPh sb="470" eb="472">
      <t>ソトガワ</t>
    </rPh>
    <rPh sb="475" eb="477">
      <t>ツウコウ</t>
    </rPh>
    <rPh sb="477" eb="478">
      <t>シャ</t>
    </rPh>
    <rPh sb="483" eb="485">
      <t>ツウコウ</t>
    </rPh>
    <rPh sb="491" eb="493">
      <t>カクニン</t>
    </rPh>
    <rPh sb="495" eb="497">
      <t>フシン</t>
    </rPh>
    <rPh sb="498" eb="499">
      <t>テン</t>
    </rPh>
    <rPh sb="502" eb="504">
      <t>バアイ</t>
    </rPh>
    <rPh sb="506" eb="509">
      <t>ケイビタイ</t>
    </rPh>
    <rPh sb="509" eb="512">
      <t>セキニンシャ</t>
    </rPh>
    <rPh sb="513" eb="515">
      <t>ホウコク</t>
    </rPh>
    <rPh sb="519" eb="521">
      <t>シジ</t>
    </rPh>
    <rPh sb="522" eb="523">
      <t>アオ</t>
    </rPh>
    <phoneticPr fontId="2"/>
  </si>
  <si>
    <t>本部警備区びわ湖ホール警備隊責任者。本部と調整を行いながら『有料自由立見席』の境界・入場待ち整列並びに『びわ湖ホール』周辺についての安全運営にあたる。</t>
    <rPh sb="0" eb="2">
      <t>ホンブ</t>
    </rPh>
    <rPh sb="2" eb="4">
      <t>ケイビ</t>
    </rPh>
    <rPh sb="4" eb="5">
      <t>ク</t>
    </rPh>
    <rPh sb="7" eb="8">
      <t>コ</t>
    </rPh>
    <rPh sb="11" eb="14">
      <t>ケイビタイ</t>
    </rPh>
    <rPh sb="14" eb="17">
      <t>セキニンシャ</t>
    </rPh>
    <rPh sb="18" eb="20">
      <t>ホンブ</t>
    </rPh>
    <rPh sb="21" eb="23">
      <t>チョウセイ</t>
    </rPh>
    <rPh sb="24" eb="25">
      <t>オコナ</t>
    </rPh>
    <rPh sb="30" eb="32">
      <t>ユウリョウ</t>
    </rPh>
    <rPh sb="32" eb="34">
      <t>ジユウ</t>
    </rPh>
    <rPh sb="34" eb="36">
      <t>タチミ</t>
    </rPh>
    <rPh sb="36" eb="37">
      <t>セキ</t>
    </rPh>
    <rPh sb="39" eb="41">
      <t>キョウカイ</t>
    </rPh>
    <rPh sb="42" eb="44">
      <t>ニュウジョウ</t>
    </rPh>
    <rPh sb="44" eb="45">
      <t>マ</t>
    </rPh>
    <rPh sb="46" eb="48">
      <t>セイレツ</t>
    </rPh>
    <rPh sb="48" eb="49">
      <t>ナラ</t>
    </rPh>
    <rPh sb="54" eb="55">
      <t>コ</t>
    </rPh>
    <rPh sb="59" eb="61">
      <t>シュウヘン</t>
    </rPh>
    <rPh sb="66" eb="68">
      <t>アンゼン</t>
    </rPh>
    <rPh sb="68" eb="70">
      <t>ウンエイ</t>
    </rPh>
    <phoneticPr fontId="2"/>
  </si>
  <si>
    <t>観覧席入口対応。アリーナ・ターミナル側有料観覧席での案内。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18" eb="19">
      <t>ガワ</t>
    </rPh>
    <rPh sb="19" eb="21">
      <t>ユウリョウ</t>
    </rPh>
    <rPh sb="21" eb="24">
      <t>カンランセキ</t>
    </rPh>
    <rPh sb="26" eb="28">
      <t>アンナイ</t>
    </rPh>
    <rPh sb="30" eb="33">
      <t>カンランセキ</t>
    </rPh>
    <rPh sb="33" eb="35">
      <t>アンナイ</t>
    </rPh>
    <rPh sb="39" eb="41">
      <t>マイゴ</t>
    </rPh>
    <rPh sb="42" eb="43">
      <t>オト</t>
    </rPh>
    <rPh sb="44" eb="45">
      <t>モノ</t>
    </rPh>
    <rPh sb="45" eb="46">
      <t>トウ</t>
    </rPh>
    <rPh sb="47" eb="49">
      <t>タイオウ</t>
    </rPh>
    <rPh sb="50" eb="52">
      <t>テキギ</t>
    </rPh>
    <rPh sb="52" eb="54">
      <t>ジュンカイ</t>
    </rPh>
    <rPh sb="54" eb="55">
      <t>トウ</t>
    </rPh>
    <rPh sb="56" eb="57">
      <t>オコナ</t>
    </rPh>
    <rPh sb="60" eb="63">
      <t>シュウリョウゴ</t>
    </rPh>
    <rPh sb="65" eb="67">
      <t>カイジョウ</t>
    </rPh>
    <rPh sb="67" eb="68">
      <t>ナイ</t>
    </rPh>
    <rPh sb="68" eb="70">
      <t>デグチ</t>
    </rPh>
    <rPh sb="70" eb="72">
      <t>フキン</t>
    </rPh>
    <rPh sb="73" eb="75">
      <t>セイレツ</t>
    </rPh>
    <rPh sb="75" eb="77">
      <t>タイジョウ</t>
    </rPh>
    <rPh sb="78" eb="80">
      <t>ユウドウ</t>
    </rPh>
    <rPh sb="80" eb="82">
      <t>アンナイ</t>
    </rPh>
    <rPh sb="83" eb="84">
      <t>オコナ</t>
    </rPh>
    <phoneticPr fontId="2"/>
  </si>
  <si>
    <t>観覧席入口対応。Ｆ席有料観覧席での案内。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9" eb="10">
      <t>セキ</t>
    </rPh>
    <rPh sb="10" eb="12">
      <t>ユウリョウ</t>
    </rPh>
    <rPh sb="12" eb="15">
      <t>カンランセキ</t>
    </rPh>
    <rPh sb="17" eb="19">
      <t>アンナイ</t>
    </rPh>
    <rPh sb="21" eb="24">
      <t>カンランセキ</t>
    </rPh>
    <rPh sb="24" eb="26">
      <t>アンナイ</t>
    </rPh>
    <rPh sb="30" eb="32">
      <t>マイゴ</t>
    </rPh>
    <rPh sb="33" eb="34">
      <t>オト</t>
    </rPh>
    <rPh sb="35" eb="36">
      <t>モノ</t>
    </rPh>
    <rPh sb="36" eb="37">
      <t>トウ</t>
    </rPh>
    <rPh sb="38" eb="40">
      <t>タイオウ</t>
    </rPh>
    <rPh sb="41" eb="43">
      <t>テキギ</t>
    </rPh>
    <rPh sb="43" eb="45">
      <t>ジュンカイ</t>
    </rPh>
    <rPh sb="45" eb="46">
      <t>トウ</t>
    </rPh>
    <rPh sb="47" eb="48">
      <t>オコナ</t>
    </rPh>
    <rPh sb="51" eb="54">
      <t>シュウリョウゴ</t>
    </rPh>
    <rPh sb="56" eb="58">
      <t>カイジョウ</t>
    </rPh>
    <rPh sb="58" eb="59">
      <t>ナイ</t>
    </rPh>
    <rPh sb="59" eb="61">
      <t>デグチ</t>
    </rPh>
    <rPh sb="61" eb="63">
      <t>フキン</t>
    </rPh>
    <rPh sb="64" eb="66">
      <t>セイレツ</t>
    </rPh>
    <rPh sb="66" eb="68">
      <t>タイジョウ</t>
    </rPh>
    <rPh sb="69" eb="71">
      <t>ユウドウ</t>
    </rPh>
    <rPh sb="71" eb="73">
      <t>アンナイ</t>
    </rPh>
    <rPh sb="74" eb="75">
      <t>オコナ</t>
    </rPh>
    <phoneticPr fontId="2"/>
  </si>
  <si>
    <t>草津方面警備（本部は、帰帆島第1駐車場）</t>
    <rPh sb="0" eb="2">
      <t>クサツ</t>
    </rPh>
    <rPh sb="2" eb="4">
      <t>ホウメン</t>
    </rPh>
    <rPh sb="4" eb="6">
      <t>ケイビ</t>
    </rPh>
    <rPh sb="7" eb="9">
      <t>ホンブ</t>
    </rPh>
    <rPh sb="11" eb="13">
      <t>キハン</t>
    </rPh>
    <rPh sb="13" eb="14">
      <t>トウ</t>
    </rPh>
    <rPh sb="14" eb="15">
      <t>ダイ</t>
    </rPh>
    <rPh sb="16" eb="19">
      <t>チュウシャジョウ</t>
    </rPh>
    <phoneticPr fontId="2"/>
  </si>
  <si>
    <t>救護・迷子・落し物の取り扱いは草津方面草津警備区本部テント（警察官・主催者草津地区責任者・看護師在中）</t>
    <rPh sb="0" eb="2">
      <t>キュウゴ</t>
    </rPh>
    <rPh sb="3" eb="5">
      <t>マイゴ</t>
    </rPh>
    <rPh sb="6" eb="7">
      <t>オト</t>
    </rPh>
    <rPh sb="8" eb="9">
      <t>モノ</t>
    </rPh>
    <rPh sb="10" eb="11">
      <t>ト</t>
    </rPh>
    <rPh sb="12" eb="13">
      <t>アツカ</t>
    </rPh>
    <rPh sb="15" eb="17">
      <t>クサツ</t>
    </rPh>
    <rPh sb="17" eb="19">
      <t>ホウメン</t>
    </rPh>
    <rPh sb="19" eb="21">
      <t>クサツ</t>
    </rPh>
    <rPh sb="21" eb="23">
      <t>ケイビ</t>
    </rPh>
    <rPh sb="23" eb="24">
      <t>ク</t>
    </rPh>
    <rPh sb="24" eb="26">
      <t>ホンブ</t>
    </rPh>
    <rPh sb="30" eb="33">
      <t>ケイサツカン</t>
    </rPh>
    <rPh sb="34" eb="36">
      <t>シュサイ</t>
    </rPh>
    <rPh sb="36" eb="37">
      <t>シャ</t>
    </rPh>
    <rPh sb="37" eb="39">
      <t>クサツ</t>
    </rPh>
    <rPh sb="39" eb="41">
      <t>チク</t>
    </rPh>
    <rPh sb="41" eb="44">
      <t>セキニンシャ</t>
    </rPh>
    <rPh sb="45" eb="48">
      <t>カンゴシ</t>
    </rPh>
    <rPh sb="48" eb="50">
      <t>ザイチュウ</t>
    </rPh>
    <phoneticPr fontId="2"/>
  </si>
  <si>
    <t>湖岸新浜交差点</t>
    <rPh sb="0" eb="2">
      <t>コガン</t>
    </rPh>
    <rPh sb="2" eb="3">
      <t>シン</t>
    </rPh>
    <rPh sb="3" eb="4">
      <t>ハマ</t>
    </rPh>
    <rPh sb="4" eb="7">
      <t>コウサテン</t>
    </rPh>
    <phoneticPr fontId="2"/>
  </si>
  <si>
    <t>帰帆南橋南詰交差点</t>
    <rPh sb="0" eb="2">
      <t>キハン</t>
    </rPh>
    <rPh sb="2" eb="3">
      <t>ミナミ</t>
    </rPh>
    <rPh sb="3" eb="4">
      <t>バシ</t>
    </rPh>
    <rPh sb="8" eb="9">
      <t>テン</t>
    </rPh>
    <phoneticPr fontId="2"/>
  </si>
  <si>
    <t>第１Ｐ階段</t>
    <rPh sb="0" eb="1">
      <t>ダイ</t>
    </rPh>
    <rPh sb="3" eb="5">
      <t>カイダン</t>
    </rPh>
    <phoneticPr fontId="2"/>
  </si>
  <si>
    <t>従事会社名</t>
    <phoneticPr fontId="2"/>
  </si>
  <si>
    <t>茶が崎交差点</t>
    <rPh sb="0" eb="1">
      <t>チャ</t>
    </rPh>
    <rPh sb="2" eb="3">
      <t>サキ</t>
    </rPh>
    <rPh sb="3" eb="6">
      <t>コウサテン</t>
    </rPh>
    <phoneticPr fontId="2"/>
  </si>
  <si>
    <t>観音寺交差点</t>
    <rPh sb="0" eb="3">
      <t>カンノンジ</t>
    </rPh>
    <rPh sb="3" eb="6">
      <t>コウサテン</t>
    </rPh>
    <phoneticPr fontId="2"/>
  </si>
  <si>
    <t>15:00～23:00</t>
  </si>
  <si>
    <t>17:00～23:00</t>
  </si>
  <si>
    <t>違法駐車の排除、無理な横断を防止する。びわこボートでは観覧できない旨の広報を行う。（皇子山陸上競技場での観覧や柳が崎方面も可能。）</t>
    <phoneticPr fontId="2"/>
  </si>
  <si>
    <t>警備12・13・14と連絡を密にしながら競艇場駐車場への引き込みを行うと同時に違法駐車車両の排除並びに会場案内を行う。</t>
    <rPh sb="0" eb="2">
      <t>ケイビ</t>
    </rPh>
    <rPh sb="11" eb="13">
      <t>レンラク</t>
    </rPh>
    <rPh sb="14" eb="15">
      <t>ミツ</t>
    </rPh>
    <rPh sb="20" eb="22">
      <t>キョウテイ</t>
    </rPh>
    <rPh sb="22" eb="23">
      <t>ジョウ</t>
    </rPh>
    <rPh sb="23" eb="26">
      <t>チュウシャジョウ</t>
    </rPh>
    <rPh sb="28" eb="29">
      <t>ヒ</t>
    </rPh>
    <rPh sb="30" eb="31">
      <t>コ</t>
    </rPh>
    <rPh sb="33" eb="34">
      <t>オコナ</t>
    </rPh>
    <rPh sb="36" eb="38">
      <t>ドウジ</t>
    </rPh>
    <rPh sb="39" eb="41">
      <t>イホウ</t>
    </rPh>
    <rPh sb="41" eb="43">
      <t>チュウシャ</t>
    </rPh>
    <rPh sb="43" eb="45">
      <t>シャリョウ</t>
    </rPh>
    <rPh sb="46" eb="48">
      <t>ハイジョ</t>
    </rPh>
    <rPh sb="48" eb="49">
      <t>ナラ</t>
    </rPh>
    <rPh sb="51" eb="53">
      <t>カイジョウ</t>
    </rPh>
    <rPh sb="53" eb="55">
      <t>アンナイ</t>
    </rPh>
    <rPh sb="56" eb="57">
      <t>オコナ</t>
    </rPh>
    <phoneticPr fontId="2"/>
  </si>
  <si>
    <t>矢橋帰帆島公園内の多目的グラウンドにて、第12警備区の警備3・4と連携して臨時駐車場の運営・誘導。多目的グラウンドは、公園内駐車場が満車になった段階で開放するため、それまでは、駐車場の誘導・整理に対応すること。多目的グラウンドには、ラインを引いていないので、駐車場所の誘導を行うとともに、駐車車両にチラシを配布すること。（終了後ただちに移動することを記載したチラシ）グラウンド東側（K-15側）を入口として、出口は、駐車場側の東側にある入退場口とするので、その徹底を図ること。
花火開始から終了までは、グラウンド内ライトは消灯すること。</t>
    <rPh sb="0" eb="2">
      <t>ヤバシ</t>
    </rPh>
    <rPh sb="2" eb="4">
      <t>キハン</t>
    </rPh>
    <rPh sb="4" eb="5">
      <t>トウ</t>
    </rPh>
    <rPh sb="5" eb="7">
      <t>コウエン</t>
    </rPh>
    <rPh sb="7" eb="8">
      <t>ナイ</t>
    </rPh>
    <rPh sb="9" eb="12">
      <t>タモクテキ</t>
    </rPh>
    <rPh sb="20" eb="21">
      <t>ダイ</t>
    </rPh>
    <rPh sb="23" eb="25">
      <t>ケイビ</t>
    </rPh>
    <rPh sb="25" eb="26">
      <t>ク</t>
    </rPh>
    <rPh sb="27" eb="29">
      <t>ケイビ</t>
    </rPh>
    <rPh sb="33" eb="35">
      <t>レンケイ</t>
    </rPh>
    <rPh sb="37" eb="39">
      <t>リンジ</t>
    </rPh>
    <rPh sb="39" eb="42">
      <t>チュウシャジョウ</t>
    </rPh>
    <rPh sb="43" eb="45">
      <t>ウンエイ</t>
    </rPh>
    <rPh sb="46" eb="48">
      <t>ユウドウ</t>
    </rPh>
    <rPh sb="49" eb="52">
      <t>タモクテキ</t>
    </rPh>
    <rPh sb="59" eb="62">
      <t>コウエンナイ</t>
    </rPh>
    <rPh sb="62" eb="65">
      <t>チュウシャジョウ</t>
    </rPh>
    <rPh sb="66" eb="68">
      <t>マンシャ</t>
    </rPh>
    <rPh sb="72" eb="74">
      <t>ダンカイ</t>
    </rPh>
    <rPh sb="75" eb="77">
      <t>カイホウ</t>
    </rPh>
    <rPh sb="88" eb="91">
      <t>チュウシャジョウ</t>
    </rPh>
    <rPh sb="92" eb="94">
      <t>ユウドウ</t>
    </rPh>
    <rPh sb="95" eb="97">
      <t>セイリ</t>
    </rPh>
    <rPh sb="98" eb="100">
      <t>タイオウ</t>
    </rPh>
    <rPh sb="105" eb="108">
      <t>タモクテキ</t>
    </rPh>
    <rPh sb="120" eb="121">
      <t>ヒ</t>
    </rPh>
    <rPh sb="129" eb="131">
      <t>チュウシャ</t>
    </rPh>
    <rPh sb="131" eb="133">
      <t>バショ</t>
    </rPh>
    <rPh sb="134" eb="136">
      <t>ユウドウ</t>
    </rPh>
    <rPh sb="137" eb="138">
      <t>オコナ</t>
    </rPh>
    <rPh sb="144" eb="146">
      <t>チュウシャ</t>
    </rPh>
    <rPh sb="146" eb="148">
      <t>シャリョウ</t>
    </rPh>
    <rPh sb="153" eb="155">
      <t>ハイフ</t>
    </rPh>
    <rPh sb="161" eb="164">
      <t>シュウリョウゴ</t>
    </rPh>
    <rPh sb="168" eb="170">
      <t>イドウ</t>
    </rPh>
    <rPh sb="175" eb="177">
      <t>キサイ</t>
    </rPh>
    <rPh sb="188" eb="189">
      <t>ヒガシ</t>
    </rPh>
    <rPh sb="189" eb="190">
      <t>ガワ</t>
    </rPh>
    <rPh sb="195" eb="196">
      <t>ガワ</t>
    </rPh>
    <rPh sb="198" eb="199">
      <t>イ</t>
    </rPh>
    <rPh sb="199" eb="200">
      <t>グチ</t>
    </rPh>
    <rPh sb="204" eb="206">
      <t>デグチ</t>
    </rPh>
    <rPh sb="208" eb="211">
      <t>チュウシャジョウ</t>
    </rPh>
    <rPh sb="211" eb="212">
      <t>ガワ</t>
    </rPh>
    <rPh sb="213" eb="214">
      <t>ヒガシ</t>
    </rPh>
    <rPh sb="214" eb="215">
      <t>ガワ</t>
    </rPh>
    <rPh sb="218" eb="221">
      <t>ニュウタイジョウ</t>
    </rPh>
    <rPh sb="221" eb="222">
      <t>グチ</t>
    </rPh>
    <rPh sb="230" eb="232">
      <t>テッテイ</t>
    </rPh>
    <rPh sb="233" eb="234">
      <t>ハカ</t>
    </rPh>
    <rPh sb="239" eb="241">
      <t>ハナビ</t>
    </rPh>
    <rPh sb="241" eb="243">
      <t>カイシ</t>
    </rPh>
    <rPh sb="245" eb="247">
      <t>シュウリョウ</t>
    </rPh>
    <rPh sb="256" eb="257">
      <t>ナイ</t>
    </rPh>
    <rPh sb="261" eb="263">
      <t>ショウトウ</t>
    </rPh>
    <phoneticPr fontId="2"/>
  </si>
  <si>
    <t>北山田漁港と湖岸観覧場所間の横断対応。規制後には横断場所に資機材の設置を行い、当該ポイント南側約50mを駐車禁止場所とし車両から横断者が見えるよう対応柵を行い、歩行者の安全誘導に努める。</t>
    <rPh sb="0" eb="3">
      <t>キタヤマダ</t>
    </rPh>
    <rPh sb="3" eb="5">
      <t>ギョコウ</t>
    </rPh>
    <rPh sb="6" eb="8">
      <t>コガン</t>
    </rPh>
    <rPh sb="8" eb="10">
      <t>カンラン</t>
    </rPh>
    <rPh sb="10" eb="12">
      <t>バショ</t>
    </rPh>
    <rPh sb="12" eb="13">
      <t>カン</t>
    </rPh>
    <rPh sb="14" eb="16">
      <t>オウダン</t>
    </rPh>
    <rPh sb="16" eb="18">
      <t>タイオウ</t>
    </rPh>
    <rPh sb="19" eb="21">
      <t>キセイ</t>
    </rPh>
    <rPh sb="21" eb="22">
      <t>ゴ</t>
    </rPh>
    <rPh sb="24" eb="26">
      <t>オウダン</t>
    </rPh>
    <rPh sb="26" eb="28">
      <t>バショ</t>
    </rPh>
    <rPh sb="29" eb="32">
      <t>シキザイ</t>
    </rPh>
    <rPh sb="33" eb="35">
      <t>セッチ</t>
    </rPh>
    <rPh sb="36" eb="37">
      <t>オコナ</t>
    </rPh>
    <rPh sb="39" eb="41">
      <t>トウガイ</t>
    </rPh>
    <rPh sb="45" eb="47">
      <t>ミナミガワ</t>
    </rPh>
    <rPh sb="47" eb="48">
      <t>ヤク</t>
    </rPh>
    <rPh sb="52" eb="54">
      <t>チュウシャ</t>
    </rPh>
    <rPh sb="54" eb="56">
      <t>キンシ</t>
    </rPh>
    <rPh sb="56" eb="58">
      <t>バショ</t>
    </rPh>
    <rPh sb="60" eb="62">
      <t>シャリョウ</t>
    </rPh>
    <rPh sb="64" eb="66">
      <t>オウダン</t>
    </rPh>
    <rPh sb="66" eb="67">
      <t>シャ</t>
    </rPh>
    <rPh sb="68" eb="69">
      <t>ミ</t>
    </rPh>
    <rPh sb="73" eb="75">
      <t>タイオウ</t>
    </rPh>
    <rPh sb="75" eb="76">
      <t>サク</t>
    </rPh>
    <rPh sb="77" eb="78">
      <t>オコナ</t>
    </rPh>
    <rPh sb="80" eb="82">
      <t>ホコウ</t>
    </rPh>
    <rPh sb="82" eb="83">
      <t>シャ</t>
    </rPh>
    <rPh sb="84" eb="86">
      <t>アンゼン</t>
    </rPh>
    <rPh sb="86" eb="88">
      <t>ユウドウ</t>
    </rPh>
    <rPh sb="89" eb="90">
      <t>ツト</t>
    </rPh>
    <phoneticPr fontId="2"/>
  </si>
  <si>
    <t>市職84</t>
    <rPh sb="0" eb="1">
      <t>シ</t>
    </rPh>
    <rPh sb="1" eb="2">
      <t>ショク</t>
    </rPh>
    <phoneticPr fontId="2"/>
  </si>
  <si>
    <t>市職85</t>
    <rPh sb="0" eb="1">
      <t>シ</t>
    </rPh>
    <rPh sb="1" eb="2">
      <t>ショク</t>
    </rPh>
    <phoneticPr fontId="2"/>
  </si>
  <si>
    <t>市職73</t>
    <rPh sb="0" eb="2">
      <t>シショク</t>
    </rPh>
    <phoneticPr fontId="2"/>
  </si>
  <si>
    <t>市職79</t>
    <rPh sb="0" eb="2">
      <t>シショク</t>
    </rPh>
    <phoneticPr fontId="2"/>
  </si>
  <si>
    <t>市職80</t>
    <rPh sb="0" eb="2">
      <t>シショク</t>
    </rPh>
    <phoneticPr fontId="2"/>
  </si>
  <si>
    <t>御幸町交差点において緊急車両通行時の導線の確保を行うと共に、信号表示が青から黄色に変わった時点で車両の交差点への進入を防止し、交差点内をクリアな状態に保つ。開催前には適宜巡回し近隣の迷惑駐車の排除、終了時には交差点重点配置で車両及び歩行者の整理誘導にあたる。京阪上栄駅・JR大津駅方面案内。</t>
    <rPh sb="3" eb="6">
      <t>コウサテン</t>
    </rPh>
    <rPh sb="27" eb="28">
      <t>トモ</t>
    </rPh>
    <rPh sb="30" eb="32">
      <t>シンゴウ</t>
    </rPh>
    <rPh sb="32" eb="34">
      <t>ヒョウジ</t>
    </rPh>
    <rPh sb="35" eb="36">
      <t>アオ</t>
    </rPh>
    <rPh sb="38" eb="40">
      <t>キイロ</t>
    </rPh>
    <rPh sb="41" eb="42">
      <t>カ</t>
    </rPh>
    <rPh sb="45" eb="47">
      <t>ジテン</t>
    </rPh>
    <rPh sb="48" eb="50">
      <t>シャリョウ</t>
    </rPh>
    <rPh sb="51" eb="54">
      <t>コウサテン</t>
    </rPh>
    <rPh sb="56" eb="58">
      <t>シンニュウ</t>
    </rPh>
    <rPh sb="59" eb="61">
      <t>ボウシ</t>
    </rPh>
    <rPh sb="63" eb="66">
      <t>コウサテン</t>
    </rPh>
    <rPh sb="66" eb="67">
      <t>ナイ</t>
    </rPh>
    <rPh sb="72" eb="74">
      <t>ジョウタイ</t>
    </rPh>
    <rPh sb="75" eb="76">
      <t>タモ</t>
    </rPh>
    <rPh sb="78" eb="80">
      <t>カイサイ</t>
    </rPh>
    <rPh sb="80" eb="81">
      <t>マエ</t>
    </rPh>
    <rPh sb="83" eb="85">
      <t>テキギ</t>
    </rPh>
    <rPh sb="96" eb="98">
      <t>ハイジョ</t>
    </rPh>
    <rPh sb="99" eb="102">
      <t>シュウリョウジ</t>
    </rPh>
    <rPh sb="104" eb="107">
      <t>コウサテン</t>
    </rPh>
    <rPh sb="107" eb="109">
      <t>ジュウテン</t>
    </rPh>
    <rPh sb="109" eb="111">
      <t>ハイチ</t>
    </rPh>
    <rPh sb="112" eb="114">
      <t>シャリョウ</t>
    </rPh>
    <rPh sb="114" eb="115">
      <t>オヨ</t>
    </rPh>
    <rPh sb="116" eb="119">
      <t>ホコウシャ</t>
    </rPh>
    <rPh sb="120" eb="122">
      <t>セイリ</t>
    </rPh>
    <rPh sb="122" eb="124">
      <t>ユウドウ</t>
    </rPh>
    <rPh sb="129" eb="131">
      <t>ケイハン</t>
    </rPh>
    <rPh sb="131" eb="133">
      <t>カミサカエ</t>
    </rPh>
    <rPh sb="133" eb="134">
      <t>エキ</t>
    </rPh>
    <rPh sb="137" eb="139">
      <t>オオツ</t>
    </rPh>
    <rPh sb="139" eb="140">
      <t>エキ</t>
    </rPh>
    <rPh sb="140" eb="142">
      <t>ホウメン</t>
    </rPh>
    <rPh sb="142" eb="144">
      <t>アンナイ</t>
    </rPh>
    <phoneticPr fontId="2"/>
  </si>
  <si>
    <t>交差点において歩行者の誘導。歩行者の車道部分へのはみ出しに対し、歩道歩行の広報及び車両との接触防止。</t>
    <phoneticPr fontId="2"/>
  </si>
  <si>
    <t>大津びわ湖合同庁舎南側駐禁対応、駐車待ち車両に対しての満車広報。（近隣からの苦情対応）</t>
    <rPh sb="0" eb="2">
      <t>オオツ</t>
    </rPh>
    <rPh sb="4" eb="5">
      <t>コ</t>
    </rPh>
    <rPh sb="5" eb="7">
      <t>ゴウドウ</t>
    </rPh>
    <rPh sb="7" eb="9">
      <t>チョウシャ</t>
    </rPh>
    <rPh sb="9" eb="11">
      <t>ミナミガワ</t>
    </rPh>
    <rPh sb="11" eb="13">
      <t>チュウキン</t>
    </rPh>
    <rPh sb="13" eb="15">
      <t>タイオウ</t>
    </rPh>
    <rPh sb="16" eb="18">
      <t>チュウシャ</t>
    </rPh>
    <rPh sb="18" eb="19">
      <t>マ</t>
    </rPh>
    <rPh sb="20" eb="22">
      <t>シャリョウ</t>
    </rPh>
    <rPh sb="23" eb="24">
      <t>タイ</t>
    </rPh>
    <rPh sb="27" eb="29">
      <t>マンシャ</t>
    </rPh>
    <rPh sb="29" eb="31">
      <t>コウホウ</t>
    </rPh>
    <rPh sb="33" eb="35">
      <t>キンリン</t>
    </rPh>
    <rPh sb="38" eb="40">
      <t>クジョウ</t>
    </rPh>
    <rPh sb="40" eb="42">
      <t>タイオウ</t>
    </rPh>
    <phoneticPr fontId="2"/>
  </si>
  <si>
    <t>におの浜2</t>
    <rPh sb="3" eb="4">
      <t>ハマ</t>
    </rPh>
    <phoneticPr fontId="2"/>
  </si>
  <si>
    <t>王将周辺</t>
    <rPh sb="0" eb="2">
      <t>オウショウ</t>
    </rPh>
    <rPh sb="2" eb="4">
      <t>シュウヘン</t>
    </rPh>
    <phoneticPr fontId="2"/>
  </si>
  <si>
    <t>18:30～22:00</t>
    <phoneticPr fontId="2"/>
  </si>
  <si>
    <t>県職14</t>
    <rPh sb="0" eb="1">
      <t>ケン</t>
    </rPh>
    <rPh sb="1" eb="2">
      <t>ショク</t>
    </rPh>
    <phoneticPr fontId="2"/>
  </si>
  <si>
    <t>県職15</t>
    <rPh sb="0" eb="1">
      <t>ケン</t>
    </rPh>
    <rPh sb="1" eb="2">
      <t>ショク</t>
    </rPh>
    <phoneticPr fontId="2"/>
  </si>
  <si>
    <t>県職16</t>
    <rPh sb="0" eb="1">
      <t>ケン</t>
    </rPh>
    <rPh sb="1" eb="2">
      <t>ショク</t>
    </rPh>
    <phoneticPr fontId="2"/>
  </si>
  <si>
    <t>県職17</t>
    <rPh sb="0" eb="1">
      <t>ケン</t>
    </rPh>
    <rPh sb="1" eb="2">
      <t>ショク</t>
    </rPh>
    <phoneticPr fontId="2"/>
  </si>
  <si>
    <t>県職18</t>
    <rPh sb="0" eb="1">
      <t>ケン</t>
    </rPh>
    <rPh sb="1" eb="2">
      <t>ショク</t>
    </rPh>
    <phoneticPr fontId="2"/>
  </si>
  <si>
    <t>県職19</t>
    <rPh sb="0" eb="1">
      <t>ケン</t>
    </rPh>
    <rPh sb="1" eb="2">
      <t>ショク</t>
    </rPh>
    <phoneticPr fontId="2"/>
  </si>
  <si>
    <t>県職20</t>
    <rPh sb="0" eb="1">
      <t>ケン</t>
    </rPh>
    <rPh sb="1" eb="2">
      <t>ショク</t>
    </rPh>
    <phoneticPr fontId="2"/>
  </si>
  <si>
    <t>県職21</t>
    <rPh sb="0" eb="1">
      <t>ケン</t>
    </rPh>
    <rPh sb="1" eb="2">
      <t>ショク</t>
    </rPh>
    <phoneticPr fontId="2"/>
  </si>
  <si>
    <t>県職22</t>
    <rPh sb="0" eb="1">
      <t>ケン</t>
    </rPh>
    <rPh sb="1" eb="2">
      <t>ショク</t>
    </rPh>
    <phoneticPr fontId="2"/>
  </si>
  <si>
    <t>県職23</t>
    <rPh sb="0" eb="1">
      <t>ケン</t>
    </rPh>
    <rPh sb="1" eb="2">
      <t>ショク</t>
    </rPh>
    <phoneticPr fontId="2"/>
  </si>
  <si>
    <t>県職24</t>
    <rPh sb="0" eb="1">
      <t>ケン</t>
    </rPh>
    <rPh sb="1" eb="2">
      <t>ショク</t>
    </rPh>
    <phoneticPr fontId="2"/>
  </si>
  <si>
    <t>県職25</t>
    <rPh sb="0" eb="1">
      <t>ケン</t>
    </rPh>
    <rPh sb="1" eb="2">
      <t>ショク</t>
    </rPh>
    <phoneticPr fontId="2"/>
  </si>
  <si>
    <t>県職26</t>
    <rPh sb="0" eb="1">
      <t>ケン</t>
    </rPh>
    <rPh sb="1" eb="2">
      <t>ショク</t>
    </rPh>
    <phoneticPr fontId="2"/>
  </si>
  <si>
    <t>県職27</t>
    <rPh sb="0" eb="1">
      <t>ケン</t>
    </rPh>
    <rPh sb="1" eb="2">
      <t>ショク</t>
    </rPh>
    <phoneticPr fontId="2"/>
  </si>
  <si>
    <t>県職28</t>
    <rPh sb="0" eb="1">
      <t>ケン</t>
    </rPh>
    <rPh sb="1" eb="2">
      <t>ショク</t>
    </rPh>
    <phoneticPr fontId="2"/>
  </si>
  <si>
    <t>県職29</t>
    <rPh sb="0" eb="1">
      <t>ケン</t>
    </rPh>
    <rPh sb="1" eb="2">
      <t>ショク</t>
    </rPh>
    <phoneticPr fontId="2"/>
  </si>
  <si>
    <t>県職30</t>
    <rPh sb="0" eb="1">
      <t>ケン</t>
    </rPh>
    <rPh sb="1" eb="2">
      <t>ショク</t>
    </rPh>
    <phoneticPr fontId="2"/>
  </si>
  <si>
    <t>県職31</t>
    <rPh sb="0" eb="1">
      <t>ケン</t>
    </rPh>
    <rPh sb="1" eb="2">
      <t>ショク</t>
    </rPh>
    <phoneticPr fontId="2"/>
  </si>
  <si>
    <t>（マリーナ）</t>
  </si>
  <si>
    <t>有料案内
（Ｇ～Ｊ席）</t>
    <phoneticPr fontId="2"/>
  </si>
  <si>
    <t>観覧席入口対応。市民会館側有料観覧席出入口での有料観覧席の案内。
観覧席案内のほか、迷子・落し物等の対応。適宜巡回等を行う。
終了後は、会場内出口付近で整列退場の誘導案内を行う。</t>
    <rPh sb="0" eb="3">
      <t>カンランセキ</t>
    </rPh>
    <rPh sb="3" eb="5">
      <t>イリグチ</t>
    </rPh>
    <rPh sb="5" eb="7">
      <t>タイオウ</t>
    </rPh>
    <rPh sb="8" eb="10">
      <t>シミン</t>
    </rPh>
    <rPh sb="10" eb="12">
      <t>カイカン</t>
    </rPh>
    <rPh sb="12" eb="13">
      <t>ガワ</t>
    </rPh>
    <rPh sb="13" eb="15">
      <t>ユウリョウ</t>
    </rPh>
    <rPh sb="15" eb="18">
      <t>カンランセキ</t>
    </rPh>
    <rPh sb="18" eb="21">
      <t>デイリグチ</t>
    </rPh>
    <rPh sb="23" eb="25">
      <t>ユウリョウ</t>
    </rPh>
    <rPh sb="25" eb="28">
      <t>カンランセキ</t>
    </rPh>
    <rPh sb="29" eb="31">
      <t>アンナイ</t>
    </rPh>
    <rPh sb="33" eb="36">
      <t>カンランセキ</t>
    </rPh>
    <rPh sb="36" eb="38">
      <t>アンナイ</t>
    </rPh>
    <rPh sb="42" eb="44">
      <t>マイゴ</t>
    </rPh>
    <rPh sb="45" eb="46">
      <t>オト</t>
    </rPh>
    <rPh sb="47" eb="48">
      <t>モノ</t>
    </rPh>
    <rPh sb="48" eb="49">
      <t>トウ</t>
    </rPh>
    <rPh sb="50" eb="52">
      <t>タイオウ</t>
    </rPh>
    <rPh sb="53" eb="55">
      <t>テキギ</t>
    </rPh>
    <rPh sb="55" eb="57">
      <t>ジュンカイ</t>
    </rPh>
    <rPh sb="57" eb="58">
      <t>トウ</t>
    </rPh>
    <rPh sb="59" eb="60">
      <t>オコナ</t>
    </rPh>
    <rPh sb="63" eb="66">
      <t>シュウリョウゴ</t>
    </rPh>
    <rPh sb="68" eb="70">
      <t>カイジョウ</t>
    </rPh>
    <rPh sb="70" eb="71">
      <t>ナイ</t>
    </rPh>
    <rPh sb="71" eb="73">
      <t>デグチ</t>
    </rPh>
    <rPh sb="73" eb="75">
      <t>フキン</t>
    </rPh>
    <rPh sb="76" eb="78">
      <t>セイレツ</t>
    </rPh>
    <rPh sb="78" eb="80">
      <t>タイジョウ</t>
    </rPh>
    <rPh sb="81" eb="83">
      <t>ユウドウ</t>
    </rPh>
    <rPh sb="83" eb="85">
      <t>アンナイ</t>
    </rPh>
    <rPh sb="86" eb="87">
      <t>オコナ</t>
    </rPh>
    <phoneticPr fontId="2"/>
  </si>
  <si>
    <t>観覧席入口対応。琵琶湖文化館側有料観覧席出入口での有料観覧席の案内。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8" eb="11">
      <t>ビワコ</t>
    </rPh>
    <rPh sb="11" eb="14">
      <t>ブンカカン</t>
    </rPh>
    <rPh sb="14" eb="15">
      <t>ガワ</t>
    </rPh>
    <phoneticPr fontId="2"/>
  </si>
  <si>
    <t>10:00～
12:00</t>
    <phoneticPr fontId="2"/>
  </si>
  <si>
    <t>開始時の会場案内、17時の交通規制までは歩道通行の広報を広報を行う。特に、市民会館前は有料観覧席であることも併せて広報・周知し、「におの浜エリア」への案内を徹底する。
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t>
    <rPh sb="0" eb="2">
      <t>カイシ</t>
    </rPh>
    <rPh sb="2" eb="3">
      <t>ジ</t>
    </rPh>
    <rPh sb="4" eb="6">
      <t>カイジョウ</t>
    </rPh>
    <rPh sb="6" eb="8">
      <t>アンナイ</t>
    </rPh>
    <rPh sb="11" eb="12">
      <t>ジ</t>
    </rPh>
    <rPh sb="13" eb="15">
      <t>コウツウ</t>
    </rPh>
    <rPh sb="15" eb="17">
      <t>キセイ</t>
    </rPh>
    <rPh sb="20" eb="22">
      <t>ホドウ</t>
    </rPh>
    <rPh sb="22" eb="24">
      <t>ツウコウ</t>
    </rPh>
    <rPh sb="25" eb="27">
      <t>コウホウ</t>
    </rPh>
    <rPh sb="28" eb="30">
      <t>コウホウ</t>
    </rPh>
    <rPh sb="31" eb="32">
      <t>オコナ</t>
    </rPh>
    <rPh sb="34" eb="35">
      <t>トク</t>
    </rPh>
    <rPh sb="84" eb="86">
      <t>ユウリョウ</t>
    </rPh>
    <rPh sb="86" eb="88">
      <t>カンラン</t>
    </rPh>
    <rPh sb="88" eb="89">
      <t>セキ</t>
    </rPh>
    <rPh sb="90" eb="92">
      <t>コガン</t>
    </rPh>
    <rPh sb="93" eb="94">
      <t>ム</t>
    </rPh>
    <rPh sb="97" eb="99">
      <t>ヒダリガワ</t>
    </rPh>
    <rPh sb="99" eb="101">
      <t>ホドウ</t>
    </rPh>
    <rPh sb="102" eb="104">
      <t>ムリョウ</t>
    </rPh>
    <rPh sb="104" eb="106">
      <t>カンラン</t>
    </rPh>
    <rPh sb="106" eb="108">
      <t>バショ</t>
    </rPh>
    <rPh sb="109" eb="111">
      <t>コガン</t>
    </rPh>
    <rPh sb="112" eb="113">
      <t>ム</t>
    </rPh>
    <rPh sb="116" eb="118">
      <t>ミギガワ</t>
    </rPh>
    <rPh sb="118" eb="120">
      <t>ホドウ</t>
    </rPh>
    <rPh sb="121" eb="123">
      <t>ツウコウ</t>
    </rPh>
    <rPh sb="123" eb="125">
      <t>アンナイ</t>
    </rPh>
    <rPh sb="126" eb="127">
      <t>オコナ</t>
    </rPh>
    <rPh sb="129" eb="132">
      <t>シュウリョウジ</t>
    </rPh>
    <rPh sb="134" eb="135">
      <t>エキ</t>
    </rPh>
    <rPh sb="136" eb="137">
      <t>ム</t>
    </rPh>
    <rPh sb="140" eb="142">
      <t>ミギガワ</t>
    </rPh>
    <rPh sb="143" eb="144">
      <t>ノボ</t>
    </rPh>
    <rPh sb="146" eb="148">
      <t>クサツ</t>
    </rPh>
    <rPh sb="149" eb="151">
      <t>マイバラ</t>
    </rPh>
    <rPh sb="151" eb="153">
      <t>ホウメン</t>
    </rPh>
    <rPh sb="154" eb="156">
      <t>ドウセン</t>
    </rPh>
    <rPh sb="157" eb="158">
      <t>エキ</t>
    </rPh>
    <rPh sb="159" eb="160">
      <t>ム</t>
    </rPh>
    <rPh sb="163" eb="165">
      <t>ヒダリガワ</t>
    </rPh>
    <rPh sb="166" eb="167">
      <t>クダ</t>
    </rPh>
    <rPh sb="169" eb="171">
      <t>キョウト</t>
    </rPh>
    <rPh sb="172" eb="174">
      <t>オオサカ</t>
    </rPh>
    <rPh sb="174" eb="176">
      <t>ホウメン</t>
    </rPh>
    <rPh sb="183" eb="185">
      <t>テッテイ</t>
    </rPh>
    <rPh sb="187" eb="189">
      <t>ユウドウ</t>
    </rPh>
    <rPh sb="190" eb="192">
      <t>アンナイ</t>
    </rPh>
    <rPh sb="193" eb="195">
      <t>ヒツヨウ</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</si>
  <si>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rPh sb="0" eb="2">
      <t>ユウリョウ</t>
    </rPh>
    <rPh sb="2" eb="5">
      <t>カンランセキ</t>
    </rPh>
    <rPh sb="11" eb="12">
      <t>モ</t>
    </rPh>
    <rPh sb="19" eb="21">
      <t>イッパン</t>
    </rPh>
    <rPh sb="21" eb="24">
      <t>カンランシャ</t>
    </rPh>
    <rPh sb="30" eb="31">
      <t>ハマ</t>
    </rPh>
    <rPh sb="35" eb="37">
      <t>ホウコウ</t>
    </rPh>
    <rPh sb="39" eb="41">
      <t>アンナイ</t>
    </rPh>
    <rPh sb="44" eb="45">
      <t>ジ</t>
    </rPh>
    <rPh sb="47" eb="48">
      <t>プン</t>
    </rPh>
    <rPh sb="49" eb="50">
      <t>ス</t>
    </rPh>
    <rPh sb="58" eb="60">
      <t>タントウ</t>
    </rPh>
    <rPh sb="60" eb="62">
      <t>バショ</t>
    </rPh>
    <rPh sb="64" eb="67">
      <t>ハマオオツ</t>
    </rPh>
    <rPh sb="67" eb="69">
      <t>ホウコウ</t>
    </rPh>
    <rPh sb="70" eb="71">
      <t>ム</t>
    </rPh>
    <rPh sb="80" eb="82">
      <t>カンラン</t>
    </rPh>
    <rPh sb="82" eb="84">
      <t>バショ</t>
    </rPh>
    <rPh sb="85" eb="87">
      <t>テイイン</t>
    </rPh>
    <rPh sb="88" eb="89">
      <t>コ</t>
    </rPh>
    <rPh sb="94" eb="96">
      <t>チョッキン</t>
    </rPh>
    <rPh sb="98" eb="99">
      <t>シマ</t>
    </rPh>
    <rPh sb="100" eb="101">
      <t>セキ</t>
    </rPh>
    <rPh sb="102" eb="105">
      <t>コウサテン</t>
    </rPh>
    <rPh sb="107" eb="108">
      <t>シマ</t>
    </rPh>
    <rPh sb="109" eb="110">
      <t>セキ</t>
    </rPh>
    <rPh sb="110" eb="111">
      <t>ニシ</t>
    </rPh>
    <rPh sb="112" eb="115">
      <t>コウサテン</t>
    </rPh>
    <rPh sb="116" eb="117">
      <t>トオ</t>
    </rPh>
    <rPh sb="118" eb="119">
      <t>ヌ</t>
    </rPh>
    <rPh sb="121" eb="123">
      <t>コンナン</t>
    </rPh>
    <rPh sb="130" eb="131">
      <t>サキ</t>
    </rPh>
    <rPh sb="132" eb="133">
      <t>ニシ</t>
    </rPh>
    <rPh sb="133" eb="135">
      <t>ホウコウ</t>
    </rPh>
    <rPh sb="136" eb="137">
      <t>スス</t>
    </rPh>
    <rPh sb="140" eb="142">
      <t>カンラン</t>
    </rPh>
    <rPh sb="142" eb="144">
      <t>バショ</t>
    </rPh>
    <rPh sb="151" eb="153">
      <t>オオツ</t>
    </rPh>
    <rPh sb="160" eb="162">
      <t>ホウコウ</t>
    </rPh>
    <rPh sb="166" eb="167">
      <t>ハマ</t>
    </rPh>
    <rPh sb="171" eb="172">
      <t>スス</t>
    </rPh>
    <rPh sb="183" eb="185">
      <t>コウホウ</t>
    </rPh>
    <rPh sb="186" eb="187">
      <t>オコナ</t>
    </rPh>
    <rPh sb="189" eb="192">
      <t>シュウリョウジ</t>
    </rPh>
    <rPh sb="194" eb="197">
      <t>コウサテン</t>
    </rPh>
    <rPh sb="197" eb="198">
      <t>ガワ</t>
    </rPh>
    <rPh sb="199" eb="201">
      <t>アツリョク</t>
    </rPh>
    <rPh sb="202" eb="203">
      <t>カ</t>
    </rPh>
    <rPh sb="215" eb="216">
      <t>スス</t>
    </rPh>
    <rPh sb="220" eb="222">
      <t>アンナイ</t>
    </rPh>
    <rPh sb="225" eb="228">
      <t>コウサテン</t>
    </rPh>
    <rPh sb="229" eb="231">
      <t>コンザツ</t>
    </rPh>
    <rPh sb="235" eb="236">
      <t>モ</t>
    </rPh>
    <rPh sb="239" eb="241">
      <t>オウダン</t>
    </rPh>
    <rPh sb="242" eb="244">
      <t>ジカン</t>
    </rPh>
    <rPh sb="245" eb="246">
      <t>カ</t>
    </rPh>
    <rPh sb="251" eb="253">
      <t>バアイ</t>
    </rPh>
    <rPh sb="255" eb="257">
      <t>ゼンポウ</t>
    </rPh>
    <rPh sb="258" eb="260">
      <t>テイシ</t>
    </rPh>
    <rPh sb="264" eb="265">
      <t>ナド</t>
    </rPh>
    <rPh sb="266" eb="268">
      <t>コウホウ</t>
    </rPh>
    <rPh sb="269" eb="270">
      <t>オコナ</t>
    </rPh>
    <rPh sb="277" eb="279">
      <t>ゼゼ</t>
    </rPh>
    <rPh sb="279" eb="280">
      <t>エキ</t>
    </rPh>
    <rPh sb="281" eb="283">
      <t>ジョウシャ</t>
    </rPh>
    <rPh sb="283" eb="285">
      <t>ジカン</t>
    </rPh>
    <rPh sb="286" eb="288">
      <t>ジカン</t>
    </rPh>
    <rPh sb="295" eb="298">
      <t>オオツエキ</t>
    </rPh>
    <rPh sb="299" eb="301">
      <t>リヨウ</t>
    </rPh>
    <rPh sb="302" eb="303">
      <t>ウナガ</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</si>
  <si>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phoneticPr fontId="2"/>
  </si>
  <si>
    <t>交差点北側有料観覧席券保持者の専用通路入口において、通行時に観覧席券の確認を行う。当該通路は観覧席券を持っていなければ通行できない。</t>
    <rPh sb="7" eb="10">
      <t>カンランセキ</t>
    </rPh>
    <rPh sb="10" eb="11">
      <t>ケン</t>
    </rPh>
    <rPh sb="11" eb="14">
      <t>ホジシャ</t>
    </rPh>
    <rPh sb="15" eb="17">
      <t>センヨウ</t>
    </rPh>
    <rPh sb="17" eb="19">
      <t>ツウロ</t>
    </rPh>
    <rPh sb="19" eb="21">
      <t>イリグチ</t>
    </rPh>
    <rPh sb="26" eb="28">
      <t>ツウコウ</t>
    </rPh>
    <rPh sb="28" eb="29">
      <t>ジ</t>
    </rPh>
    <rPh sb="30" eb="33">
      <t>カンランセキ</t>
    </rPh>
    <rPh sb="33" eb="34">
      <t>ケン</t>
    </rPh>
    <rPh sb="35" eb="37">
      <t>カクニン</t>
    </rPh>
    <rPh sb="38" eb="39">
      <t>オコナ</t>
    </rPh>
    <rPh sb="41" eb="43">
      <t>トウガイ</t>
    </rPh>
    <rPh sb="43" eb="45">
      <t>ツウロ</t>
    </rPh>
    <rPh sb="46" eb="49">
      <t>カンランセキ</t>
    </rPh>
    <rPh sb="49" eb="50">
      <t>ケン</t>
    </rPh>
    <rPh sb="51" eb="52">
      <t>モ</t>
    </rPh>
    <rPh sb="59" eb="61">
      <t>ツウコウ</t>
    </rPh>
    <phoneticPr fontId="2"/>
  </si>
  <si>
    <t>周辺交通規制広報、規制時刻までに車両移動を行う。交通規制対応及び迷惑・違法駐車対応。終了時の乗車待ち列への整列誘導案内。
うち２～３名程度（状況により増減）にて駅前の案内救護所において、救護・迷子、落し物（金銭、有価証券は交番を案内。）案内は花火、観光案内の多種多様となるので、柔軟な対応を行う。
コラボしが２１にて特設フードコートの設置を案内、無料観覧場所として、「におの浜エリア」を案内する。</t>
    <rPh sb="42" eb="45">
      <t>シュウリョウジ</t>
    </rPh>
    <rPh sb="46" eb="48">
      <t>ジョウシャ</t>
    </rPh>
    <rPh sb="48" eb="49">
      <t>マ</t>
    </rPh>
    <rPh sb="50" eb="51">
      <t>レツ</t>
    </rPh>
    <rPh sb="53" eb="55">
      <t>セイレツ</t>
    </rPh>
    <rPh sb="55" eb="57">
      <t>ユウドウ</t>
    </rPh>
    <rPh sb="57" eb="59">
      <t>アンナイ</t>
    </rPh>
    <rPh sb="66" eb="67">
      <t>メイ</t>
    </rPh>
    <rPh sb="67" eb="69">
      <t>テイド</t>
    </rPh>
    <rPh sb="70" eb="72">
      <t>ジョウキョウ</t>
    </rPh>
    <rPh sb="75" eb="77">
      <t>ゾウゲン</t>
    </rPh>
    <rPh sb="80" eb="81">
      <t>エキ</t>
    </rPh>
    <rPh sb="81" eb="82">
      <t>マエ</t>
    </rPh>
    <rPh sb="83" eb="85">
      <t>アンナイ</t>
    </rPh>
    <rPh sb="111" eb="113">
      <t>コウバン</t>
    </rPh>
    <rPh sb="173" eb="175">
      <t>ムリョウ</t>
    </rPh>
    <phoneticPr fontId="2"/>
  </si>
  <si>
    <t>救護・迷子、落し物（金銭、有価証券は大津署を案内。）の対応を行う。案内など花火、観光案内の多種多様となるので、柔軟な対応を行う。
コラボしが２１にて特設フードコートの設置を案内、無料観覧場所として、「におの浜エリア」を案内する。</t>
    <phoneticPr fontId="2"/>
  </si>
  <si>
    <t>草津第2警備区小計</t>
    <rPh sb="0" eb="2">
      <t>クサツ</t>
    </rPh>
    <rPh sb="2" eb="3">
      <t>ダイ</t>
    </rPh>
    <rPh sb="4" eb="6">
      <t>ケイビ</t>
    </rPh>
    <rPh sb="6" eb="7">
      <t>ク</t>
    </rPh>
    <rPh sb="7" eb="9">
      <t>ショウケイ</t>
    </rPh>
    <phoneticPr fontId="2"/>
  </si>
  <si>
    <t>乗船場所は本部桟橋。１隻に１名乗船。乗船中にあっては、拡声器を使用して警戒線を超えて入ってくる動力・無動力船の排除を行う。悪質な場合には警備本部に連絡を行い、その指示に従う。警戒解除後には導線３班に合流。</t>
    <phoneticPr fontId="2"/>
  </si>
  <si>
    <t>主導線対策班</t>
    <rPh sb="0" eb="2">
      <t>シュドウ</t>
    </rPh>
    <rPh sb="2" eb="3">
      <t>セン</t>
    </rPh>
    <rPh sb="3" eb="5">
      <t>タイサク</t>
    </rPh>
    <rPh sb="5" eb="6">
      <t>ハン</t>
    </rPh>
    <phoneticPr fontId="2"/>
  </si>
  <si>
    <t>市道幹1101号線対応</t>
    <rPh sb="0" eb="2">
      <t>シドウ</t>
    </rPh>
    <rPh sb="2" eb="3">
      <t>ミキ</t>
    </rPh>
    <rPh sb="7" eb="9">
      <t>ゴウセン</t>
    </rPh>
    <rPh sb="9" eb="11">
      <t>タイオウ</t>
    </rPh>
    <phoneticPr fontId="2"/>
  </si>
  <si>
    <r>
      <t>17時の交通規制後のなぎさ通りは東行き一方通行のため、担当交差点において、島の関交差点方向からの来場者を東方向に誘導する。但し有料観覧席のチケットを保持している方は北</t>
    </r>
    <r>
      <rPr>
        <sz val="14"/>
        <color indexed="8"/>
        <rFont val="ＭＳ ゴシック"/>
        <family val="3"/>
        <charset val="128"/>
      </rPr>
      <t>側</t>
    </r>
    <r>
      <rPr>
        <sz val="14"/>
        <rFont val="ＭＳ ゴシック"/>
        <family val="3"/>
        <charset val="128"/>
      </rPr>
      <t>の歩道を逆行可能</t>
    </r>
    <r>
      <rPr>
        <sz val="14"/>
        <color indexed="10"/>
        <rFont val="ＭＳ ゴシック"/>
        <family val="3"/>
        <charset val="128"/>
      </rPr>
      <t>（可能な限り、琵琶湖文化館西側の有料観覧席入口⑤へ誘導すること。）</t>
    </r>
    <r>
      <rPr>
        <sz val="14"/>
        <rFont val="ＭＳ ゴシック"/>
        <family val="3"/>
        <charset val="128"/>
      </rPr>
      <t>。２０:１５に当該交差点を閉鎖し島の関交差点への流入を遮断する。（本部からの解除指示があるまで。）</t>
    </r>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8">
      <t>シマ</t>
    </rPh>
    <rPh sb="39" eb="40">
      <t>セキ</t>
    </rPh>
    <rPh sb="40" eb="43">
      <t>コウサテン</t>
    </rPh>
    <rPh sb="43" eb="45">
      <t>ホウコウ</t>
    </rPh>
    <rPh sb="48" eb="51">
      <t>ライジョウシャ</t>
    </rPh>
    <rPh sb="52" eb="53">
      <t>ヒガシ</t>
    </rPh>
    <rPh sb="53" eb="55">
      <t>ホウコウ</t>
    </rPh>
    <rPh sb="56" eb="58">
      <t>ユウドウ</t>
    </rPh>
    <rPh sb="61" eb="62">
      <t>タダ</t>
    </rPh>
    <rPh sb="63" eb="65">
      <t>ユウリョウ</t>
    </rPh>
    <rPh sb="65" eb="68">
      <t>カンランセキ</t>
    </rPh>
    <rPh sb="74" eb="76">
      <t>ホジ</t>
    </rPh>
    <rPh sb="80" eb="81">
      <t>カタ</t>
    </rPh>
    <rPh sb="93" eb="95">
      <t>カノウ</t>
    </rPh>
    <rPh sb="96" eb="97">
      <t>カギ</t>
    </rPh>
    <rPh sb="99" eb="102">
      <t>ビワコ</t>
    </rPh>
    <rPh sb="102" eb="104">
      <t>ブンカ</t>
    </rPh>
    <rPh sb="104" eb="105">
      <t>カン</t>
    </rPh>
    <rPh sb="105" eb="107">
      <t>ニシガワ</t>
    </rPh>
    <rPh sb="108" eb="110">
      <t>ユウリョウ</t>
    </rPh>
    <rPh sb="110" eb="113">
      <t>カンランセキ</t>
    </rPh>
    <rPh sb="113" eb="114">
      <t>イ</t>
    </rPh>
    <rPh sb="114" eb="115">
      <t>グチ</t>
    </rPh>
    <rPh sb="117" eb="119">
      <t>ユウドウ</t>
    </rPh>
    <phoneticPr fontId="2"/>
  </si>
  <si>
    <t>島の関南対策班</t>
    <rPh sb="0" eb="1">
      <t>シマ</t>
    </rPh>
    <rPh sb="2" eb="3">
      <t>セキ</t>
    </rPh>
    <rPh sb="3" eb="4">
      <t>ミナミ</t>
    </rPh>
    <rPh sb="4" eb="6">
      <t>タイサク</t>
    </rPh>
    <rPh sb="6" eb="7">
      <t>ハン</t>
    </rPh>
    <phoneticPr fontId="2"/>
  </si>
  <si>
    <t>市道幹1101号線対策班</t>
    <rPh sb="0" eb="2">
      <t>シドウ</t>
    </rPh>
    <rPh sb="2" eb="3">
      <t>ミキ</t>
    </rPh>
    <rPh sb="7" eb="9">
      <t>ゴウセン</t>
    </rPh>
    <rPh sb="9" eb="11">
      <t>タイサク</t>
    </rPh>
    <rPh sb="11" eb="12">
      <t>ハン</t>
    </rPh>
    <phoneticPr fontId="2"/>
  </si>
  <si>
    <t>駅前動線対策班（大津駅前広場とその周辺）</t>
    <rPh sb="0" eb="2">
      <t>エキマエ</t>
    </rPh>
    <rPh sb="2" eb="4">
      <t>ドウセン</t>
    </rPh>
    <rPh sb="4" eb="6">
      <t>タイサク</t>
    </rPh>
    <rPh sb="6" eb="7">
      <t>ハン</t>
    </rPh>
    <rPh sb="8" eb="10">
      <t>オオツ</t>
    </rPh>
    <rPh sb="10" eb="12">
      <t>エキマエ</t>
    </rPh>
    <rPh sb="12" eb="14">
      <t>ヒロバ</t>
    </rPh>
    <rPh sb="17" eb="19">
      <t>シュウヘン</t>
    </rPh>
    <phoneticPr fontId="2"/>
  </si>
  <si>
    <t>第1班</t>
    <rPh sb="0" eb="1">
      <t>ダイ</t>
    </rPh>
    <rPh sb="2" eb="3">
      <t>ハン</t>
    </rPh>
    <phoneticPr fontId="2"/>
  </si>
  <si>
    <t>有料立見自由席入口</t>
    <rPh sb="0" eb="2">
      <t>ユウリョウ</t>
    </rPh>
    <rPh sb="2" eb="3">
      <t>タ</t>
    </rPh>
    <rPh sb="3" eb="4">
      <t>ミ</t>
    </rPh>
    <rPh sb="4" eb="7">
      <t>ジユウセキ</t>
    </rPh>
    <rPh sb="7" eb="9">
      <t>イリグチ</t>
    </rPh>
    <phoneticPr fontId="2"/>
  </si>
  <si>
    <t>西部綜合警備株式会社</t>
    <rPh sb="0" eb="2">
      <t>セイブ</t>
    </rPh>
    <rPh sb="2" eb="4">
      <t>ソウゴウ</t>
    </rPh>
    <rPh sb="4" eb="6">
      <t>ケイビ</t>
    </rPh>
    <rPh sb="6" eb="10">
      <t>カブシキガイシャ</t>
    </rPh>
    <phoneticPr fontId="2"/>
  </si>
  <si>
    <t>㈱セノン</t>
    <phoneticPr fontId="2"/>
  </si>
  <si>
    <r>
      <rPr>
        <sz val="14"/>
        <color indexed="10"/>
        <rFont val="ＭＳ ゴシック"/>
        <family val="3"/>
        <charset val="128"/>
      </rPr>
      <t>⇒駐車対策資機材（ロードコーン等）の設置での対応</t>
    </r>
    <r>
      <rPr>
        <sz val="14"/>
        <rFont val="ＭＳ ゴシック"/>
        <family val="3"/>
        <charset val="128"/>
      </rPr>
      <t xml:space="preserve">
上番後、各資機材の点検等及び状況・状態把握を行い、順次巡回を行いながら駐車車両の排除を行う。本線上は路側帯を含め駐停車禁止規制であるので、停車車両が発生した時点で直ちに排除を行う。悪質・暴力的なドライバーに関して、対応に苦慮した場合には班長を経由し、警察官の配置がある場合には臨場要請を行い、警察官臨場時に状況を報告し、その指示に従う。21時以降は、遊撃編入となり警備区責任者の要請に応じ、その業務を行う。
特に皇子山ＩＣから京都方面に違法駐車が発生しているため、その徹底を図ること。</t>
    </r>
    <rPh sb="1" eb="3">
      <t>チュウシャ</t>
    </rPh>
    <rPh sb="3" eb="5">
      <t>タイサク</t>
    </rPh>
    <rPh sb="5" eb="8">
      <t>シキザイ</t>
    </rPh>
    <rPh sb="15" eb="16">
      <t>トウ</t>
    </rPh>
    <rPh sb="18" eb="20">
      <t>セッチ</t>
    </rPh>
    <rPh sb="22" eb="24">
      <t>タイオウ</t>
    </rPh>
    <rPh sb="25" eb="26">
      <t>ジョウ</t>
    </rPh>
    <rPh sb="26" eb="27">
      <t>バン</t>
    </rPh>
    <rPh sb="27" eb="28">
      <t>ゴ</t>
    </rPh>
    <rPh sb="29" eb="30">
      <t>カク</t>
    </rPh>
    <rPh sb="30" eb="33">
      <t>シキザイ</t>
    </rPh>
    <rPh sb="34" eb="36">
      <t>テンケン</t>
    </rPh>
    <rPh sb="36" eb="37">
      <t>トウ</t>
    </rPh>
    <rPh sb="37" eb="38">
      <t>オヨ</t>
    </rPh>
    <rPh sb="39" eb="41">
      <t>ジョウキョウ</t>
    </rPh>
    <rPh sb="42" eb="44">
      <t>ジョウタイ</t>
    </rPh>
    <rPh sb="44" eb="46">
      <t>ハアク</t>
    </rPh>
    <rPh sb="47" eb="48">
      <t>オコナ</t>
    </rPh>
    <rPh sb="50" eb="52">
      <t>ジュンジ</t>
    </rPh>
    <rPh sb="52" eb="54">
      <t>ジュンカイ</t>
    </rPh>
    <rPh sb="55" eb="56">
      <t>オコナ</t>
    </rPh>
    <rPh sb="60" eb="62">
      <t>チュウシャ</t>
    </rPh>
    <rPh sb="62" eb="64">
      <t>シャリョウ</t>
    </rPh>
    <rPh sb="65" eb="67">
      <t>ハイジョ</t>
    </rPh>
    <rPh sb="68" eb="69">
      <t>オコナ</t>
    </rPh>
    <rPh sb="71" eb="72">
      <t>ホン</t>
    </rPh>
    <rPh sb="72" eb="74">
      <t>センジョウ</t>
    </rPh>
    <rPh sb="75" eb="78">
      <t>ロソクタイ</t>
    </rPh>
    <rPh sb="79" eb="80">
      <t>フク</t>
    </rPh>
    <rPh sb="81" eb="84">
      <t>チュウテイシャ</t>
    </rPh>
    <rPh sb="84" eb="86">
      <t>キンシ</t>
    </rPh>
    <rPh sb="86" eb="88">
      <t>キセイ</t>
    </rPh>
    <rPh sb="94" eb="96">
      <t>テイシャ</t>
    </rPh>
    <rPh sb="96" eb="98">
      <t>シャリョウ</t>
    </rPh>
    <rPh sb="99" eb="101">
      <t>ハッセイ</t>
    </rPh>
    <rPh sb="103" eb="105">
      <t>ジテン</t>
    </rPh>
    <rPh sb="106" eb="107">
      <t>タダ</t>
    </rPh>
    <rPh sb="109" eb="111">
      <t>ハイジョ</t>
    </rPh>
    <rPh sb="112" eb="113">
      <t>オコナ</t>
    </rPh>
    <rPh sb="115" eb="117">
      <t>アクシツ</t>
    </rPh>
    <rPh sb="118" eb="121">
      <t>ボウリョクテキ</t>
    </rPh>
    <rPh sb="128" eb="129">
      <t>カン</t>
    </rPh>
    <rPh sb="132" eb="134">
      <t>タイオウ</t>
    </rPh>
    <rPh sb="135" eb="137">
      <t>クリョ</t>
    </rPh>
    <rPh sb="139" eb="141">
      <t>バアイ</t>
    </rPh>
    <rPh sb="143" eb="145">
      <t>ハンチョウ</t>
    </rPh>
    <rPh sb="146" eb="148">
      <t>ケイユ</t>
    </rPh>
    <rPh sb="150" eb="153">
      <t>ケイサツカン</t>
    </rPh>
    <rPh sb="154" eb="156">
      <t>ハイチ</t>
    </rPh>
    <rPh sb="159" eb="161">
      <t>バアイ</t>
    </rPh>
    <rPh sb="163" eb="165">
      <t>リンジョウ</t>
    </rPh>
    <rPh sb="165" eb="167">
      <t>ヨウセイ</t>
    </rPh>
    <rPh sb="168" eb="169">
      <t>オコナ</t>
    </rPh>
    <rPh sb="171" eb="174">
      <t>ケイサツカン</t>
    </rPh>
    <rPh sb="174" eb="176">
      <t>リンジョウ</t>
    </rPh>
    <rPh sb="176" eb="177">
      <t>ジ</t>
    </rPh>
    <rPh sb="178" eb="180">
      <t>ジョウキョウ</t>
    </rPh>
    <rPh sb="181" eb="183">
      <t>ホウコク</t>
    </rPh>
    <rPh sb="187" eb="189">
      <t>シジ</t>
    </rPh>
    <rPh sb="190" eb="191">
      <t>シタガ</t>
    </rPh>
    <rPh sb="195" eb="196">
      <t>ジ</t>
    </rPh>
    <rPh sb="196" eb="198">
      <t>イコウ</t>
    </rPh>
    <rPh sb="200" eb="202">
      <t>ユウゲキ</t>
    </rPh>
    <rPh sb="202" eb="204">
      <t>ヘンニュウ</t>
    </rPh>
    <rPh sb="207" eb="209">
      <t>ケイビ</t>
    </rPh>
    <rPh sb="209" eb="210">
      <t>ク</t>
    </rPh>
    <rPh sb="210" eb="213">
      <t>セキニンシャ</t>
    </rPh>
    <rPh sb="214" eb="216">
      <t>ヨウセイ</t>
    </rPh>
    <rPh sb="217" eb="218">
      <t>オウ</t>
    </rPh>
    <rPh sb="222" eb="224">
      <t>ギョウム</t>
    </rPh>
    <rPh sb="225" eb="226">
      <t>オコナ</t>
    </rPh>
    <rPh sb="229" eb="230">
      <t>トク</t>
    </rPh>
    <rPh sb="231" eb="234">
      <t>オウジヤマ</t>
    </rPh>
    <rPh sb="238" eb="240">
      <t>キョウト</t>
    </rPh>
    <rPh sb="240" eb="242">
      <t>ホウメン</t>
    </rPh>
    <rPh sb="243" eb="245">
      <t>イホウ</t>
    </rPh>
    <rPh sb="245" eb="247">
      <t>チュウシャ</t>
    </rPh>
    <rPh sb="248" eb="250">
      <t>ハッセイ</t>
    </rPh>
    <rPh sb="259" eb="261">
      <t>テッテイ</t>
    </rPh>
    <rPh sb="262" eb="263">
      <t>ハカ</t>
    </rPh>
    <phoneticPr fontId="2"/>
  </si>
  <si>
    <t>導線3班へ合流</t>
    <rPh sb="0" eb="2">
      <t>ドウセン</t>
    </rPh>
    <rPh sb="3" eb="4">
      <t>ハン</t>
    </rPh>
    <rPh sb="5" eb="7">
      <t>ゴウリュウ</t>
    </rPh>
    <phoneticPr fontId="2"/>
  </si>
  <si>
    <t>駐車場入り口での車両誘導。駐輪案内の他観覧場所案内。駐車状態把握。公園駐車場が満車90%で多目的グラウンドの臨時駐車場を開放要請する。常に状況を把握し、多目的グラウンドが60％を超えた段階で、ポイントK18警備員、矢橋大橋東詰警備員およびその他警備各所に対し満車対応要請。</t>
    <rPh sb="0" eb="3">
      <t>チュウシャジョウ</t>
    </rPh>
    <rPh sb="3" eb="4">
      <t>イ</t>
    </rPh>
    <rPh sb="5" eb="6">
      <t>グチ</t>
    </rPh>
    <rPh sb="8" eb="10">
      <t>シャリョウ</t>
    </rPh>
    <rPh sb="10" eb="12">
      <t>ユウドウ</t>
    </rPh>
    <rPh sb="13" eb="15">
      <t>チュウリン</t>
    </rPh>
    <rPh sb="15" eb="17">
      <t>アンナイ</t>
    </rPh>
    <rPh sb="18" eb="19">
      <t>ホカ</t>
    </rPh>
    <rPh sb="19" eb="21">
      <t>カンラン</t>
    </rPh>
    <rPh sb="21" eb="23">
      <t>バショ</t>
    </rPh>
    <rPh sb="23" eb="25">
      <t>アンナイ</t>
    </rPh>
    <rPh sb="26" eb="28">
      <t>チュウシャ</t>
    </rPh>
    <rPh sb="28" eb="30">
      <t>ジョウタイ</t>
    </rPh>
    <rPh sb="30" eb="32">
      <t>ハアク</t>
    </rPh>
    <rPh sb="33" eb="35">
      <t>コウエン</t>
    </rPh>
    <rPh sb="35" eb="37">
      <t>チュウシャ</t>
    </rPh>
    <rPh sb="37" eb="38">
      <t>ジョウ</t>
    </rPh>
    <rPh sb="39" eb="41">
      <t>マンシャ</t>
    </rPh>
    <rPh sb="45" eb="48">
      <t>タモクテキ</t>
    </rPh>
    <rPh sb="54" eb="56">
      <t>リンジ</t>
    </rPh>
    <rPh sb="56" eb="59">
      <t>チュウシャジョウ</t>
    </rPh>
    <rPh sb="60" eb="62">
      <t>カイホウ</t>
    </rPh>
    <rPh sb="62" eb="64">
      <t>ヨウセイ</t>
    </rPh>
    <rPh sb="67" eb="68">
      <t>ツネ</t>
    </rPh>
    <rPh sb="69" eb="71">
      <t>ジョウキョウ</t>
    </rPh>
    <rPh sb="72" eb="74">
      <t>ハアク</t>
    </rPh>
    <rPh sb="76" eb="79">
      <t>タモクテキ</t>
    </rPh>
    <rPh sb="89" eb="90">
      <t>コ</t>
    </rPh>
    <rPh sb="92" eb="94">
      <t>ダンカイ</t>
    </rPh>
    <rPh sb="103" eb="106">
      <t>ケイビイン</t>
    </rPh>
    <rPh sb="107" eb="109">
      <t>ヤハシ</t>
    </rPh>
    <rPh sb="109" eb="111">
      <t>オオハシ</t>
    </rPh>
    <rPh sb="111" eb="112">
      <t>ヒガシ</t>
    </rPh>
    <rPh sb="112" eb="113">
      <t>ヅメ</t>
    </rPh>
    <rPh sb="113" eb="116">
      <t>ケイビイン</t>
    </rPh>
    <rPh sb="121" eb="122">
      <t>タ</t>
    </rPh>
    <rPh sb="122" eb="124">
      <t>ケイビ</t>
    </rPh>
    <rPh sb="124" eb="126">
      <t>カクショ</t>
    </rPh>
    <rPh sb="127" eb="128">
      <t>タイ</t>
    </rPh>
    <rPh sb="129" eb="131">
      <t>マンシャ</t>
    </rPh>
    <rPh sb="131" eb="133">
      <t>タイオウ</t>
    </rPh>
    <rPh sb="133" eb="135">
      <t>ヨウセイ</t>
    </rPh>
    <phoneticPr fontId="2"/>
  </si>
  <si>
    <t>8月7日０時をもって有料自由立見席エリアを閉鎖。湖岸公園を中心に巡回を行う。場所取りをしてるシートがある場合は、撤去を行う。撤去したシートなどは、指定テントに持っていきテント内保管。
有料観覧席および入場規制エリアは、8月8日になっても場所取りは禁止のため、その徹底を図るとともにシートが張っている場合は撤去する。</t>
    <rPh sb="1" eb="2">
      <t>ガツ</t>
    </rPh>
    <rPh sb="3" eb="4">
      <t>ニチ</t>
    </rPh>
    <rPh sb="5" eb="6">
      <t>ジ</t>
    </rPh>
    <rPh sb="10" eb="12">
      <t>ユウリョウ</t>
    </rPh>
    <rPh sb="12" eb="14">
      <t>ジユウ</t>
    </rPh>
    <rPh sb="14" eb="16">
      <t>タチミ</t>
    </rPh>
    <rPh sb="16" eb="17">
      <t>セキ</t>
    </rPh>
    <rPh sb="21" eb="23">
      <t>ヘイサ</t>
    </rPh>
    <rPh sb="24" eb="26">
      <t>コガン</t>
    </rPh>
    <rPh sb="26" eb="28">
      <t>コウエン</t>
    </rPh>
    <rPh sb="29" eb="31">
      <t>チュウシン</t>
    </rPh>
    <rPh sb="32" eb="34">
      <t>ジュンカイ</t>
    </rPh>
    <rPh sb="35" eb="36">
      <t>オコナ</t>
    </rPh>
    <rPh sb="38" eb="40">
      <t>バショ</t>
    </rPh>
    <rPh sb="40" eb="41">
      <t>ト</t>
    </rPh>
    <rPh sb="52" eb="54">
      <t>バアイ</t>
    </rPh>
    <rPh sb="56" eb="58">
      <t>テッキョ</t>
    </rPh>
    <rPh sb="59" eb="60">
      <t>オコナ</t>
    </rPh>
    <rPh sb="62" eb="64">
      <t>テッキョ</t>
    </rPh>
    <rPh sb="73" eb="75">
      <t>シテイ</t>
    </rPh>
    <rPh sb="79" eb="80">
      <t>モ</t>
    </rPh>
    <rPh sb="87" eb="88">
      <t>ナイ</t>
    </rPh>
    <rPh sb="88" eb="90">
      <t>ホカン</t>
    </rPh>
    <rPh sb="92" eb="94">
      <t>ユウリョウ</t>
    </rPh>
    <rPh sb="94" eb="97">
      <t>カンランセキ</t>
    </rPh>
    <rPh sb="100" eb="102">
      <t>ニュウジョウ</t>
    </rPh>
    <rPh sb="102" eb="104">
      <t>キセイ</t>
    </rPh>
    <rPh sb="110" eb="111">
      <t>ガツ</t>
    </rPh>
    <rPh sb="112" eb="113">
      <t>ニチ</t>
    </rPh>
    <rPh sb="118" eb="120">
      <t>バショ</t>
    </rPh>
    <rPh sb="120" eb="121">
      <t>ト</t>
    </rPh>
    <rPh sb="123" eb="125">
      <t>キンシ</t>
    </rPh>
    <rPh sb="131" eb="133">
      <t>テッテイ</t>
    </rPh>
    <rPh sb="134" eb="135">
      <t>ハカ</t>
    </rPh>
    <rPh sb="144" eb="145">
      <t>ハ</t>
    </rPh>
    <rPh sb="149" eb="151">
      <t>バアイ</t>
    </rPh>
    <rPh sb="152" eb="154">
      <t>テッキョ</t>
    </rPh>
    <phoneticPr fontId="2"/>
  </si>
  <si>
    <t>上番後には、県道１８号線の島の関交差点から通路１１の東側１０ｍ付近までの間の歩車分離柵の点検を行い、20時頃までは、島ノ関南側のコインパーキング駐車場交差点に配置し、島ノ関交差点の状況を踏まえ、必要に応じて分断を行い、島の関踏切及び島の関交差点へかかる圧力の分散を行う。終了時にあっては（２０時頃配置転換）、通路１０（ロイヤルホスト横）と通路１１（関西アーバン銀行横）の県道側に各２名配置し雑踏の県道への膨らみ防止を行う。なお、通路１０の県道側になるロイヤルホストの駐車場に関しては当該店舗と協議の結果２０時～２２時の間入出庫不可と合意をしていることから、店舗側出入り口並びに県道側に機材の設置を行い車両の入出庫を防止する。</t>
    <phoneticPr fontId="2"/>
  </si>
  <si>
    <t>有料立見自由席出入口においての整列対応。立見自由エリアでの当該エリア販売枚数は12,000枚。販売状況によっては14：00までびわ湖ホール東側において当日販売あり（前売り券2,000円、当日券2,500円）。無料観覧者進入や、エリア外で通行障害になる場所取りの防止。入場時に運営者から30センチ角の簡易クッションを配布するので、それ以外のシートの使用は禁止のため、入場前からの広報を監視タワーとともに行う。</t>
    <rPh sb="0" eb="2">
      <t>ユウリョウ</t>
    </rPh>
    <rPh sb="2" eb="4">
      <t>タチミ</t>
    </rPh>
    <rPh sb="4" eb="7">
      <t>ジユウセキ</t>
    </rPh>
    <rPh sb="7" eb="10">
      <t>デイリグチ</t>
    </rPh>
    <rPh sb="15" eb="17">
      <t>セイレツ</t>
    </rPh>
    <rPh sb="17" eb="19">
      <t>タイオウ</t>
    </rPh>
    <rPh sb="20" eb="22">
      <t>タチミ</t>
    </rPh>
    <rPh sb="22" eb="24">
      <t>ジユウ</t>
    </rPh>
    <rPh sb="29" eb="31">
      <t>トウガイ</t>
    </rPh>
    <rPh sb="34" eb="36">
      <t>ハンバイ</t>
    </rPh>
    <rPh sb="36" eb="38">
      <t>マイスウ</t>
    </rPh>
    <rPh sb="41" eb="46">
      <t>０００マイ</t>
    </rPh>
    <rPh sb="47" eb="49">
      <t>ハンバイ</t>
    </rPh>
    <rPh sb="49" eb="51">
      <t>ジョウキョウ</t>
    </rPh>
    <rPh sb="65" eb="66">
      <t>コ</t>
    </rPh>
    <rPh sb="69" eb="71">
      <t>ヒガシガワ</t>
    </rPh>
    <rPh sb="77" eb="79">
      <t>ハンバイ</t>
    </rPh>
    <rPh sb="82" eb="84">
      <t>マエウ</t>
    </rPh>
    <rPh sb="85" eb="86">
      <t>ケン</t>
    </rPh>
    <rPh sb="91" eb="92">
      <t>エン</t>
    </rPh>
    <rPh sb="93" eb="96">
      <t>トウジツケン</t>
    </rPh>
    <rPh sb="97" eb="102">
      <t>５００エン</t>
    </rPh>
    <rPh sb="104" eb="106">
      <t>ムリョウ</t>
    </rPh>
    <rPh sb="106" eb="108">
      <t>カンラン</t>
    </rPh>
    <rPh sb="108" eb="109">
      <t>シャ</t>
    </rPh>
    <rPh sb="109" eb="111">
      <t>シンニュウ</t>
    </rPh>
    <rPh sb="116" eb="117">
      <t>ガイ</t>
    </rPh>
    <rPh sb="118" eb="120">
      <t>ツウコウ</t>
    </rPh>
    <rPh sb="120" eb="122">
      <t>ショウガイ</t>
    </rPh>
    <rPh sb="125" eb="127">
      <t>バショ</t>
    </rPh>
    <rPh sb="127" eb="128">
      <t>ト</t>
    </rPh>
    <rPh sb="130" eb="132">
      <t>ボウシ</t>
    </rPh>
    <rPh sb="133" eb="135">
      <t>ニュウジョウ</t>
    </rPh>
    <rPh sb="135" eb="136">
      <t>ジ</t>
    </rPh>
    <rPh sb="137" eb="139">
      <t>ウンエイ</t>
    </rPh>
    <rPh sb="139" eb="140">
      <t>シャ</t>
    </rPh>
    <rPh sb="147" eb="148">
      <t>カク</t>
    </rPh>
    <rPh sb="149" eb="151">
      <t>カンイ</t>
    </rPh>
    <rPh sb="157" eb="159">
      <t>ハイフ</t>
    </rPh>
    <rPh sb="166" eb="168">
      <t>イガイ</t>
    </rPh>
    <rPh sb="173" eb="175">
      <t>シヨウ</t>
    </rPh>
    <rPh sb="176" eb="178">
      <t>キンシ</t>
    </rPh>
    <rPh sb="182" eb="184">
      <t>ニュウジョウ</t>
    </rPh>
    <rPh sb="184" eb="185">
      <t>マエ</t>
    </rPh>
    <rPh sb="188" eb="190">
      <t>コウホウ</t>
    </rPh>
    <rPh sb="191" eb="193">
      <t>カンシ</t>
    </rPh>
    <rPh sb="200" eb="201">
      <t>オコナ</t>
    </rPh>
    <phoneticPr fontId="2"/>
  </si>
  <si>
    <t>バスロータリー内への観覧客及び一般客の侵入防止、当該エリアを閉鎖された空間として確保する。17:00をもって資機材を配置し閉鎖を行う。</t>
    <rPh sb="7" eb="8">
      <t>ナイ</t>
    </rPh>
    <rPh sb="10" eb="12">
      <t>カンラン</t>
    </rPh>
    <rPh sb="12" eb="13">
      <t>キャク</t>
    </rPh>
    <rPh sb="13" eb="14">
      <t>オヨ</t>
    </rPh>
    <rPh sb="15" eb="18">
      <t>イッパンキャク</t>
    </rPh>
    <rPh sb="19" eb="21">
      <t>シンニュウ</t>
    </rPh>
    <rPh sb="21" eb="23">
      <t>ボウシ</t>
    </rPh>
    <rPh sb="24" eb="26">
      <t>トウガイ</t>
    </rPh>
    <rPh sb="30" eb="32">
      <t>ヘイサ</t>
    </rPh>
    <rPh sb="35" eb="37">
      <t>クウカン</t>
    </rPh>
    <rPh sb="40" eb="42">
      <t>カクホ</t>
    </rPh>
    <rPh sb="54" eb="57">
      <t>シキザイ</t>
    </rPh>
    <rPh sb="58" eb="60">
      <t>ハイチ</t>
    </rPh>
    <rPh sb="61" eb="63">
      <t>ヘイサ</t>
    </rPh>
    <rPh sb="64" eb="65">
      <t>オコナ</t>
    </rPh>
    <phoneticPr fontId="2"/>
  </si>
  <si>
    <t>浜大津アーカス２階有料観覧席内において、そのエリア内への外部からの侵入防止などの業務にあたる。</t>
    <rPh sb="0" eb="3">
      <t>ハマオオツ</t>
    </rPh>
    <rPh sb="8" eb="9">
      <t>カイ</t>
    </rPh>
    <rPh sb="9" eb="11">
      <t>ユウリョウ</t>
    </rPh>
    <rPh sb="11" eb="14">
      <t>カンランセキ</t>
    </rPh>
    <rPh sb="14" eb="15">
      <t>ナイ</t>
    </rPh>
    <rPh sb="25" eb="26">
      <t>ナイ</t>
    </rPh>
    <rPh sb="28" eb="30">
      <t>ガイブ</t>
    </rPh>
    <rPh sb="33" eb="35">
      <t>シンニュウ</t>
    </rPh>
    <rPh sb="35" eb="37">
      <t>ボウシ</t>
    </rPh>
    <rPh sb="40" eb="42">
      <t>ギョウム</t>
    </rPh>
    <phoneticPr fontId="2"/>
  </si>
  <si>
    <t>往路はにおの浜方面に誘導案内を実施するために、松本１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道路の横断については横断歩道での横断案内を行う。大津駅前方面への誘導案内については、当該交差点を通行する参集者については、すべて京町３交差点方向に誘導案内を行う。</t>
    <rPh sb="31" eb="34">
      <t>ウチデハマ</t>
    </rPh>
    <rPh sb="34" eb="37">
      <t>コウサテン</t>
    </rPh>
    <rPh sb="38" eb="40">
      <t>ケイサツ</t>
    </rPh>
    <rPh sb="40" eb="42">
      <t>ホンブ</t>
    </rPh>
    <rPh sb="54" eb="56">
      <t>バアイ</t>
    </rPh>
    <rPh sb="56" eb="58">
      <t>トウガイ</t>
    </rPh>
    <rPh sb="58" eb="60">
      <t>ドウロ</t>
    </rPh>
    <rPh sb="61" eb="63">
      <t>ケンドウ</t>
    </rPh>
    <rPh sb="66" eb="68">
      <t>ゴウセン</t>
    </rPh>
    <rPh sb="70" eb="72">
      <t>ホドウ</t>
    </rPh>
    <rPh sb="72" eb="73">
      <t>ハバ</t>
    </rPh>
    <rPh sb="74" eb="75">
      <t>セマ</t>
    </rPh>
    <rPh sb="78" eb="79">
      <t>ヒト</t>
    </rPh>
    <rPh sb="80" eb="81">
      <t>オオ</t>
    </rPh>
    <rPh sb="85" eb="87">
      <t>シャドウ</t>
    </rPh>
    <rPh sb="88" eb="90">
      <t>ツウコウ</t>
    </rPh>
    <rPh sb="96" eb="97">
      <t>モノ</t>
    </rPh>
    <rPh sb="98" eb="100">
      <t>ハッセイ</t>
    </rPh>
    <rPh sb="105" eb="107">
      <t>ホドウ</t>
    </rPh>
    <rPh sb="107" eb="109">
      <t>ツウコウ</t>
    </rPh>
    <rPh sb="110" eb="111">
      <t>ウナガ</t>
    </rPh>
    <rPh sb="117" eb="119">
      <t>ホドウ</t>
    </rPh>
    <rPh sb="120" eb="122">
      <t>シンニュウ</t>
    </rPh>
    <rPh sb="124" eb="125">
      <t>サイ</t>
    </rPh>
    <rPh sb="125" eb="127">
      <t>コンザツ</t>
    </rPh>
    <rPh sb="132" eb="134">
      <t>ヨソク</t>
    </rPh>
    <rPh sb="141" eb="143">
      <t>ゼンポウ</t>
    </rPh>
    <rPh sb="143" eb="145">
      <t>コンザツ</t>
    </rPh>
    <rPh sb="148" eb="150">
      <t>セイレツ</t>
    </rPh>
    <rPh sb="153" eb="154">
      <t>マ</t>
    </rPh>
    <rPh sb="168" eb="170">
      <t>コンザツ</t>
    </rPh>
    <rPh sb="178" eb="179">
      <t>マエ</t>
    </rPh>
    <rPh sb="180" eb="181">
      <t>カタ</t>
    </rPh>
    <rPh sb="182" eb="183">
      <t>ツヅ</t>
    </rPh>
    <rPh sb="190" eb="191">
      <t>スス</t>
    </rPh>
    <rPh sb="198" eb="200">
      <t>ゼンポウ</t>
    </rPh>
    <rPh sb="201" eb="203">
      <t>ナンレツ</t>
    </rPh>
    <rPh sb="213" eb="215">
      <t>ユウイ</t>
    </rPh>
    <rPh sb="215" eb="217">
      <t>カンキ</t>
    </rPh>
    <rPh sb="217" eb="219">
      <t>コウホウ</t>
    </rPh>
    <rPh sb="220" eb="221">
      <t>オコナ</t>
    </rPh>
    <rPh sb="234" eb="236">
      <t>ホドウ</t>
    </rPh>
    <rPh sb="236" eb="238">
      <t>ツウコウ</t>
    </rPh>
    <rPh sb="239" eb="240">
      <t>ウナガ</t>
    </rPh>
    <rPh sb="244" eb="246">
      <t>ドウロ</t>
    </rPh>
    <rPh sb="247" eb="249">
      <t>オウダン</t>
    </rPh>
    <rPh sb="254" eb="256">
      <t>オウダン</t>
    </rPh>
    <rPh sb="256" eb="258">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8" eb="309">
      <t>キョウ</t>
    </rPh>
    <rPh sb="309" eb="310">
      <t>マチ</t>
    </rPh>
    <rPh sb="311" eb="314">
      <t>コウサテン</t>
    </rPh>
    <rPh sb="314" eb="316">
      <t>ホウコウ</t>
    </rPh>
    <rPh sb="317" eb="319">
      <t>ユウドウ</t>
    </rPh>
    <rPh sb="319" eb="321">
      <t>アンナイ</t>
    </rPh>
    <rPh sb="322" eb="323">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</si>
  <si>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松本1交差点の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マツモト</t>
    </rPh>
    <rPh sb="258" eb="261">
      <t>コウサテン</t>
    </rPh>
    <rPh sb="262" eb="264">
      <t>オウダン</t>
    </rPh>
    <rPh sb="264" eb="266">
      <t>ホドウ</t>
    </rPh>
    <rPh sb="267" eb="269">
      <t>オウダン</t>
    </rPh>
    <rPh sb="269" eb="271">
      <t>アンナイ</t>
    </rPh>
    <rPh sb="272" eb="273">
      <t>オコナ</t>
    </rPh>
    <rPh sb="275" eb="277">
      <t>オオツ</t>
    </rPh>
    <rPh sb="277" eb="279">
      <t>エキマエ</t>
    </rPh>
    <rPh sb="279" eb="281">
      <t>ホウメン</t>
    </rPh>
    <rPh sb="283" eb="285">
      <t>ユウドウ</t>
    </rPh>
    <rPh sb="285" eb="287">
      <t>アンナイ</t>
    </rPh>
    <rPh sb="293" eb="295">
      <t>トウガイ</t>
    </rPh>
    <rPh sb="295" eb="298">
      <t>コウサテン</t>
    </rPh>
    <rPh sb="299" eb="301">
      <t>ツウコウ</t>
    </rPh>
    <rPh sb="303" eb="305">
      <t>サンシュウ</t>
    </rPh>
    <rPh sb="305" eb="306">
      <t>シャ</t>
    </rPh>
    <rPh sb="308" eb="310">
      <t>ユウドウ</t>
    </rPh>
    <rPh sb="310" eb="312">
      <t>アンナイ</t>
    </rPh>
    <rPh sb="313" eb="315">
      <t>トウガイ</t>
    </rPh>
    <rPh sb="315" eb="318">
      <t>コウサテン</t>
    </rPh>
    <rPh sb="319" eb="320">
      <t>ニシ</t>
    </rPh>
    <rPh sb="321" eb="323">
      <t>チュウオウ</t>
    </rPh>
    <rPh sb="323" eb="324">
      <t>オオ</t>
    </rPh>
    <rPh sb="324" eb="325">
      <t>オオ</t>
    </rPh>
    <rPh sb="325" eb="326">
      <t>トオ</t>
    </rPh>
    <rPh sb="328" eb="330">
      <t>ホウコウ</t>
    </rPh>
    <rPh sb="330" eb="331">
      <t>マタ</t>
    </rPh>
    <rPh sb="332" eb="334">
      <t>マツモト</t>
    </rPh>
    <rPh sb="335" eb="338">
      <t>コウサテン</t>
    </rPh>
    <rPh sb="338" eb="340">
      <t>ホウコウ</t>
    </rPh>
    <rPh sb="341" eb="343">
      <t>ユウドウ</t>
    </rPh>
    <rPh sb="343" eb="345">
      <t>アンナイ</t>
    </rPh>
    <rPh sb="346" eb="347">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</si>
  <si>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オウダン</t>
    </rPh>
    <rPh sb="257" eb="259">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1" eb="303">
      <t>ユウドウ</t>
    </rPh>
    <rPh sb="303" eb="305">
      <t>アンナイ</t>
    </rPh>
    <rPh sb="306" eb="308">
      <t>トウガイ</t>
    </rPh>
    <rPh sb="308" eb="311">
      <t>コウサテン</t>
    </rPh>
    <rPh sb="312" eb="313">
      <t>ニシ</t>
    </rPh>
    <rPh sb="314" eb="316">
      <t>チュウオウ</t>
    </rPh>
    <rPh sb="316" eb="317">
      <t>オオ</t>
    </rPh>
    <rPh sb="317" eb="318">
      <t>オオ</t>
    </rPh>
    <rPh sb="318" eb="319">
      <t>トオ</t>
    </rPh>
    <rPh sb="321" eb="323">
      <t>ホウコウ</t>
    </rPh>
    <rPh sb="323" eb="324">
      <t>マタ</t>
    </rPh>
    <rPh sb="325" eb="327">
      <t>マツモト</t>
    </rPh>
    <rPh sb="328" eb="331">
      <t>コウサテン</t>
    </rPh>
    <rPh sb="331" eb="333">
      <t>ホウコウ</t>
    </rPh>
    <rPh sb="334" eb="336">
      <t>ユウドウ</t>
    </rPh>
    <rPh sb="336" eb="338">
      <t>アンナイ</t>
    </rPh>
    <rPh sb="339" eb="340">
      <t>オコナ</t>
    </rPh>
    <phoneticPr fontId="2"/>
  </si>
  <si>
    <t>規制時間内において駐車場からの出庫車両があるため、規制時間内での出庫は禁止。規制解除まで車両の進入を防止する。強行する車両がある場合には、警備区本部に連絡を行い警察官の臨場を要請する。</t>
    <rPh sb="0" eb="2">
      <t>キセイ</t>
    </rPh>
    <rPh sb="2" eb="4">
      <t>ジカン</t>
    </rPh>
    <rPh sb="4" eb="5">
      <t>ナイ</t>
    </rPh>
    <rPh sb="9" eb="12">
      <t>チュウシャジョウ</t>
    </rPh>
    <rPh sb="15" eb="17">
      <t>シュッコ</t>
    </rPh>
    <rPh sb="17" eb="19">
      <t>シャリョウ</t>
    </rPh>
    <rPh sb="25" eb="27">
      <t>キセイ</t>
    </rPh>
    <rPh sb="27" eb="29">
      <t>ジカン</t>
    </rPh>
    <rPh sb="29" eb="30">
      <t>ナイ</t>
    </rPh>
    <rPh sb="32" eb="34">
      <t>シュッコ</t>
    </rPh>
    <rPh sb="35" eb="37">
      <t>キンシ</t>
    </rPh>
    <rPh sb="38" eb="40">
      <t>キセイ</t>
    </rPh>
    <rPh sb="40" eb="42">
      <t>カイジョ</t>
    </rPh>
    <rPh sb="44" eb="46">
      <t>シャリョウ</t>
    </rPh>
    <rPh sb="47" eb="49">
      <t>シンニュウ</t>
    </rPh>
    <rPh sb="50" eb="52">
      <t>ボウシ</t>
    </rPh>
    <rPh sb="55" eb="57">
      <t>キョウコウ</t>
    </rPh>
    <rPh sb="59" eb="61">
      <t>シャリョウ</t>
    </rPh>
    <rPh sb="64" eb="66">
      <t>バアイ</t>
    </rPh>
    <rPh sb="69" eb="72">
      <t>ケイビク</t>
    </rPh>
    <rPh sb="72" eb="74">
      <t>ホンブ</t>
    </rPh>
    <rPh sb="75" eb="77">
      <t>レンラク</t>
    </rPh>
    <rPh sb="78" eb="79">
      <t>オコナ</t>
    </rPh>
    <rPh sb="80" eb="83">
      <t>ケイサツカン</t>
    </rPh>
    <rPh sb="84" eb="86">
      <t>リンジョウ</t>
    </rPh>
    <rPh sb="87" eb="89">
      <t>ヨウセイ</t>
    </rPh>
    <phoneticPr fontId="2"/>
  </si>
  <si>
    <t>市民会館前から琵琶湖文化館前までのなぎさ通りを担当し、直轄遊撃と協調しながら当該道路の滞留防止と花火観覧の防止に努める。無料観覧場所はにおの浜エリアとなっており、観覧場所への積極的な誘導を行う。20:30を配置完了時刻として、浜大津１、中央１、京町、京町１南、へ配置転換を行い国道161号線から大津駅へ向かう参集者を30ｍ道路へ誘導案内を行う。遊撃39については御幸町交差点において京阪上栄町駅方向若しくはＪＲ大津駅方向に誘導案内を行う。この場合それぞれの交差点に配置してあるプラカードを持って実施すること。京町1南交差点については当該交差点から南に進んでもＪＲ大津駅方向へは行けない旨の広報を実施する。</t>
    <rPh sb="0" eb="2">
      <t>シミン</t>
    </rPh>
    <rPh sb="2" eb="4">
      <t>カイカン</t>
    </rPh>
    <rPh sb="4" eb="5">
      <t>マエ</t>
    </rPh>
    <rPh sb="7" eb="10">
      <t>ビワコ</t>
    </rPh>
    <rPh sb="10" eb="12">
      <t>ブンカ</t>
    </rPh>
    <rPh sb="12" eb="13">
      <t>カン</t>
    </rPh>
    <rPh sb="13" eb="14">
      <t>マエ</t>
    </rPh>
    <rPh sb="20" eb="21">
      <t>ドオ</t>
    </rPh>
    <rPh sb="23" eb="25">
      <t>タントウ</t>
    </rPh>
    <rPh sb="27" eb="29">
      <t>チョッカツ</t>
    </rPh>
    <rPh sb="29" eb="31">
      <t>ユウゲキ</t>
    </rPh>
    <rPh sb="32" eb="34">
      <t>キョウチョウ</t>
    </rPh>
    <rPh sb="38" eb="40">
      <t>トウガイ</t>
    </rPh>
    <rPh sb="40" eb="42">
      <t>ドウロ</t>
    </rPh>
    <rPh sb="43" eb="45">
      <t>タイリュウ</t>
    </rPh>
    <rPh sb="45" eb="47">
      <t>ボウシ</t>
    </rPh>
    <rPh sb="48" eb="50">
      <t>ハナビ</t>
    </rPh>
    <rPh sb="50" eb="52">
      <t>カンラン</t>
    </rPh>
    <rPh sb="53" eb="55">
      <t>ボウシ</t>
    </rPh>
    <rPh sb="56" eb="57">
      <t>ツト</t>
    </rPh>
    <rPh sb="60" eb="62">
      <t>ムリョウ</t>
    </rPh>
    <rPh sb="62" eb="64">
      <t>カンラン</t>
    </rPh>
    <rPh sb="64" eb="66">
      <t>バショ</t>
    </rPh>
    <rPh sb="70" eb="71">
      <t>ハマ</t>
    </rPh>
    <rPh sb="81" eb="83">
      <t>カンラン</t>
    </rPh>
    <rPh sb="83" eb="85">
      <t>バショ</t>
    </rPh>
    <rPh sb="87" eb="90">
      <t>セッキョクテキ</t>
    </rPh>
    <rPh sb="91" eb="93">
      <t>ユウドウ</t>
    </rPh>
    <rPh sb="94" eb="95">
      <t>オコナ</t>
    </rPh>
    <rPh sb="103" eb="105">
      <t>ハイチ</t>
    </rPh>
    <rPh sb="105" eb="107">
      <t>カンリョウ</t>
    </rPh>
    <rPh sb="107" eb="109">
      <t>ジコク</t>
    </rPh>
    <rPh sb="113" eb="116">
      <t>ハマオオツ</t>
    </rPh>
    <rPh sb="118" eb="120">
      <t>チュウオウ</t>
    </rPh>
    <rPh sb="122" eb="124">
      <t>キョウマチ</t>
    </rPh>
    <rPh sb="125" eb="127">
      <t>キョウマチ</t>
    </rPh>
    <rPh sb="128" eb="129">
      <t>ミナミ</t>
    </rPh>
    <rPh sb="131" eb="133">
      <t>ハイチ</t>
    </rPh>
    <rPh sb="133" eb="135">
      <t>テンカン</t>
    </rPh>
    <rPh sb="136" eb="137">
      <t>オコナ</t>
    </rPh>
    <rPh sb="138" eb="140">
      <t>コクドウ</t>
    </rPh>
    <rPh sb="143" eb="145">
      <t>ゴウセン</t>
    </rPh>
    <rPh sb="147" eb="149">
      <t>オオツ</t>
    </rPh>
    <rPh sb="149" eb="150">
      <t>エキ</t>
    </rPh>
    <rPh sb="151" eb="152">
      <t>ム</t>
    </rPh>
    <rPh sb="154" eb="156">
      <t>サンシュウ</t>
    </rPh>
    <rPh sb="156" eb="157">
      <t>シャ</t>
    </rPh>
    <rPh sb="161" eb="163">
      <t>ドウロ</t>
    </rPh>
    <rPh sb="164" eb="166">
      <t>ユウドウ</t>
    </rPh>
    <rPh sb="166" eb="168">
      <t>アンナイ</t>
    </rPh>
    <rPh sb="169" eb="170">
      <t>オコナ</t>
    </rPh>
    <rPh sb="172" eb="174">
      <t>ユウゲキ</t>
    </rPh>
    <rPh sb="184" eb="187">
      <t>コウサテン</t>
    </rPh>
    <rPh sb="191" eb="193">
      <t>ケイハン</t>
    </rPh>
    <rPh sb="193" eb="196">
      <t>カミサカエチョウ</t>
    </rPh>
    <rPh sb="196" eb="197">
      <t>エキ</t>
    </rPh>
    <rPh sb="197" eb="199">
      <t>ホウコウ</t>
    </rPh>
    <rPh sb="199" eb="200">
      <t>モ</t>
    </rPh>
    <rPh sb="205" eb="207">
      <t>オオツ</t>
    </rPh>
    <rPh sb="207" eb="208">
      <t>エキ</t>
    </rPh>
    <rPh sb="208" eb="210">
      <t>ホウコウ</t>
    </rPh>
    <rPh sb="211" eb="213">
      <t>ユウドウ</t>
    </rPh>
    <rPh sb="213" eb="215">
      <t>アンナイ</t>
    </rPh>
    <rPh sb="216" eb="217">
      <t>オコナ</t>
    </rPh>
    <rPh sb="221" eb="223">
      <t>バアイ</t>
    </rPh>
    <rPh sb="228" eb="231">
      <t>コウサテン</t>
    </rPh>
    <rPh sb="232" eb="234">
      <t>ハイチ</t>
    </rPh>
    <rPh sb="244" eb="245">
      <t>モ</t>
    </rPh>
    <rPh sb="247" eb="249">
      <t>ジッシ</t>
    </rPh>
    <rPh sb="254" eb="256">
      <t>キョウマチ</t>
    </rPh>
    <rPh sb="257" eb="258">
      <t>ミナミ</t>
    </rPh>
    <rPh sb="258" eb="261">
      <t>コウサテン</t>
    </rPh>
    <rPh sb="266" eb="268">
      <t>トウガイ</t>
    </rPh>
    <rPh sb="268" eb="271">
      <t>コウサテン</t>
    </rPh>
    <rPh sb="273" eb="274">
      <t>ミナミ</t>
    </rPh>
    <rPh sb="275" eb="276">
      <t>スス</t>
    </rPh>
    <rPh sb="281" eb="283">
      <t>オオツ</t>
    </rPh>
    <rPh sb="283" eb="284">
      <t>エキ</t>
    </rPh>
    <rPh sb="284" eb="286">
      <t>ホウコウ</t>
    </rPh>
    <rPh sb="288" eb="289">
      <t>イ</t>
    </rPh>
    <rPh sb="292" eb="293">
      <t>ムネ</t>
    </rPh>
    <rPh sb="294" eb="296">
      <t>コウホウ</t>
    </rPh>
    <rPh sb="297" eb="299">
      <t>ジッシ</t>
    </rPh>
    <phoneticPr fontId="2"/>
  </si>
  <si>
    <t>班長の指示により、膳所方面からの来場者を『におの浜２交差点』を中心に『におの浜』への誘導案内を行う。当該交差点から直進すると突きＴ字路の交差点となり、マンション敷地内に来場者が多数進入することから、『におの浜２交差点』において東西の振り分け誘導を行う。西方向は有料観覧席となるため、無料観覧場所としては、東方向への誘導案内を行う。東方向への誘導案内に関しては西武ショッピングセンターを左折するか、イオンタウンを左折するなどの誘導案内広報を行う。</t>
    <rPh sb="0" eb="2">
      <t>ハンチョウ</t>
    </rPh>
    <rPh sb="3" eb="5">
      <t>シジ</t>
    </rPh>
    <rPh sb="9" eb="11">
      <t>ゼゼ</t>
    </rPh>
    <rPh sb="11" eb="13">
      <t>ホウメン</t>
    </rPh>
    <rPh sb="16" eb="19">
      <t>ライジョウシャ</t>
    </rPh>
    <rPh sb="24" eb="25">
      <t>ハマ</t>
    </rPh>
    <rPh sb="26" eb="29">
      <t>コウサテン</t>
    </rPh>
    <rPh sb="31" eb="33">
      <t>チュウシン</t>
    </rPh>
    <rPh sb="38" eb="39">
      <t>ハマ</t>
    </rPh>
    <rPh sb="42" eb="44">
      <t>ユウドウ</t>
    </rPh>
    <rPh sb="44" eb="46">
      <t>アンナイ</t>
    </rPh>
    <rPh sb="47" eb="48">
      <t>オコナ</t>
    </rPh>
    <rPh sb="50" eb="52">
      <t>トウガイ</t>
    </rPh>
    <rPh sb="52" eb="55">
      <t>コウサテン</t>
    </rPh>
    <rPh sb="57" eb="59">
      <t>チョクシン</t>
    </rPh>
    <rPh sb="62" eb="63">
      <t>ツ</t>
    </rPh>
    <rPh sb="65" eb="67">
      <t>ジロ</t>
    </rPh>
    <rPh sb="68" eb="71">
      <t>コウサテン</t>
    </rPh>
    <rPh sb="80" eb="82">
      <t>シキチ</t>
    </rPh>
    <rPh sb="82" eb="83">
      <t>ナイ</t>
    </rPh>
    <rPh sb="84" eb="87">
      <t>ライジョウシャ</t>
    </rPh>
    <rPh sb="88" eb="90">
      <t>タスウ</t>
    </rPh>
    <rPh sb="90" eb="92">
      <t>シンニュウ</t>
    </rPh>
    <rPh sb="103" eb="104">
      <t>ハマ</t>
    </rPh>
    <rPh sb="105" eb="108">
      <t>コウサテン</t>
    </rPh>
    <rPh sb="113" eb="115">
      <t>トウザイ</t>
    </rPh>
    <rPh sb="116" eb="117">
      <t>フ</t>
    </rPh>
    <rPh sb="118" eb="119">
      <t>ワ</t>
    </rPh>
    <rPh sb="120" eb="122">
      <t>ユウドウ</t>
    </rPh>
    <rPh sb="123" eb="124">
      <t>オコナ</t>
    </rPh>
    <rPh sb="126" eb="127">
      <t>ニシ</t>
    </rPh>
    <rPh sb="127" eb="129">
      <t>ホウコウ</t>
    </rPh>
    <rPh sb="130" eb="132">
      <t>ユウリョウ</t>
    </rPh>
    <rPh sb="132" eb="135">
      <t>カンランセキ</t>
    </rPh>
    <rPh sb="141" eb="143">
      <t>ムリョウ</t>
    </rPh>
    <rPh sb="143" eb="145">
      <t>カンラン</t>
    </rPh>
    <rPh sb="145" eb="147">
      <t>バショ</t>
    </rPh>
    <rPh sb="152" eb="153">
      <t>ヒガシ</t>
    </rPh>
    <rPh sb="153" eb="155">
      <t>ホウコウ</t>
    </rPh>
    <rPh sb="157" eb="159">
      <t>ユウドウ</t>
    </rPh>
    <rPh sb="159" eb="161">
      <t>アンナイ</t>
    </rPh>
    <rPh sb="162" eb="163">
      <t>オコナ</t>
    </rPh>
    <rPh sb="165" eb="166">
      <t>ヒガシ</t>
    </rPh>
    <rPh sb="166" eb="168">
      <t>ホウコウ</t>
    </rPh>
    <rPh sb="170" eb="172">
      <t>ユウドウ</t>
    </rPh>
    <rPh sb="172" eb="174">
      <t>アンナイ</t>
    </rPh>
    <rPh sb="175" eb="176">
      <t>カン</t>
    </rPh>
    <rPh sb="179" eb="181">
      <t>セイブ</t>
    </rPh>
    <rPh sb="192" eb="194">
      <t>サセツ</t>
    </rPh>
    <rPh sb="205" eb="207">
      <t>サセツ</t>
    </rPh>
    <rPh sb="212" eb="214">
      <t>ユウドウ</t>
    </rPh>
    <rPh sb="214" eb="216">
      <t>アンナイ</t>
    </rPh>
    <rPh sb="216" eb="218">
      <t>コウホウ</t>
    </rPh>
    <rPh sb="219" eb="220">
      <t>オコナ</t>
    </rPh>
    <phoneticPr fontId="2"/>
  </si>
  <si>
    <t>警備隊責任者補佐。花火打上開始後は、Cブロック班、Dブロック班とともに計6名でもって、打出浜交差点方面への配置転換（転換完了20時30分）を行い、打出浜交差点から島ノ関交差点間の雑踏の県道へのはみ出し防止に当たる。</t>
    <rPh sb="0" eb="3">
      <t>ケイビタイ</t>
    </rPh>
    <rPh sb="3" eb="6">
      <t>セキニンシャ</t>
    </rPh>
    <rPh sb="6" eb="8">
      <t>ホサ</t>
    </rPh>
    <rPh sb="9" eb="11">
      <t>ハナビ</t>
    </rPh>
    <rPh sb="11" eb="13">
      <t>ウチアゲ</t>
    </rPh>
    <rPh sb="13" eb="15">
      <t>カイシ</t>
    </rPh>
    <rPh sb="15" eb="16">
      <t>ゴ</t>
    </rPh>
    <rPh sb="23" eb="24">
      <t>ハン</t>
    </rPh>
    <rPh sb="30" eb="31">
      <t>ハン</t>
    </rPh>
    <rPh sb="35" eb="36">
      <t>ケイ</t>
    </rPh>
    <rPh sb="37" eb="38">
      <t>メイ</t>
    </rPh>
    <rPh sb="43" eb="46">
      <t>ウチデハマ</t>
    </rPh>
    <rPh sb="46" eb="49">
      <t>コウサテン</t>
    </rPh>
    <rPh sb="49" eb="51">
      <t>ホウメン</t>
    </rPh>
    <rPh sb="53" eb="55">
      <t>ハイチ</t>
    </rPh>
    <rPh sb="55" eb="57">
      <t>テンカン</t>
    </rPh>
    <rPh sb="58" eb="60">
      <t>テンカン</t>
    </rPh>
    <rPh sb="60" eb="62">
      <t>カンリョウ</t>
    </rPh>
    <rPh sb="64" eb="65">
      <t>ジ</t>
    </rPh>
    <rPh sb="67" eb="68">
      <t>フン</t>
    </rPh>
    <rPh sb="70" eb="71">
      <t>オコナ</t>
    </rPh>
    <rPh sb="73" eb="76">
      <t>ウチデハマ</t>
    </rPh>
    <rPh sb="76" eb="79">
      <t>コウサテン</t>
    </rPh>
    <rPh sb="81" eb="82">
      <t>シマ</t>
    </rPh>
    <rPh sb="83" eb="84">
      <t>セキ</t>
    </rPh>
    <rPh sb="84" eb="87">
      <t>コウサテン</t>
    </rPh>
    <rPh sb="87" eb="88">
      <t>カン</t>
    </rPh>
    <rPh sb="89" eb="91">
      <t>ザットウ</t>
    </rPh>
    <rPh sb="92" eb="94">
      <t>ケンドウ</t>
    </rPh>
    <rPh sb="98" eb="99">
      <t>ダ</t>
    </rPh>
    <rPh sb="100" eb="102">
      <t>ボウシ</t>
    </rPh>
    <rPh sb="103" eb="104">
      <t>ア</t>
    </rPh>
    <phoneticPr fontId="2"/>
  </si>
  <si>
    <t>会場案内。歩行者及び車両誘導。陸上競技場出入口対応。陸上競技場の駐車場は早期に閉鎖状態となるので、出庫のみの対応となる。また地元対策用として陸上競技場の南側に駐車場を用意しているが、実行委員会が発行する駐車許可証がなければ駐車できない。駐車場所については奥の公園緑地協会の事務所方向にある</t>
    <rPh sb="15" eb="17">
      <t>リクジョウ</t>
    </rPh>
    <rPh sb="17" eb="20">
      <t>キョウギジョウ</t>
    </rPh>
    <rPh sb="20" eb="21">
      <t>デ</t>
    </rPh>
    <rPh sb="21" eb="23">
      <t>イリグチ</t>
    </rPh>
    <rPh sb="23" eb="25">
      <t>タイオウ</t>
    </rPh>
    <rPh sb="26" eb="28">
      <t>リクジョウ</t>
    </rPh>
    <rPh sb="28" eb="31">
      <t>キョウギジョウ</t>
    </rPh>
    <rPh sb="32" eb="35">
      <t>チュウシャジョウ</t>
    </rPh>
    <rPh sb="36" eb="38">
      <t>ソウキ</t>
    </rPh>
    <rPh sb="39" eb="41">
      <t>ヘイサ</t>
    </rPh>
    <rPh sb="41" eb="43">
      <t>ジョウタイ</t>
    </rPh>
    <rPh sb="49" eb="51">
      <t>シュッコ</t>
    </rPh>
    <rPh sb="54" eb="56">
      <t>タイオウ</t>
    </rPh>
    <rPh sb="62" eb="64">
      <t>ジモト</t>
    </rPh>
    <rPh sb="64" eb="67">
      <t>タイサクヨウ</t>
    </rPh>
    <rPh sb="70" eb="72">
      <t>リクジョウ</t>
    </rPh>
    <rPh sb="72" eb="75">
      <t>キョウギジョウ</t>
    </rPh>
    <rPh sb="76" eb="78">
      <t>ミナミガワ</t>
    </rPh>
    <rPh sb="79" eb="81">
      <t>チュウシャ</t>
    </rPh>
    <rPh sb="81" eb="82">
      <t>ジョウ</t>
    </rPh>
    <rPh sb="83" eb="85">
      <t>ヨウイ</t>
    </rPh>
    <rPh sb="91" eb="93">
      <t>ジッコウ</t>
    </rPh>
    <rPh sb="93" eb="96">
      <t>イインカイ</t>
    </rPh>
    <rPh sb="97" eb="99">
      <t>ハッコウ</t>
    </rPh>
    <rPh sb="101" eb="103">
      <t>チュウシャ</t>
    </rPh>
    <rPh sb="103" eb="106">
      <t>キョカショウ</t>
    </rPh>
    <rPh sb="111" eb="113">
      <t>チュウシャ</t>
    </rPh>
    <rPh sb="118" eb="120">
      <t>チュウシャ</t>
    </rPh>
    <rPh sb="120" eb="122">
      <t>バショ</t>
    </rPh>
    <rPh sb="127" eb="128">
      <t>オク</t>
    </rPh>
    <rPh sb="129" eb="131">
      <t>コウエン</t>
    </rPh>
    <rPh sb="131" eb="133">
      <t>リョクチ</t>
    </rPh>
    <rPh sb="133" eb="135">
      <t>キョウカイ</t>
    </rPh>
    <rPh sb="136" eb="138">
      <t>ジム</t>
    </rPh>
    <rPh sb="138" eb="139">
      <t>ショ</t>
    </rPh>
    <rPh sb="139" eb="141">
      <t>ホウコウ</t>
    </rPh>
    <phoneticPr fontId="2"/>
  </si>
  <si>
    <t>警備区の責任者、統括警備本部並びに担当エリアの関係機関との調整･連絡。緊急対応。迷子等対応。併せて、京町３交差点（交差点５）の業務も従事する。</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7">
      <t>アワ</t>
    </rPh>
    <rPh sb="50" eb="52">
      <t>キョウマチ</t>
    </rPh>
    <rPh sb="53" eb="56">
      <t>コウサテン</t>
    </rPh>
    <rPh sb="57" eb="60">
      <t>コウサテン</t>
    </rPh>
    <rPh sb="63" eb="65">
      <t>ギョウム</t>
    </rPh>
    <rPh sb="66" eb="68">
      <t>ジュウジ</t>
    </rPh>
    <phoneticPr fontId="2"/>
  </si>
  <si>
    <t>開始時の会場案内（におの浜方面への誘導など）
交差点歩行者誘導対応。開始時は東西の横断歩道での対応。17:00～22:00の間は30ｍ道路が歩行者用道路となるので交差点全面で横断対応を行う。合わせて開始時の会場案内。有料観覧席は湖岸に向かって左側歩道。無料観覧場所は湖岸に向かって右側歩道の通行案内を行う。終了時には駅に向かって左側が下り（京都・大阪方面）導線、駅に向かって右側が上り（草津・米原方面）となるので、徹底した誘導・案内が必要である。</t>
    <rPh sb="12" eb="13">
      <t>ハマ</t>
    </rPh>
    <rPh sb="13" eb="15">
      <t>ホウメン</t>
    </rPh>
    <rPh sb="17" eb="19">
      <t>ユウドウ</t>
    </rPh>
    <rPh sb="23" eb="26">
      <t>コウサテン</t>
    </rPh>
    <rPh sb="26" eb="29">
      <t>ホコウシャ</t>
    </rPh>
    <rPh sb="29" eb="31">
      <t>ユウドウ</t>
    </rPh>
    <rPh sb="31" eb="33">
      <t>タイオウ</t>
    </rPh>
    <rPh sb="34" eb="36">
      <t>カイシ</t>
    </rPh>
    <rPh sb="36" eb="37">
      <t>ジ</t>
    </rPh>
    <rPh sb="38" eb="40">
      <t>トウザイ</t>
    </rPh>
    <rPh sb="41" eb="43">
      <t>オウダン</t>
    </rPh>
    <rPh sb="43" eb="45">
      <t>ホドウ</t>
    </rPh>
    <rPh sb="47" eb="49">
      <t>タイオウ</t>
    </rPh>
    <rPh sb="62" eb="63">
      <t>カン</t>
    </rPh>
    <rPh sb="67" eb="69">
      <t>ドウロ</t>
    </rPh>
    <rPh sb="70" eb="74">
      <t>ホコウシャヨウ</t>
    </rPh>
    <rPh sb="74" eb="76">
      <t>ドウロ</t>
    </rPh>
    <rPh sb="81" eb="84">
      <t>コウサテン</t>
    </rPh>
    <rPh sb="84" eb="86">
      <t>ゼンメン</t>
    </rPh>
    <rPh sb="87" eb="89">
      <t>オウダン</t>
    </rPh>
    <rPh sb="89" eb="91">
      <t>タイオウ</t>
    </rPh>
    <rPh sb="92" eb="93">
      <t>オコナ</t>
    </rPh>
    <rPh sb="95" eb="96">
      <t>ア</t>
    </rPh>
    <rPh sb="164" eb="165">
      <t>ヒダリ</t>
    </rPh>
    <rPh sb="167" eb="168">
      <t>クダ</t>
    </rPh>
    <rPh sb="187" eb="188">
      <t>ミギ</t>
    </rPh>
    <rPh sb="190" eb="191">
      <t>ノボ</t>
    </rPh>
    <phoneticPr fontId="2"/>
  </si>
  <si>
    <t>開始時の会場案内（におの浜方面への誘導など）
京町2丁目交差点において車両通行止対応。京町3丁目交差点が通行止めのため、当該場所において車両迂回の誘導案内を行う。</t>
    <rPh sb="23" eb="25">
      <t>キョウマチ</t>
    </rPh>
    <rPh sb="26" eb="28">
      <t>チョウメ</t>
    </rPh>
    <rPh sb="28" eb="31">
      <t>コウサテン</t>
    </rPh>
    <rPh sb="35" eb="37">
      <t>シャリョウ</t>
    </rPh>
    <rPh sb="37" eb="39">
      <t>ツウコウ</t>
    </rPh>
    <rPh sb="39" eb="40">
      <t>ドメ</t>
    </rPh>
    <rPh sb="40" eb="42">
      <t>タイオウ</t>
    </rPh>
    <rPh sb="43" eb="44">
      <t>キョウ</t>
    </rPh>
    <rPh sb="44" eb="45">
      <t>マチ</t>
    </rPh>
    <rPh sb="46" eb="48">
      <t>チョウメ</t>
    </rPh>
    <rPh sb="48" eb="51">
      <t>コウサテン</t>
    </rPh>
    <rPh sb="52" eb="54">
      <t>ツウコウ</t>
    </rPh>
    <rPh sb="54" eb="55">
      <t>ド</t>
    </rPh>
    <rPh sb="60" eb="62">
      <t>トウガイ</t>
    </rPh>
    <rPh sb="62" eb="64">
      <t>バショ</t>
    </rPh>
    <rPh sb="68" eb="70">
      <t>シャリョウ</t>
    </rPh>
    <rPh sb="70" eb="72">
      <t>ウカイ</t>
    </rPh>
    <rPh sb="73" eb="75">
      <t>ユウドウ</t>
    </rPh>
    <rPh sb="75" eb="77">
      <t>アンナイ</t>
    </rPh>
    <rPh sb="78" eb="79">
      <t>オコナ</t>
    </rPh>
    <phoneticPr fontId="2"/>
  </si>
  <si>
    <t>開始時の会場案内（におの浜方面への誘導など）
車両通行止対応。30ｍ道路が通行規制のためポスト11はその旨の広報。ポスト10は車両の完全通行止め対応を実施する。当該道路は規制時間内一通規制解除となる。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</si>
  <si>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車両通行止対応。30ｍ道路が通行規制のためポスト13はその旨の広報。ポスト12は車両の完全通行止め対応を実施する。当該道路は規制時間内一通規制解除となる。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</si>
  <si>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車両通行止対応。30ｍ道路が通行規制のためポスト15はその旨の広報。ポスト14は車両の完全通行止め対応を実施する。当該道路は規制時間内一通規制解除となる。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</si>
  <si>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開始時の会場案内（におの浜方面への誘導など）。当該場所から30ｍ道路への車両は完全通行止め対応を行う。</t>
    <rPh sb="23" eb="25">
      <t>トウガイ</t>
    </rPh>
    <rPh sb="25" eb="27">
      <t>バショ</t>
    </rPh>
    <rPh sb="32" eb="34">
      <t>ドウロ</t>
    </rPh>
    <rPh sb="36" eb="38">
      <t>シャリョウ</t>
    </rPh>
    <rPh sb="39" eb="41">
      <t>カンゼン</t>
    </rPh>
    <rPh sb="41" eb="43">
      <t>ツウコウ</t>
    </rPh>
    <rPh sb="43" eb="44">
      <t>ド</t>
    </rPh>
    <rPh sb="45" eb="47">
      <t>タイオウ</t>
    </rPh>
    <rPh sb="48" eb="49">
      <t>オコナ</t>
    </rPh>
    <phoneticPr fontId="2"/>
  </si>
  <si>
    <t>開始時の会場案内（におの浜方面への誘導など）
車両通行止対応。30ｍ道路が通行規制のためポスト23はその旨の広報。ポスト22は車両の完全通行止め対応を実施する。当該道路は規制時間内一通規制解除となる。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</si>
  <si>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車両通行止対応。30ｍ道路が通行規制のためポスト25はその旨の広報。ポスト24は車両の完全通行止め対応を実施する。当該道路は規制時間内一通規制解除となる。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</si>
  <si>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歩道橋使用禁止対応、横断会場方向案内及び、車両進入禁止対応。終了時の帰路者は乱横断を禁止して島の関交差点へ誘導・案内を行う。</t>
    <rPh sb="0" eb="3">
      <t>ホドウキョウ</t>
    </rPh>
    <rPh sb="3" eb="5">
      <t>シヨウ</t>
    </rPh>
    <rPh sb="5" eb="7">
      <t>キンシ</t>
    </rPh>
    <rPh sb="7" eb="9">
      <t>タイオウ</t>
    </rPh>
    <rPh sb="10" eb="12">
      <t>オウダン</t>
    </rPh>
    <rPh sb="12" eb="14">
      <t>カイジョウ</t>
    </rPh>
    <rPh sb="14" eb="16">
      <t>ホウコウ</t>
    </rPh>
    <rPh sb="16" eb="18">
      <t>アンナイ</t>
    </rPh>
    <rPh sb="18" eb="19">
      <t>オヨ</t>
    </rPh>
    <rPh sb="21" eb="23">
      <t>シャリョウ</t>
    </rPh>
    <rPh sb="23" eb="25">
      <t>シンニュウ</t>
    </rPh>
    <rPh sb="25" eb="27">
      <t>キンシ</t>
    </rPh>
    <rPh sb="27" eb="29">
      <t>タイオウ</t>
    </rPh>
    <rPh sb="30" eb="33">
      <t>シュウリョウジ</t>
    </rPh>
    <rPh sb="34" eb="36">
      <t>キロ</t>
    </rPh>
    <rPh sb="36" eb="37">
      <t>シャ</t>
    </rPh>
    <rPh sb="38" eb="39">
      <t>ラン</t>
    </rPh>
    <rPh sb="39" eb="41">
      <t>オウダン</t>
    </rPh>
    <rPh sb="42" eb="44">
      <t>キンシ</t>
    </rPh>
    <rPh sb="46" eb="47">
      <t>シマ</t>
    </rPh>
    <rPh sb="48" eb="49">
      <t>セキ</t>
    </rPh>
    <rPh sb="49" eb="52">
      <t>コウサテン</t>
    </rPh>
    <rPh sb="53" eb="55">
      <t>ユウドウ</t>
    </rPh>
    <rPh sb="56" eb="58">
      <t>アンナイ</t>
    </rPh>
    <rPh sb="59" eb="60">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</si>
  <si>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phoneticPr fontId="2"/>
  </si>
  <si>
    <t>近隣迷惑・違法駐車対応。交差点歩車誘導。</t>
    <phoneticPr fontId="2"/>
  </si>
  <si>
    <t>11:00～23:00</t>
  </si>
  <si>
    <t>11:00～23:00</t>
    <phoneticPr fontId="2"/>
  </si>
  <si>
    <t>ＪＲ大津駅方面への主導線であり、例年混乱を発生させる場所である。主導線交差点及び踏切においての横断対応並びに車両規制対応。参集時に関しては花火開始30分前からがピークになると予測される。終了時にあっては道路幅一杯に来場者が進行して来るため、停止時の合図を明確に行い、停止時には列後方部分で、前方が停止している旨の後尾広報が必要とされる。京阪電鉄の踏切部分においても、渡り切れなかった歩行者が出るために、車両との接触を予防する。広報案内においては、開始時の会場案内。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15時からは中央小から島の関西交差点周辺の歩道通行の広報を行う。指定要員は23：00から島の関西交差点において、交通規制対応を行う。</t>
    <rPh sb="2" eb="5">
      <t>オオツエキ</t>
    </rPh>
    <rPh sb="5" eb="7">
      <t>ホウメン</t>
    </rPh>
    <rPh sb="9" eb="10">
      <t>シュ</t>
    </rPh>
    <rPh sb="10" eb="12">
      <t>ドウセン</t>
    </rPh>
    <rPh sb="16" eb="18">
      <t>レイネン</t>
    </rPh>
    <rPh sb="18" eb="20">
      <t>コンラン</t>
    </rPh>
    <rPh sb="21" eb="23">
      <t>ハッセイ</t>
    </rPh>
    <rPh sb="26" eb="28">
      <t>バショ</t>
    </rPh>
    <rPh sb="32" eb="33">
      <t>シュ</t>
    </rPh>
    <rPh sb="33" eb="35">
      <t>ドウセン</t>
    </rPh>
    <rPh sb="35" eb="38">
      <t>コウサテン</t>
    </rPh>
    <rPh sb="38" eb="39">
      <t>オヨ</t>
    </rPh>
    <rPh sb="40" eb="42">
      <t>フミキリ</t>
    </rPh>
    <rPh sb="47" eb="49">
      <t>オウダン</t>
    </rPh>
    <rPh sb="49" eb="51">
      <t>タイオウ</t>
    </rPh>
    <rPh sb="51" eb="52">
      <t>ナラ</t>
    </rPh>
    <rPh sb="54" eb="56">
      <t>シャリョウ</t>
    </rPh>
    <rPh sb="56" eb="58">
      <t>キセイ</t>
    </rPh>
    <rPh sb="58" eb="60">
      <t>タイオウ</t>
    </rPh>
    <rPh sb="61" eb="63">
      <t>サンシュウ</t>
    </rPh>
    <rPh sb="63" eb="64">
      <t>ジ</t>
    </rPh>
    <rPh sb="65" eb="66">
      <t>カン</t>
    </rPh>
    <rPh sb="69" eb="71">
      <t>ハナビ</t>
    </rPh>
    <rPh sb="71" eb="73">
      <t>カイシ</t>
    </rPh>
    <rPh sb="75" eb="76">
      <t>プン</t>
    </rPh>
    <rPh sb="76" eb="77">
      <t>マエ</t>
    </rPh>
    <rPh sb="87" eb="89">
      <t>ヨソク</t>
    </rPh>
    <rPh sb="93" eb="96">
      <t>シュウリョウジ</t>
    </rPh>
    <rPh sb="101" eb="103">
      <t>ドウロ</t>
    </rPh>
    <rPh sb="103" eb="104">
      <t>ハバ</t>
    </rPh>
    <rPh sb="104" eb="106">
      <t>イッパイ</t>
    </rPh>
    <rPh sb="107" eb="110">
      <t>ライジョウシャ</t>
    </rPh>
    <rPh sb="111" eb="113">
      <t>シンコウ</t>
    </rPh>
    <rPh sb="115" eb="116">
      <t>ク</t>
    </rPh>
    <rPh sb="120" eb="122">
      <t>テイシ</t>
    </rPh>
    <rPh sb="122" eb="123">
      <t>ジ</t>
    </rPh>
    <rPh sb="124" eb="126">
      <t>アイズ</t>
    </rPh>
    <rPh sb="127" eb="129">
      <t>メイカク</t>
    </rPh>
    <rPh sb="130" eb="131">
      <t>オコナ</t>
    </rPh>
    <rPh sb="133" eb="135">
      <t>テイシ</t>
    </rPh>
    <rPh sb="135" eb="136">
      <t>ジ</t>
    </rPh>
    <rPh sb="138" eb="139">
      <t>レツ</t>
    </rPh>
    <rPh sb="139" eb="141">
      <t>コウホウ</t>
    </rPh>
    <rPh sb="141" eb="143">
      <t>ブブン</t>
    </rPh>
    <rPh sb="145" eb="147">
      <t>ゼンポウ</t>
    </rPh>
    <rPh sb="148" eb="150">
      <t>テイシ</t>
    </rPh>
    <rPh sb="154" eb="155">
      <t>ムネ</t>
    </rPh>
    <rPh sb="156" eb="158">
      <t>コウビ</t>
    </rPh>
    <rPh sb="158" eb="160">
      <t>コウホウ</t>
    </rPh>
    <rPh sb="161" eb="163">
      <t>ヒツヨウ</t>
    </rPh>
    <rPh sb="168" eb="170">
      <t>ケイハン</t>
    </rPh>
    <rPh sb="170" eb="172">
      <t>デンテツ</t>
    </rPh>
    <rPh sb="173" eb="175">
      <t>フミキリ</t>
    </rPh>
    <rPh sb="175" eb="177">
      <t>ブブン</t>
    </rPh>
    <rPh sb="183" eb="184">
      <t>ワタ</t>
    </rPh>
    <rPh sb="185" eb="186">
      <t>キ</t>
    </rPh>
    <rPh sb="191" eb="194">
      <t>ホコウシャ</t>
    </rPh>
    <rPh sb="195" eb="196">
      <t>デ</t>
    </rPh>
    <rPh sb="201" eb="203">
      <t>シャリョウ</t>
    </rPh>
    <rPh sb="205" eb="207">
      <t>セッショク</t>
    </rPh>
    <rPh sb="208" eb="210">
      <t>ヨボウ</t>
    </rPh>
    <rPh sb="213" eb="215">
      <t>コウホウ</t>
    </rPh>
    <rPh sb="215" eb="217">
      <t>アンナイ</t>
    </rPh>
    <rPh sb="291" eb="292">
      <t>ノボ</t>
    </rPh>
    <rPh sb="294" eb="296">
      <t>クサツ</t>
    </rPh>
    <rPh sb="297" eb="299">
      <t>マイバラ</t>
    </rPh>
    <rPh sb="314" eb="315">
      <t>クダ</t>
    </rPh>
    <rPh sb="317" eb="319">
      <t>キョウト</t>
    </rPh>
    <rPh sb="320" eb="322">
      <t>オオサカ</t>
    </rPh>
    <rPh sb="349" eb="350">
      <t>ジ</t>
    </rPh>
    <rPh sb="353" eb="355">
      <t>チュウオウ</t>
    </rPh>
    <rPh sb="355" eb="356">
      <t>ショウ</t>
    </rPh>
    <rPh sb="358" eb="359">
      <t>シマ</t>
    </rPh>
    <rPh sb="360" eb="361">
      <t>セキ</t>
    </rPh>
    <rPh sb="361" eb="362">
      <t>ニシ</t>
    </rPh>
    <rPh sb="362" eb="365">
      <t>コウサテン</t>
    </rPh>
    <rPh sb="365" eb="367">
      <t>シュウヘン</t>
    </rPh>
    <rPh sb="368" eb="370">
      <t>ホドウ</t>
    </rPh>
    <rPh sb="370" eb="372">
      <t>ツウコウ</t>
    </rPh>
    <rPh sb="373" eb="375">
      <t>コウホウ</t>
    </rPh>
    <rPh sb="376" eb="377">
      <t>オコナ</t>
    </rPh>
    <rPh sb="379" eb="381">
      <t>シテイ</t>
    </rPh>
    <rPh sb="381" eb="383">
      <t>ヨウイン</t>
    </rPh>
    <rPh sb="391" eb="392">
      <t>シマ</t>
    </rPh>
    <rPh sb="393" eb="394">
      <t>セキ</t>
    </rPh>
    <rPh sb="394" eb="395">
      <t>ニシ</t>
    </rPh>
    <rPh sb="395" eb="398">
      <t>コウサテン</t>
    </rPh>
    <rPh sb="403" eb="405">
      <t>コウツウ</t>
    </rPh>
    <rPh sb="405" eb="407">
      <t>キセイ</t>
    </rPh>
    <rPh sb="407" eb="409">
      <t>タイオウ</t>
    </rPh>
    <rPh sb="410" eb="411">
      <t>オコナ</t>
    </rPh>
    <phoneticPr fontId="2"/>
  </si>
  <si>
    <t>レークサイドH北東</t>
    <rPh sb="8" eb="9">
      <t>ヒガシ</t>
    </rPh>
    <phoneticPr fontId="2"/>
  </si>
  <si>
    <t>会場内通路の確保を図るため、湖岸公園地内において巡回を行い、当該通路内へのシート貼りの防止を図る。会場内通路にはシートを張らないことの広報を行う。また巡回時には盗難等等の他、場所取りをしている人への熱中症予防の注意喚起を行う。
また巡回時においては、その時間帯での状況記録（写真撮影）を残すこと。</t>
    <rPh sb="0" eb="2">
      <t>カイジョウ</t>
    </rPh>
    <rPh sb="2" eb="3">
      <t>ナイ</t>
    </rPh>
    <rPh sb="3" eb="5">
      <t>ツウロ</t>
    </rPh>
    <rPh sb="6" eb="8">
      <t>カクホ</t>
    </rPh>
    <rPh sb="9" eb="10">
      <t>ハカ</t>
    </rPh>
    <rPh sb="30" eb="32">
      <t>トウガイ</t>
    </rPh>
    <rPh sb="32" eb="34">
      <t>ツウロ</t>
    </rPh>
    <rPh sb="34" eb="35">
      <t>ナイ</t>
    </rPh>
    <rPh sb="40" eb="41">
      <t>ハ</t>
    </rPh>
    <rPh sb="43" eb="45">
      <t>ボウシ</t>
    </rPh>
    <rPh sb="46" eb="47">
      <t>ハカ</t>
    </rPh>
    <rPh sb="49" eb="51">
      <t>カイジョウ</t>
    </rPh>
    <rPh sb="51" eb="52">
      <t>ナイ</t>
    </rPh>
    <rPh sb="52" eb="54">
      <t>ツウロ</t>
    </rPh>
    <rPh sb="60" eb="61">
      <t>ハ</t>
    </rPh>
    <rPh sb="67" eb="69">
      <t>コウホウ</t>
    </rPh>
    <rPh sb="70" eb="71">
      <t>オコナ</t>
    </rPh>
    <rPh sb="75" eb="77">
      <t>ジュンカイ</t>
    </rPh>
    <rPh sb="77" eb="78">
      <t>ジ</t>
    </rPh>
    <rPh sb="80" eb="83">
      <t>トウナントウ</t>
    </rPh>
    <rPh sb="83" eb="84">
      <t>ナド</t>
    </rPh>
    <rPh sb="85" eb="86">
      <t>ホカ</t>
    </rPh>
    <rPh sb="87" eb="89">
      <t>バショ</t>
    </rPh>
    <rPh sb="89" eb="90">
      <t>ト</t>
    </rPh>
    <rPh sb="96" eb="97">
      <t>ヒト</t>
    </rPh>
    <rPh sb="99" eb="102">
      <t>ネッチュウショウ</t>
    </rPh>
    <rPh sb="102" eb="104">
      <t>ヨボウ</t>
    </rPh>
    <rPh sb="105" eb="107">
      <t>チュウイ</t>
    </rPh>
    <rPh sb="107" eb="109">
      <t>カンキ</t>
    </rPh>
    <rPh sb="110" eb="111">
      <t>オコナ</t>
    </rPh>
    <rPh sb="116" eb="118">
      <t>ジュンカイ</t>
    </rPh>
    <rPh sb="118" eb="119">
      <t>ジ</t>
    </rPh>
    <rPh sb="127" eb="130">
      <t>ジカンタイ</t>
    </rPh>
    <rPh sb="132" eb="134">
      <t>ジョウキョウ</t>
    </rPh>
    <rPh sb="134" eb="136">
      <t>キロク</t>
    </rPh>
    <rPh sb="137" eb="139">
      <t>シャシン</t>
    </rPh>
    <rPh sb="139" eb="141">
      <t>サツエイ</t>
    </rPh>
    <rPh sb="143" eb="144">
      <t>ノコ</t>
    </rPh>
    <phoneticPr fontId="2"/>
  </si>
  <si>
    <t>会場方向からの参集者を中央大通り方向へ誘導案内する（歩行者を左折誘導）。中央大通りの大津駅への乗車導線に誘導する。歩車分離誘導並びに、車両の無理な進入による京阪軌道敷が封鎖状態にならないよう、交差点への進入車両に対し早めの誘導を行い、交差点内をクリアな状態に保つ。また京町１南交差点から、新たに新設された西向き道路への進入抑制を行う。京都方面は南向き、堅田方面は北向きに案内。</t>
    <rPh sb="0" eb="2">
      <t>カイジョウ</t>
    </rPh>
    <rPh sb="2" eb="4">
      <t>ホウコウ</t>
    </rPh>
    <rPh sb="7" eb="10">
      <t>サンシュウシャ</t>
    </rPh>
    <rPh sb="11" eb="13">
      <t>チュウオウ</t>
    </rPh>
    <rPh sb="13" eb="14">
      <t>オオ</t>
    </rPh>
    <rPh sb="14" eb="15">
      <t>トオ</t>
    </rPh>
    <rPh sb="16" eb="18">
      <t>ホウコウ</t>
    </rPh>
    <rPh sb="19" eb="21">
      <t>ユウドウ</t>
    </rPh>
    <rPh sb="21" eb="23">
      <t>アンナイ</t>
    </rPh>
    <rPh sb="26" eb="29">
      <t>ホコウシャ</t>
    </rPh>
    <rPh sb="30" eb="32">
      <t>サセツ</t>
    </rPh>
    <rPh sb="32" eb="34">
      <t>ユウドウ</t>
    </rPh>
    <rPh sb="36" eb="38">
      <t>チュウオウ</t>
    </rPh>
    <rPh sb="38" eb="40">
      <t>オオドオ</t>
    </rPh>
    <rPh sb="42" eb="44">
      <t>オオツ</t>
    </rPh>
    <rPh sb="44" eb="45">
      <t>エキ</t>
    </rPh>
    <rPh sb="47" eb="49">
      <t>ジョウシャ</t>
    </rPh>
    <rPh sb="49" eb="51">
      <t>ドウセン</t>
    </rPh>
    <rPh sb="52" eb="54">
      <t>ユウドウ</t>
    </rPh>
    <rPh sb="57" eb="59">
      <t>ホシャ</t>
    </rPh>
    <rPh sb="59" eb="61">
      <t>ブンリ</t>
    </rPh>
    <rPh sb="61" eb="63">
      <t>ユウドウ</t>
    </rPh>
    <rPh sb="63" eb="64">
      <t>ナラ</t>
    </rPh>
    <rPh sb="67" eb="69">
      <t>シャリョウ</t>
    </rPh>
    <rPh sb="70" eb="72">
      <t>ムリ</t>
    </rPh>
    <rPh sb="73" eb="75">
      <t>シンニュウ</t>
    </rPh>
    <rPh sb="78" eb="80">
      <t>ケイハン</t>
    </rPh>
    <rPh sb="80" eb="83">
      <t>キドウシキ</t>
    </rPh>
    <rPh sb="84" eb="86">
      <t>フウサ</t>
    </rPh>
    <rPh sb="86" eb="88">
      <t>ジョウタイ</t>
    </rPh>
    <rPh sb="96" eb="99">
      <t>コウサテン</t>
    </rPh>
    <rPh sb="101" eb="103">
      <t>シンニュウ</t>
    </rPh>
    <rPh sb="103" eb="105">
      <t>シャリョウ</t>
    </rPh>
    <rPh sb="106" eb="107">
      <t>タイ</t>
    </rPh>
    <rPh sb="108" eb="109">
      <t>ハヤ</t>
    </rPh>
    <rPh sb="111" eb="113">
      <t>ユウドウ</t>
    </rPh>
    <rPh sb="114" eb="115">
      <t>オコナ</t>
    </rPh>
    <rPh sb="117" eb="120">
      <t>コウサテン</t>
    </rPh>
    <rPh sb="120" eb="121">
      <t>ナイ</t>
    </rPh>
    <rPh sb="126" eb="128">
      <t>ジョウタイ</t>
    </rPh>
    <rPh sb="129" eb="130">
      <t>タモ</t>
    </rPh>
    <rPh sb="134" eb="135">
      <t>キョウ</t>
    </rPh>
    <rPh sb="135" eb="136">
      <t>マチ</t>
    </rPh>
    <rPh sb="137" eb="138">
      <t>ミナミ</t>
    </rPh>
    <rPh sb="138" eb="141">
      <t>コウサテン</t>
    </rPh>
    <rPh sb="144" eb="145">
      <t>アラ</t>
    </rPh>
    <rPh sb="147" eb="149">
      <t>シンセツ</t>
    </rPh>
    <rPh sb="152" eb="154">
      <t>ニシム</t>
    </rPh>
    <rPh sb="155" eb="157">
      <t>ドウロ</t>
    </rPh>
    <rPh sb="159" eb="161">
      <t>シンニュウ</t>
    </rPh>
    <rPh sb="161" eb="163">
      <t>ヨクセイ</t>
    </rPh>
    <rPh sb="164" eb="165">
      <t>オコナ</t>
    </rPh>
    <rPh sb="167" eb="169">
      <t>キョウト</t>
    </rPh>
    <rPh sb="169" eb="171">
      <t>ホウメン</t>
    </rPh>
    <rPh sb="172" eb="174">
      <t>ミナミム</t>
    </rPh>
    <rPh sb="176" eb="178">
      <t>カタダ</t>
    </rPh>
    <rPh sb="178" eb="180">
      <t>ホウメン</t>
    </rPh>
    <rPh sb="181" eb="182">
      <t>キタ</t>
    </rPh>
    <rPh sb="182" eb="183">
      <t>ム</t>
    </rPh>
    <rPh sb="185" eb="187">
      <t>アンナイ</t>
    </rPh>
    <phoneticPr fontId="2"/>
  </si>
  <si>
    <t>会場方向からの参集者を中央大通り方向へ誘導案内する（歩行者を左折誘導）。中央大通りの大津駅への乗車導線に誘導する。当該交差点を越えると大津駅方面に行くことが困難になるため、誘導案内にはその旨の広報も含めてい行う。車両の誘導には交差点への無理な進入の防止を行う。</t>
    <rPh sb="0" eb="2">
      <t>カイジョウ</t>
    </rPh>
    <rPh sb="57" eb="59">
      <t>トウガイ</t>
    </rPh>
    <rPh sb="59" eb="62">
      <t>コウサテン</t>
    </rPh>
    <rPh sb="63" eb="64">
      <t>コ</t>
    </rPh>
    <rPh sb="67" eb="69">
      <t>オオツ</t>
    </rPh>
    <rPh sb="69" eb="70">
      <t>エキ</t>
    </rPh>
    <rPh sb="70" eb="72">
      <t>ホウメン</t>
    </rPh>
    <rPh sb="73" eb="74">
      <t>イ</t>
    </rPh>
    <rPh sb="78" eb="80">
      <t>コンナン</t>
    </rPh>
    <rPh sb="86" eb="88">
      <t>ユウドウ</t>
    </rPh>
    <rPh sb="88" eb="90">
      <t>アンナイ</t>
    </rPh>
    <rPh sb="94" eb="95">
      <t>ムネ</t>
    </rPh>
    <rPh sb="96" eb="98">
      <t>コウホウ</t>
    </rPh>
    <rPh sb="99" eb="100">
      <t>フク</t>
    </rPh>
    <rPh sb="103" eb="104">
      <t>オコナ</t>
    </rPh>
    <rPh sb="106" eb="108">
      <t>シャリョウ</t>
    </rPh>
    <rPh sb="109" eb="111">
      <t>ユウドウ</t>
    </rPh>
    <rPh sb="113" eb="116">
      <t>コウサテン</t>
    </rPh>
    <rPh sb="118" eb="120">
      <t>ムリ</t>
    </rPh>
    <rPh sb="121" eb="123">
      <t>シンニュウ</t>
    </rPh>
    <rPh sb="124" eb="126">
      <t>ボウシ</t>
    </rPh>
    <rPh sb="127" eb="128">
      <t>オコナ</t>
    </rPh>
    <phoneticPr fontId="2"/>
  </si>
  <si>
    <t>大津駅
南側～大津駅北口改札</t>
    <rPh sb="0" eb="3">
      <t>オオツエキ</t>
    </rPh>
    <rPh sb="4" eb="6">
      <t>ミナミガワ</t>
    </rPh>
    <rPh sb="7" eb="9">
      <t>オオツ</t>
    </rPh>
    <rPh sb="9" eb="10">
      <t>エキ</t>
    </rPh>
    <rPh sb="10" eb="12">
      <t>キタグチ</t>
    </rPh>
    <rPh sb="12" eb="14">
      <t>カイサツ</t>
    </rPh>
    <phoneticPr fontId="2"/>
  </si>
  <si>
    <t>参集時の会場案内・広報。（上記に同じ）自由通路及びマンション新築現場前での導線案内。</t>
    <rPh sb="19" eb="21">
      <t>ジユウ</t>
    </rPh>
    <rPh sb="21" eb="23">
      <t>ツウロ</t>
    </rPh>
    <rPh sb="23" eb="24">
      <t>オヨ</t>
    </rPh>
    <rPh sb="30" eb="32">
      <t>シンチク</t>
    </rPh>
    <rPh sb="32" eb="34">
      <t>ゲンバ</t>
    </rPh>
    <rPh sb="34" eb="35">
      <t>マエ</t>
    </rPh>
    <rPh sb="37" eb="39">
      <t>ドウセン</t>
    </rPh>
    <rPh sb="39" eb="41">
      <t>アンナイ</t>
    </rPh>
    <phoneticPr fontId="2"/>
  </si>
  <si>
    <t>ロータリー西交差点</t>
    <rPh sb="5" eb="6">
      <t>ニシ</t>
    </rPh>
    <rPh sb="6" eb="9">
      <t>コウサテン</t>
    </rPh>
    <phoneticPr fontId="2"/>
  </si>
  <si>
    <t>参集時の会場案内・広報。（上記に同じ）
交通規制開始時には、タクシー乗り場の位置が変更になるため、乗車待ちの方の誘導案内を行う。1名は先頭の方から、誘導して案内をしていく。臨時タクシー乗り場は路線バスの発着場になる。ロータリー付近においての路線バス誘導、設営時にはバスとタクシーが混在する場合がある。東西道路に関しては交通規制が行われてないので、一般車両の迷惑駐車、違法駐車の排除。バス・タクシーの乗客案内。タクシー乗り場付近に『認定こども園』があるため、花火大会当日でも、乳幼児のお迎え等があるので、乳幼児の飛び出しなどに十分注意を払うこと。</t>
    <rPh sb="20" eb="22">
      <t>コウツウ</t>
    </rPh>
    <rPh sb="22" eb="24">
      <t>キセイ</t>
    </rPh>
    <rPh sb="24" eb="26">
      <t>カイシ</t>
    </rPh>
    <rPh sb="26" eb="27">
      <t>ジ</t>
    </rPh>
    <rPh sb="34" eb="35">
      <t>ノ</t>
    </rPh>
    <rPh sb="36" eb="37">
      <t>バ</t>
    </rPh>
    <rPh sb="38" eb="40">
      <t>イチ</t>
    </rPh>
    <rPh sb="41" eb="43">
      <t>ヘンコウ</t>
    </rPh>
    <rPh sb="49" eb="51">
      <t>ジョウシャ</t>
    </rPh>
    <rPh sb="51" eb="52">
      <t>マ</t>
    </rPh>
    <rPh sb="54" eb="55">
      <t>カタ</t>
    </rPh>
    <rPh sb="56" eb="58">
      <t>ユウドウ</t>
    </rPh>
    <rPh sb="58" eb="60">
      <t>アンナイ</t>
    </rPh>
    <rPh sb="61" eb="62">
      <t>オコナ</t>
    </rPh>
    <rPh sb="65" eb="66">
      <t>メイ</t>
    </rPh>
    <rPh sb="67" eb="69">
      <t>セントウ</t>
    </rPh>
    <rPh sb="70" eb="71">
      <t>カタ</t>
    </rPh>
    <rPh sb="74" eb="76">
      <t>ユウドウ</t>
    </rPh>
    <rPh sb="78" eb="80">
      <t>アンナイ</t>
    </rPh>
    <rPh sb="86" eb="88">
      <t>リンジ</t>
    </rPh>
    <rPh sb="92" eb="93">
      <t>ノ</t>
    </rPh>
    <rPh sb="94" eb="95">
      <t>バ</t>
    </rPh>
    <rPh sb="96" eb="98">
      <t>ロセン</t>
    </rPh>
    <rPh sb="101" eb="104">
      <t>ハッチャクジョウ</t>
    </rPh>
    <rPh sb="113" eb="115">
      <t>フキン</t>
    </rPh>
    <rPh sb="120" eb="122">
      <t>ロセン</t>
    </rPh>
    <rPh sb="124" eb="126">
      <t>ユウドウ</t>
    </rPh>
    <rPh sb="127" eb="129">
      <t>セツエイ</t>
    </rPh>
    <rPh sb="129" eb="130">
      <t>ジ</t>
    </rPh>
    <rPh sb="140" eb="142">
      <t>コンザイ</t>
    </rPh>
    <rPh sb="144" eb="146">
      <t>バアイ</t>
    </rPh>
    <rPh sb="150" eb="152">
      <t>トウザイ</t>
    </rPh>
    <rPh sb="152" eb="154">
      <t>ドウロ</t>
    </rPh>
    <rPh sb="155" eb="156">
      <t>カン</t>
    </rPh>
    <rPh sb="159" eb="161">
      <t>コウツウ</t>
    </rPh>
    <rPh sb="161" eb="163">
      <t>キセイ</t>
    </rPh>
    <rPh sb="164" eb="165">
      <t>オコナ</t>
    </rPh>
    <rPh sb="173" eb="175">
      <t>イッパン</t>
    </rPh>
    <rPh sb="175" eb="177">
      <t>シャリョウ</t>
    </rPh>
    <rPh sb="178" eb="180">
      <t>メイワク</t>
    </rPh>
    <rPh sb="180" eb="182">
      <t>チュウシャ</t>
    </rPh>
    <rPh sb="183" eb="185">
      <t>イホウ</t>
    </rPh>
    <rPh sb="185" eb="187">
      <t>チュウシャ</t>
    </rPh>
    <rPh sb="188" eb="190">
      <t>ハイジョ</t>
    </rPh>
    <rPh sb="199" eb="201">
      <t>ジョウキャク</t>
    </rPh>
    <rPh sb="201" eb="203">
      <t>アンナイ</t>
    </rPh>
    <rPh sb="208" eb="209">
      <t>ノ</t>
    </rPh>
    <rPh sb="210" eb="211">
      <t>バ</t>
    </rPh>
    <rPh sb="211" eb="213">
      <t>フキン</t>
    </rPh>
    <rPh sb="215" eb="217">
      <t>ニンテイ</t>
    </rPh>
    <rPh sb="220" eb="221">
      <t>エン</t>
    </rPh>
    <rPh sb="228" eb="230">
      <t>ハナビ</t>
    </rPh>
    <rPh sb="230" eb="232">
      <t>タイカイ</t>
    </rPh>
    <rPh sb="232" eb="234">
      <t>トウジツ</t>
    </rPh>
    <rPh sb="237" eb="240">
      <t>ニュウヨウジ</t>
    </rPh>
    <rPh sb="242" eb="243">
      <t>ムカ</t>
    </rPh>
    <rPh sb="244" eb="245">
      <t>トウ</t>
    </rPh>
    <rPh sb="251" eb="254">
      <t>ニュウヨウジ</t>
    </rPh>
    <rPh sb="255" eb="256">
      <t>ト</t>
    </rPh>
    <rPh sb="257" eb="258">
      <t>ダ</t>
    </rPh>
    <rPh sb="262" eb="264">
      <t>ジュウブン</t>
    </rPh>
    <rPh sb="264" eb="266">
      <t>チュウイ</t>
    </rPh>
    <rPh sb="267" eb="268">
      <t>ハラ</t>
    </rPh>
    <phoneticPr fontId="2"/>
  </si>
  <si>
    <t>拡幅整備されたロータリー西側交差点において、東西の通り抜けが可能になったことから車両の通行量が増加すると考えられるため、車両および歩行者の誘導を行う。終了時の導線については、導線図を参考に誘導案内を行う。駅南からの乗車については京都・大阪方面のみであること、また駅南についても相当な待ち時間があるため、30ｍ道路側からの乗車を案内する。また、駅南方向に進む地下通路の手前にトイレの設置がある。</t>
    <rPh sb="0" eb="2">
      <t>カクフク</t>
    </rPh>
    <rPh sb="2" eb="4">
      <t>セイビ</t>
    </rPh>
    <rPh sb="12" eb="14">
      <t>ニシガワ</t>
    </rPh>
    <rPh sb="14" eb="17">
      <t>コウサテン</t>
    </rPh>
    <rPh sb="22" eb="24">
      <t>トウザイ</t>
    </rPh>
    <rPh sb="25" eb="26">
      <t>トオ</t>
    </rPh>
    <rPh sb="27" eb="28">
      <t>ヌ</t>
    </rPh>
    <rPh sb="30" eb="32">
      <t>カノウ</t>
    </rPh>
    <rPh sb="40" eb="42">
      <t>シャリョウ</t>
    </rPh>
    <rPh sb="43" eb="46">
      <t>ツウコウリョウ</t>
    </rPh>
    <rPh sb="47" eb="49">
      <t>ゾウカ</t>
    </rPh>
    <rPh sb="52" eb="53">
      <t>カンガ</t>
    </rPh>
    <rPh sb="60" eb="62">
      <t>シャリョウ</t>
    </rPh>
    <rPh sb="65" eb="68">
      <t>ホコウシャ</t>
    </rPh>
    <rPh sb="69" eb="71">
      <t>ユウドウ</t>
    </rPh>
    <rPh sb="72" eb="73">
      <t>オコナ</t>
    </rPh>
    <rPh sb="75" eb="78">
      <t>シュウリョウジ</t>
    </rPh>
    <rPh sb="79" eb="81">
      <t>ドウセン</t>
    </rPh>
    <rPh sb="87" eb="89">
      <t>ドウセン</t>
    </rPh>
    <rPh sb="89" eb="90">
      <t>ズ</t>
    </rPh>
    <rPh sb="91" eb="93">
      <t>サンコウ</t>
    </rPh>
    <rPh sb="94" eb="96">
      <t>ユウドウ</t>
    </rPh>
    <rPh sb="96" eb="98">
      <t>アンナイ</t>
    </rPh>
    <rPh sb="99" eb="100">
      <t>オコナ</t>
    </rPh>
    <rPh sb="102" eb="103">
      <t>エキ</t>
    </rPh>
    <rPh sb="103" eb="104">
      <t>ミナミ</t>
    </rPh>
    <rPh sb="107" eb="109">
      <t>ジョウシャ</t>
    </rPh>
    <rPh sb="114" eb="116">
      <t>キョウト</t>
    </rPh>
    <rPh sb="117" eb="119">
      <t>オオサカ</t>
    </rPh>
    <rPh sb="119" eb="121">
      <t>ホウメン</t>
    </rPh>
    <rPh sb="131" eb="133">
      <t>エキミナミ</t>
    </rPh>
    <rPh sb="138" eb="140">
      <t>ソウトウ</t>
    </rPh>
    <rPh sb="141" eb="142">
      <t>マ</t>
    </rPh>
    <rPh sb="143" eb="145">
      <t>ジカン</t>
    </rPh>
    <rPh sb="154" eb="156">
      <t>ドウロ</t>
    </rPh>
    <rPh sb="156" eb="157">
      <t>ガワ</t>
    </rPh>
    <rPh sb="160" eb="162">
      <t>ジョウシャ</t>
    </rPh>
    <rPh sb="163" eb="165">
      <t>アンナイ</t>
    </rPh>
    <rPh sb="171" eb="173">
      <t>エキミナミ</t>
    </rPh>
    <rPh sb="173" eb="175">
      <t>ホウコウ</t>
    </rPh>
    <rPh sb="176" eb="177">
      <t>スス</t>
    </rPh>
    <rPh sb="178" eb="180">
      <t>チカ</t>
    </rPh>
    <rPh sb="180" eb="182">
      <t>ツウロ</t>
    </rPh>
    <rPh sb="183" eb="185">
      <t>テマエ</t>
    </rPh>
    <rPh sb="190" eb="192">
      <t>セッチ</t>
    </rPh>
    <phoneticPr fontId="2"/>
  </si>
  <si>
    <t>会場に向かう参集者も通行禁止。歩行者の通行禁止時間は17時～20時30分。配置後は資機材・看板の確認。17時をもって資機材・看板を設置し歩行者も湖岸方向へ通行禁止。20時30分以降は京都大阪方面は西方向『湖岸から歩いてくると右方向』へ案内。草津米原方面は左方向に誘導案内。</t>
    <rPh sb="0" eb="2">
      <t>カイジョウ</t>
    </rPh>
    <rPh sb="3" eb="4">
      <t>ム</t>
    </rPh>
    <rPh sb="6" eb="9">
      <t>サンシュウシャ</t>
    </rPh>
    <rPh sb="10" eb="12">
      <t>ツウコウ</t>
    </rPh>
    <rPh sb="12" eb="14">
      <t>キンシ</t>
    </rPh>
    <rPh sb="15" eb="18">
      <t>ホコウシャ</t>
    </rPh>
    <rPh sb="19" eb="21">
      <t>ツウコウ</t>
    </rPh>
    <rPh sb="21" eb="23">
      <t>キンシ</t>
    </rPh>
    <rPh sb="23" eb="25">
      <t>ジカン</t>
    </rPh>
    <rPh sb="28" eb="29">
      <t>ジ</t>
    </rPh>
    <rPh sb="32" eb="33">
      <t>ジ</t>
    </rPh>
    <rPh sb="35" eb="36">
      <t>プン</t>
    </rPh>
    <rPh sb="37" eb="39">
      <t>ハイチ</t>
    </rPh>
    <rPh sb="39" eb="40">
      <t>ゴ</t>
    </rPh>
    <rPh sb="41" eb="44">
      <t>シキザイ</t>
    </rPh>
    <rPh sb="45" eb="47">
      <t>カンバン</t>
    </rPh>
    <rPh sb="48" eb="50">
      <t>カクニン</t>
    </rPh>
    <rPh sb="53" eb="54">
      <t>ジ</t>
    </rPh>
    <rPh sb="58" eb="61">
      <t>シキザイ</t>
    </rPh>
    <rPh sb="62" eb="64">
      <t>カンバン</t>
    </rPh>
    <rPh sb="65" eb="67">
      <t>セッチ</t>
    </rPh>
    <rPh sb="68" eb="71">
      <t>ホコウシャ</t>
    </rPh>
    <rPh sb="72" eb="74">
      <t>コガン</t>
    </rPh>
    <rPh sb="74" eb="76">
      <t>ホウコウ</t>
    </rPh>
    <rPh sb="77" eb="79">
      <t>ツウコウ</t>
    </rPh>
    <rPh sb="79" eb="81">
      <t>キンシ</t>
    </rPh>
    <rPh sb="84" eb="85">
      <t>ジ</t>
    </rPh>
    <rPh sb="87" eb="88">
      <t>プン</t>
    </rPh>
    <rPh sb="88" eb="90">
      <t>イコウ</t>
    </rPh>
    <rPh sb="91" eb="93">
      <t>キョウト</t>
    </rPh>
    <rPh sb="93" eb="95">
      <t>オオサカ</t>
    </rPh>
    <rPh sb="95" eb="97">
      <t>ホウメン</t>
    </rPh>
    <rPh sb="98" eb="99">
      <t>ニシ</t>
    </rPh>
    <rPh sb="99" eb="101">
      <t>ホウコウ</t>
    </rPh>
    <rPh sb="102" eb="104">
      <t>コガン</t>
    </rPh>
    <rPh sb="106" eb="107">
      <t>アル</t>
    </rPh>
    <rPh sb="112" eb="115">
      <t>ミギホウコウ</t>
    </rPh>
    <rPh sb="117" eb="119">
      <t>アンナイ</t>
    </rPh>
    <rPh sb="120" eb="122">
      <t>クサツ</t>
    </rPh>
    <rPh sb="122" eb="124">
      <t>マイバラ</t>
    </rPh>
    <rPh sb="124" eb="126">
      <t>ホウメン</t>
    </rPh>
    <rPh sb="127" eb="128">
      <t>ヒダリ</t>
    </rPh>
    <rPh sb="128" eb="130">
      <t>ホウコウ</t>
    </rPh>
    <rPh sb="131" eb="133">
      <t>ユウドウ</t>
    </rPh>
    <rPh sb="133" eb="135">
      <t>アンナイ</t>
    </rPh>
    <phoneticPr fontId="2"/>
  </si>
  <si>
    <t>周辺での立ち止まり対応。当該エリア付近では立ち止まりから導線障害が発生するため、随時広報により立ち止まり禁止、東方向への誘導案内を行う。</t>
    <rPh sb="0" eb="2">
      <t>シュウヘン</t>
    </rPh>
    <rPh sb="4" eb="5">
      <t>タ</t>
    </rPh>
    <rPh sb="6" eb="7">
      <t>ド</t>
    </rPh>
    <rPh sb="9" eb="11">
      <t>タイオウ</t>
    </rPh>
    <rPh sb="12" eb="14">
      <t>トウガイ</t>
    </rPh>
    <rPh sb="17" eb="19">
      <t>フキン</t>
    </rPh>
    <rPh sb="21" eb="22">
      <t>タ</t>
    </rPh>
    <rPh sb="23" eb="24">
      <t>ド</t>
    </rPh>
    <rPh sb="28" eb="30">
      <t>ドウセン</t>
    </rPh>
    <rPh sb="30" eb="32">
      <t>ショウガイ</t>
    </rPh>
    <rPh sb="33" eb="35">
      <t>ハッセイ</t>
    </rPh>
    <rPh sb="40" eb="42">
      <t>ズイジ</t>
    </rPh>
    <rPh sb="42" eb="44">
      <t>コウホウ</t>
    </rPh>
    <rPh sb="47" eb="48">
      <t>タ</t>
    </rPh>
    <rPh sb="49" eb="50">
      <t>ド</t>
    </rPh>
    <rPh sb="52" eb="54">
      <t>キンシ</t>
    </rPh>
    <rPh sb="55" eb="56">
      <t>ヒガシ</t>
    </rPh>
    <rPh sb="56" eb="58">
      <t>ホウコウ</t>
    </rPh>
    <rPh sb="60" eb="62">
      <t>ユウドウ</t>
    </rPh>
    <rPh sb="62" eb="64">
      <t>アンナイ</t>
    </rPh>
    <rPh sb="65" eb="66">
      <t>オコナ</t>
    </rPh>
    <phoneticPr fontId="2"/>
  </si>
  <si>
    <t>明日都浜大津1階</t>
    <rPh sb="0" eb="2">
      <t>アス</t>
    </rPh>
    <rPh sb="2" eb="3">
      <t>ト</t>
    </rPh>
    <rPh sb="3" eb="6">
      <t>ハマオオツ</t>
    </rPh>
    <rPh sb="7" eb="8">
      <t>カイ</t>
    </rPh>
    <phoneticPr fontId="2"/>
  </si>
  <si>
    <t>明日都側派出所横螺旋階段下において19:30をもって閉鎖するスカイクロス案内及びこの階段を利用しても浜大津駅・ＪＲ大津駅には行けない旨の案内を行う。</t>
    <phoneticPr fontId="2"/>
  </si>
  <si>
    <t>スカイクロス</t>
    <phoneticPr fontId="2"/>
  </si>
  <si>
    <t>明日都側2階</t>
    <rPh sb="0" eb="2">
      <t>アス</t>
    </rPh>
    <rPh sb="2" eb="3">
      <t>ト</t>
    </rPh>
    <rPh sb="3" eb="4">
      <t>ガワ</t>
    </rPh>
    <rPh sb="5" eb="6">
      <t>カイ</t>
    </rPh>
    <phoneticPr fontId="2"/>
  </si>
  <si>
    <t>明日都浜大津2階外部のスカイクロスへのエレベーター上部及びガス灯広場からスカイクロスへの取り付け部において19:00以降に閉鎖用フェンスが展開され通行止めとなるため、それまでに時間については浜大津～明日都間のスカイクロス上での花火観覧はできない事の案内とスカイクロスの閉鎖案内を行い、閉鎖後については通行止め案内と開場への案内を行う。</t>
    <phoneticPr fontId="2"/>
  </si>
  <si>
    <t>アーカス橋</t>
    <rPh sb="4" eb="5">
      <t>キョウ</t>
    </rPh>
    <phoneticPr fontId="2"/>
  </si>
  <si>
    <t>アーカス橋ロータリーにおいて、往路では観覧席などへの案内。20時からはアーカス側（北側）からの南進一方通行の復路のための通行路になるため京阪およびＪＲの駅方向への案内を行う。浜大津アーカスのラウンドワンが朝6時まで営業を行っていることで、同店方向に進む者もあると思われるので、アーカスに行きたいとの申し出があった場合には危険の無い範囲での逆行をさせるか、危険な場合には、京阪びわ湖浜大津駅方向から迂回の案内を行う。</t>
    <rPh sb="4" eb="5">
      <t>キョウ</t>
    </rPh>
    <rPh sb="15" eb="17">
      <t>オウロ</t>
    </rPh>
    <rPh sb="19" eb="22">
      <t>カンランセキ</t>
    </rPh>
    <rPh sb="26" eb="28">
      <t>アンナイ</t>
    </rPh>
    <rPh sb="31" eb="32">
      <t>ジ</t>
    </rPh>
    <rPh sb="39" eb="40">
      <t>ガワ</t>
    </rPh>
    <rPh sb="41" eb="43">
      <t>キタガワ</t>
    </rPh>
    <rPh sb="47" eb="49">
      <t>ナンシン</t>
    </rPh>
    <rPh sb="49" eb="51">
      <t>イッポウ</t>
    </rPh>
    <rPh sb="51" eb="53">
      <t>ツウコウ</t>
    </rPh>
    <rPh sb="54" eb="56">
      <t>フクロ</t>
    </rPh>
    <rPh sb="60" eb="63">
      <t>ツウコウロ</t>
    </rPh>
    <rPh sb="68" eb="70">
      <t>ケイハン</t>
    </rPh>
    <rPh sb="76" eb="77">
      <t>エキ</t>
    </rPh>
    <rPh sb="77" eb="79">
      <t>ホウコウ</t>
    </rPh>
    <rPh sb="81" eb="83">
      <t>アンナイ</t>
    </rPh>
    <rPh sb="84" eb="85">
      <t>オコナ</t>
    </rPh>
    <rPh sb="87" eb="90">
      <t>ハマオオツ</t>
    </rPh>
    <rPh sb="102" eb="103">
      <t>アサ</t>
    </rPh>
    <rPh sb="104" eb="105">
      <t>ジ</t>
    </rPh>
    <rPh sb="107" eb="109">
      <t>エイギョウ</t>
    </rPh>
    <rPh sb="110" eb="111">
      <t>オコナ</t>
    </rPh>
    <rPh sb="119" eb="121">
      <t>ドウテン</t>
    </rPh>
    <rPh sb="121" eb="123">
      <t>ホウコウ</t>
    </rPh>
    <rPh sb="124" eb="125">
      <t>スス</t>
    </rPh>
    <rPh sb="126" eb="127">
      <t>モノ</t>
    </rPh>
    <rPh sb="131" eb="132">
      <t>オモ</t>
    </rPh>
    <rPh sb="143" eb="144">
      <t>イ</t>
    </rPh>
    <rPh sb="149" eb="150">
      <t>モウ</t>
    </rPh>
    <rPh sb="151" eb="152">
      <t>デ</t>
    </rPh>
    <rPh sb="156" eb="158">
      <t>バアイ</t>
    </rPh>
    <rPh sb="160" eb="162">
      <t>キケン</t>
    </rPh>
    <rPh sb="163" eb="164">
      <t>ナ</t>
    </rPh>
    <rPh sb="165" eb="167">
      <t>ハンイ</t>
    </rPh>
    <rPh sb="169" eb="170">
      <t>ギャク</t>
    </rPh>
    <rPh sb="170" eb="171">
      <t>コウ</t>
    </rPh>
    <rPh sb="177" eb="179">
      <t>キケン</t>
    </rPh>
    <rPh sb="180" eb="182">
      <t>バアイ</t>
    </rPh>
    <rPh sb="185" eb="187">
      <t>ケイハン</t>
    </rPh>
    <rPh sb="189" eb="190">
      <t>コ</t>
    </rPh>
    <rPh sb="190" eb="193">
      <t>ハマオオツ</t>
    </rPh>
    <rPh sb="193" eb="194">
      <t>エキ</t>
    </rPh>
    <rPh sb="194" eb="196">
      <t>ホウコウ</t>
    </rPh>
    <rPh sb="198" eb="200">
      <t>ウカイ</t>
    </rPh>
    <rPh sb="201" eb="203">
      <t>アンナイ</t>
    </rPh>
    <rPh sb="204" eb="205">
      <t>オコナ</t>
    </rPh>
    <phoneticPr fontId="2"/>
  </si>
  <si>
    <t>アーカス橋南側階段下（旧公会堂前）。往路では会場案内。20:00から南行き一方通行の復路態勢になるためこの場所から階段を上りアーカス方向には進めないことの広報案内。当該場所からアーカス方向には、京阪びわ湖浜大津駅方向からの迂回案内を行う。</t>
    <rPh sb="11" eb="12">
      <t>キュウ</t>
    </rPh>
    <rPh sb="12" eb="15">
      <t>コウカイドウ</t>
    </rPh>
    <rPh sb="15" eb="16">
      <t>マエ</t>
    </rPh>
    <rPh sb="18" eb="20">
      <t>オウロ</t>
    </rPh>
    <rPh sb="22" eb="24">
      <t>カイジョウ</t>
    </rPh>
    <rPh sb="24" eb="26">
      <t>アンナイ</t>
    </rPh>
    <rPh sb="34" eb="35">
      <t>ミナミ</t>
    </rPh>
    <rPh sb="35" eb="36">
      <t>ユ</t>
    </rPh>
    <rPh sb="37" eb="39">
      <t>イッポウ</t>
    </rPh>
    <rPh sb="39" eb="41">
      <t>ツウコウ</t>
    </rPh>
    <rPh sb="42" eb="44">
      <t>フクロ</t>
    </rPh>
    <rPh sb="44" eb="46">
      <t>タイセイ</t>
    </rPh>
    <rPh sb="53" eb="55">
      <t>バショ</t>
    </rPh>
    <rPh sb="57" eb="59">
      <t>カイダン</t>
    </rPh>
    <rPh sb="60" eb="61">
      <t>ノボ</t>
    </rPh>
    <rPh sb="66" eb="68">
      <t>ホウコウ</t>
    </rPh>
    <rPh sb="70" eb="71">
      <t>スス</t>
    </rPh>
    <rPh sb="77" eb="79">
      <t>コウホウ</t>
    </rPh>
    <rPh sb="79" eb="81">
      <t>アンナイ</t>
    </rPh>
    <rPh sb="82" eb="84">
      <t>トウガイ</t>
    </rPh>
    <rPh sb="84" eb="86">
      <t>バショ</t>
    </rPh>
    <rPh sb="92" eb="94">
      <t>ホウコウ</t>
    </rPh>
    <rPh sb="97" eb="99">
      <t>ケイハン</t>
    </rPh>
    <rPh sb="101" eb="102">
      <t>コ</t>
    </rPh>
    <rPh sb="102" eb="105">
      <t>ハマオオツ</t>
    </rPh>
    <rPh sb="105" eb="106">
      <t>エキ</t>
    </rPh>
    <rPh sb="106" eb="108">
      <t>ホウコウ</t>
    </rPh>
    <rPh sb="111" eb="113">
      <t>ウカイ</t>
    </rPh>
    <rPh sb="113" eb="115">
      <t>アンナイ</t>
    </rPh>
    <rPh sb="116" eb="117">
      <t>オコナ</t>
    </rPh>
    <phoneticPr fontId="2"/>
  </si>
  <si>
    <t>市職61</t>
    <rPh sb="0" eb="2">
      <t>シショク</t>
    </rPh>
    <phoneticPr fontId="2"/>
  </si>
  <si>
    <t>市職62</t>
    <rPh sb="0" eb="2">
      <t>シショク</t>
    </rPh>
    <phoneticPr fontId="2"/>
  </si>
  <si>
    <t>市職10</t>
    <rPh sb="0" eb="2">
      <t>シショク</t>
    </rPh>
    <phoneticPr fontId="2"/>
  </si>
  <si>
    <t>市職11</t>
    <rPh sb="0" eb="2">
      <t>シショク</t>
    </rPh>
    <phoneticPr fontId="2"/>
  </si>
  <si>
    <t>市職12</t>
    <rPh sb="0" eb="2">
      <t>シショク</t>
    </rPh>
    <phoneticPr fontId="2"/>
  </si>
  <si>
    <t>市職13</t>
    <rPh sb="0" eb="2">
      <t>シショク</t>
    </rPh>
    <phoneticPr fontId="2"/>
  </si>
  <si>
    <t>市職14</t>
    <rPh sb="0" eb="2">
      <t>シショク</t>
    </rPh>
    <phoneticPr fontId="2"/>
  </si>
  <si>
    <t>ターミナル周辺</t>
    <rPh sb="5" eb="7">
      <t>シュウヘン</t>
    </rPh>
    <phoneticPr fontId="2"/>
  </si>
  <si>
    <t>市職27</t>
    <rPh sb="0" eb="1">
      <t>シ</t>
    </rPh>
    <rPh sb="1" eb="2">
      <t>ショク</t>
    </rPh>
    <phoneticPr fontId="2"/>
  </si>
  <si>
    <t>市職28</t>
    <rPh sb="0" eb="1">
      <t>シ</t>
    </rPh>
    <rPh sb="1" eb="2">
      <t>ショク</t>
    </rPh>
    <phoneticPr fontId="2"/>
  </si>
  <si>
    <t>市職29</t>
    <rPh sb="0" eb="1">
      <t>シ</t>
    </rPh>
    <rPh sb="1" eb="2">
      <t>ショク</t>
    </rPh>
    <phoneticPr fontId="2"/>
  </si>
  <si>
    <t>市職30</t>
    <rPh sb="0" eb="1">
      <t>シ</t>
    </rPh>
    <rPh sb="1" eb="2">
      <t>ショク</t>
    </rPh>
    <phoneticPr fontId="2"/>
  </si>
  <si>
    <t>市職31</t>
    <rPh sb="0" eb="1">
      <t>シ</t>
    </rPh>
    <rPh sb="1" eb="2">
      <t>ショク</t>
    </rPh>
    <phoneticPr fontId="2"/>
  </si>
  <si>
    <t>市職32</t>
    <rPh sb="0" eb="1">
      <t>シ</t>
    </rPh>
    <rPh sb="1" eb="2">
      <t>ショク</t>
    </rPh>
    <phoneticPr fontId="2"/>
  </si>
  <si>
    <t>市職33</t>
    <rPh sb="0" eb="1">
      <t>シ</t>
    </rPh>
    <rPh sb="1" eb="2">
      <t>ショク</t>
    </rPh>
    <phoneticPr fontId="2"/>
  </si>
  <si>
    <t>市職34</t>
    <rPh sb="0" eb="1">
      <t>シ</t>
    </rPh>
    <rPh sb="1" eb="2">
      <t>ショク</t>
    </rPh>
    <phoneticPr fontId="2"/>
  </si>
  <si>
    <t>市職35</t>
    <rPh sb="0" eb="1">
      <t>シ</t>
    </rPh>
    <rPh sb="1" eb="2">
      <t>ショク</t>
    </rPh>
    <phoneticPr fontId="2"/>
  </si>
  <si>
    <t>市職36</t>
    <rPh sb="0" eb="1">
      <t>シ</t>
    </rPh>
    <rPh sb="1" eb="2">
      <t>ショク</t>
    </rPh>
    <phoneticPr fontId="2"/>
  </si>
  <si>
    <t>市職67</t>
    <rPh sb="0" eb="2">
      <t>シショク</t>
    </rPh>
    <phoneticPr fontId="2"/>
  </si>
  <si>
    <t>市職68</t>
    <rPh sb="0" eb="2">
      <t>シショク</t>
    </rPh>
    <phoneticPr fontId="2"/>
  </si>
  <si>
    <t>市職69</t>
    <rPh sb="0" eb="2">
      <t>シショク</t>
    </rPh>
    <phoneticPr fontId="2"/>
  </si>
  <si>
    <t>市職70</t>
    <rPh sb="0" eb="2">
      <t>シショク</t>
    </rPh>
    <phoneticPr fontId="2"/>
  </si>
  <si>
    <t>市職75</t>
    <rPh sb="0" eb="2">
      <t>シショク</t>
    </rPh>
    <phoneticPr fontId="2"/>
  </si>
  <si>
    <t>市職76</t>
    <rPh sb="0" eb="2">
      <t>シショク</t>
    </rPh>
    <phoneticPr fontId="2"/>
  </si>
  <si>
    <t>市職77</t>
    <rPh sb="0" eb="2">
      <t>シショク</t>
    </rPh>
    <phoneticPr fontId="2"/>
  </si>
  <si>
    <t>市職78</t>
    <rPh sb="0" eb="2">
      <t>シショク</t>
    </rPh>
    <phoneticPr fontId="2"/>
  </si>
  <si>
    <t>アーカス階段下部</t>
    <rPh sb="4" eb="6">
      <t>カイダン</t>
    </rPh>
    <rPh sb="6" eb="7">
      <t>シタ</t>
    </rPh>
    <rPh sb="7" eb="8">
      <t>ブ</t>
    </rPh>
    <phoneticPr fontId="2"/>
  </si>
  <si>
    <t>浜大津ターミナル周辺において終了観覧席毎の入口等の案内。またターミナル前から浜大津アーカスの中には入れない等などの案内も行う。</t>
    <rPh sb="0" eb="3">
      <t>ハマオオツ</t>
    </rPh>
    <rPh sb="8" eb="10">
      <t>シュウヘン</t>
    </rPh>
    <rPh sb="14" eb="16">
      <t>シュウリョウ</t>
    </rPh>
    <rPh sb="16" eb="19">
      <t>カンランセキ</t>
    </rPh>
    <rPh sb="19" eb="20">
      <t>ゴト</t>
    </rPh>
    <rPh sb="21" eb="23">
      <t>イリグチ</t>
    </rPh>
    <rPh sb="23" eb="24">
      <t>ナド</t>
    </rPh>
    <rPh sb="25" eb="27">
      <t>アンナイ</t>
    </rPh>
    <rPh sb="35" eb="36">
      <t>マエ</t>
    </rPh>
    <rPh sb="38" eb="41">
      <t>ハマオオツ</t>
    </rPh>
    <rPh sb="46" eb="47">
      <t>ナカ</t>
    </rPh>
    <rPh sb="49" eb="50">
      <t>ハイ</t>
    </rPh>
    <rPh sb="53" eb="54">
      <t>ナド</t>
    </rPh>
    <rPh sb="57" eb="59">
      <t>アンナイ</t>
    </rPh>
    <rPh sb="60" eb="61">
      <t>オコナ</t>
    </rPh>
    <phoneticPr fontId="2"/>
  </si>
  <si>
    <t>石場電停前</t>
    <rPh sb="0" eb="2">
      <t>イシバ</t>
    </rPh>
    <rPh sb="2" eb="4">
      <t>デンテイ</t>
    </rPh>
    <rPh sb="4" eb="5">
      <t>マエ</t>
    </rPh>
    <phoneticPr fontId="2"/>
  </si>
  <si>
    <t>主業務は露店対策。島の関町内において規制時間までは近隣を巡回し、交通規制開始までに車両移動を依頼する。規制時間からは県道上の迷惑・違法駐車の排除を行う。</t>
    <phoneticPr fontId="2"/>
  </si>
  <si>
    <t>(株)トラストセキュリティ</t>
    <rPh sb="0" eb="3">
      <t>カブ</t>
    </rPh>
    <phoneticPr fontId="2"/>
  </si>
  <si>
    <t>におの浜2丁目交差点横断対策班</t>
    <rPh sb="3" eb="4">
      <t>ハマ</t>
    </rPh>
    <rPh sb="5" eb="7">
      <t>チョウメ</t>
    </rPh>
    <rPh sb="7" eb="10">
      <t>コウサテン</t>
    </rPh>
    <rPh sb="10" eb="12">
      <t>オウダン</t>
    </rPh>
    <rPh sb="12" eb="15">
      <t>タイサクハン</t>
    </rPh>
    <phoneticPr fontId="2"/>
  </si>
  <si>
    <t>警6</t>
    <rPh sb="0" eb="1">
      <t>ケイ</t>
    </rPh>
    <phoneticPr fontId="2"/>
  </si>
  <si>
    <t>警7</t>
    <rPh sb="0" eb="1">
      <t>ケイ</t>
    </rPh>
    <phoneticPr fontId="2"/>
  </si>
  <si>
    <t>警8</t>
    <rPh sb="0" eb="1">
      <t>ケイ</t>
    </rPh>
    <phoneticPr fontId="2"/>
  </si>
  <si>
    <t>警9</t>
    <rPh sb="0" eb="1">
      <t>ケイ</t>
    </rPh>
    <phoneticPr fontId="2"/>
  </si>
  <si>
    <t>警10</t>
    <rPh sb="0" eb="1">
      <t>ケイ</t>
    </rPh>
    <phoneticPr fontId="2"/>
  </si>
  <si>
    <t>警11</t>
    <rPh sb="0" eb="1">
      <t>ケイ</t>
    </rPh>
    <phoneticPr fontId="2"/>
  </si>
  <si>
    <t>警12</t>
    <rPh sb="0" eb="1">
      <t>ケイ</t>
    </rPh>
    <phoneticPr fontId="2"/>
  </si>
  <si>
    <t>警13</t>
    <rPh sb="0" eb="1">
      <t>ケイ</t>
    </rPh>
    <phoneticPr fontId="2"/>
  </si>
  <si>
    <t>警14</t>
    <rPh sb="0" eb="1">
      <t>ケイ</t>
    </rPh>
    <phoneticPr fontId="2"/>
  </si>
  <si>
    <t>ＪＲ大津駅北側ロータリー及び周辺道路の駐車禁止対応。終了時には駅北からの乗車案内及び乗車待ち列の案内を行う。配置時には準備しているカラーコーンをホテル前道路に設置（５ｍ間隔）し、迷惑駐車車両の排除を行う。また終了時には駅南側に多くのＪＲ利用者に対応するため、地下への階段の誘導案内の他、駅地下改札前においての導線構築及びその誘導にあたる。</t>
    <rPh sb="2" eb="5">
      <t>オオツエキ</t>
    </rPh>
    <rPh sb="5" eb="7">
      <t>キタガワ</t>
    </rPh>
    <rPh sb="12" eb="13">
      <t>オヨ</t>
    </rPh>
    <rPh sb="14" eb="16">
      <t>シュウヘン</t>
    </rPh>
    <rPh sb="16" eb="18">
      <t>ドウロ</t>
    </rPh>
    <rPh sb="19" eb="21">
      <t>チュウシャ</t>
    </rPh>
    <rPh sb="21" eb="23">
      <t>キンシ</t>
    </rPh>
    <rPh sb="23" eb="25">
      <t>タイオウ</t>
    </rPh>
    <rPh sb="26" eb="29">
      <t>シュウリョウジ</t>
    </rPh>
    <rPh sb="31" eb="32">
      <t>エキ</t>
    </rPh>
    <rPh sb="32" eb="33">
      <t>キタ</t>
    </rPh>
    <rPh sb="36" eb="38">
      <t>ジョウシャ</t>
    </rPh>
    <rPh sb="38" eb="40">
      <t>アンナイ</t>
    </rPh>
    <rPh sb="40" eb="41">
      <t>オヨ</t>
    </rPh>
    <rPh sb="42" eb="44">
      <t>ジョウシャ</t>
    </rPh>
    <rPh sb="44" eb="45">
      <t>マ</t>
    </rPh>
    <rPh sb="46" eb="47">
      <t>レツ</t>
    </rPh>
    <rPh sb="48" eb="50">
      <t>アンナイ</t>
    </rPh>
    <rPh sb="51" eb="52">
      <t>オコナ</t>
    </rPh>
    <rPh sb="54" eb="56">
      <t>ハイチ</t>
    </rPh>
    <rPh sb="56" eb="57">
      <t>ジ</t>
    </rPh>
    <rPh sb="59" eb="61">
      <t>ジュンビ</t>
    </rPh>
    <rPh sb="75" eb="76">
      <t>マエ</t>
    </rPh>
    <rPh sb="76" eb="78">
      <t>ドウロ</t>
    </rPh>
    <rPh sb="79" eb="81">
      <t>セッチ</t>
    </rPh>
    <rPh sb="84" eb="86">
      <t>カンカク</t>
    </rPh>
    <rPh sb="89" eb="91">
      <t>メイワク</t>
    </rPh>
    <rPh sb="91" eb="93">
      <t>チュウシャ</t>
    </rPh>
    <rPh sb="93" eb="95">
      <t>シャリョウ</t>
    </rPh>
    <rPh sb="96" eb="98">
      <t>ハイジョ</t>
    </rPh>
    <rPh sb="99" eb="100">
      <t>オコナ</t>
    </rPh>
    <rPh sb="104" eb="107">
      <t>シュウリョウジ</t>
    </rPh>
    <rPh sb="109" eb="110">
      <t>エキ</t>
    </rPh>
    <rPh sb="110" eb="112">
      <t>ミナミガワ</t>
    </rPh>
    <rPh sb="113" eb="114">
      <t>オオ</t>
    </rPh>
    <rPh sb="118" eb="121">
      <t>リヨウシャ</t>
    </rPh>
    <rPh sb="122" eb="124">
      <t>タイオウ</t>
    </rPh>
    <rPh sb="129" eb="131">
      <t>チカ</t>
    </rPh>
    <rPh sb="133" eb="135">
      <t>カイダン</t>
    </rPh>
    <rPh sb="136" eb="138">
      <t>ユウドウ</t>
    </rPh>
    <rPh sb="138" eb="140">
      <t>アンナイ</t>
    </rPh>
    <rPh sb="141" eb="142">
      <t>ホカ</t>
    </rPh>
    <rPh sb="143" eb="144">
      <t>エキ</t>
    </rPh>
    <rPh sb="144" eb="146">
      <t>チカ</t>
    </rPh>
    <rPh sb="146" eb="148">
      <t>カイサツ</t>
    </rPh>
    <rPh sb="148" eb="149">
      <t>マエ</t>
    </rPh>
    <rPh sb="154" eb="156">
      <t>ドウセン</t>
    </rPh>
    <rPh sb="156" eb="158">
      <t>コウチク</t>
    </rPh>
    <rPh sb="158" eb="159">
      <t>オヨ</t>
    </rPh>
    <rPh sb="162" eb="164">
      <t>ユウドウ</t>
    </rPh>
    <phoneticPr fontId="2"/>
  </si>
  <si>
    <t>におの浜２丁目交差点において、往路は交差点南側（膳所駅方向）からの参集者に対応するよう配置員の人員比重交差点南側に多く配置し、横断歩道での横断の広報と誘導案内を行い、交差点内での乱横断を防止する。また観覧場所の案内を合わせて行う。（琵琶湖に向かって左方向は有料観覧席。右方向が一般観覧場所。）終了前の２０時には、会場方向から駅方向に向かう雑踏の流れが多くなるので配置員の人員をびわ湖方向に多く配置し、交差点内での走り出しや乱横断を防止する。分断帯を使用し飛び出し等の防止を行う。</t>
    <rPh sb="3" eb="4">
      <t>ハマ</t>
    </rPh>
    <rPh sb="5" eb="7">
      <t>チョウメ</t>
    </rPh>
    <rPh sb="7" eb="10">
      <t>コウサテン</t>
    </rPh>
    <rPh sb="15" eb="17">
      <t>オウロ</t>
    </rPh>
    <rPh sb="18" eb="21">
      <t>コウサテン</t>
    </rPh>
    <rPh sb="21" eb="23">
      <t>ミナミガワ</t>
    </rPh>
    <rPh sb="24" eb="26">
      <t>ゼゼ</t>
    </rPh>
    <rPh sb="26" eb="27">
      <t>エキ</t>
    </rPh>
    <rPh sb="27" eb="29">
      <t>ホウコウ</t>
    </rPh>
    <rPh sb="33" eb="35">
      <t>サンシュウ</t>
    </rPh>
    <rPh sb="35" eb="36">
      <t>シャ</t>
    </rPh>
    <rPh sb="37" eb="39">
      <t>タイオウ</t>
    </rPh>
    <rPh sb="43" eb="46">
      <t>ハイチイン</t>
    </rPh>
    <rPh sb="47" eb="49">
      <t>ジンイン</t>
    </rPh>
    <rPh sb="49" eb="51">
      <t>ヒジュウ</t>
    </rPh>
    <rPh sb="51" eb="54">
      <t>コウサテン</t>
    </rPh>
    <rPh sb="54" eb="56">
      <t>ミナミガワ</t>
    </rPh>
    <rPh sb="57" eb="58">
      <t>オオ</t>
    </rPh>
    <rPh sb="59" eb="61">
      <t>ハイチ</t>
    </rPh>
    <rPh sb="63" eb="65">
      <t>オウダン</t>
    </rPh>
    <rPh sb="65" eb="67">
      <t>ホドウ</t>
    </rPh>
    <rPh sb="69" eb="71">
      <t>オウダン</t>
    </rPh>
    <rPh sb="72" eb="74">
      <t>コウホウ</t>
    </rPh>
    <rPh sb="75" eb="77">
      <t>ユウドウ</t>
    </rPh>
    <rPh sb="77" eb="79">
      <t>アンナイ</t>
    </rPh>
    <rPh sb="80" eb="81">
      <t>オコナ</t>
    </rPh>
    <rPh sb="83" eb="86">
      <t>コウサテン</t>
    </rPh>
    <rPh sb="86" eb="87">
      <t>ナイ</t>
    </rPh>
    <rPh sb="89" eb="90">
      <t>ラン</t>
    </rPh>
    <rPh sb="90" eb="92">
      <t>オウダン</t>
    </rPh>
    <rPh sb="93" eb="95">
      <t>ボウシ</t>
    </rPh>
    <rPh sb="100" eb="102">
      <t>カンラン</t>
    </rPh>
    <rPh sb="102" eb="104">
      <t>バショ</t>
    </rPh>
    <rPh sb="105" eb="107">
      <t>アンナイ</t>
    </rPh>
    <rPh sb="108" eb="109">
      <t>ア</t>
    </rPh>
    <rPh sb="112" eb="113">
      <t>オコナ</t>
    </rPh>
    <rPh sb="116" eb="119">
      <t>ビワコ</t>
    </rPh>
    <rPh sb="120" eb="121">
      <t>ム</t>
    </rPh>
    <rPh sb="124" eb="127">
      <t>ヒダリホウコウ</t>
    </rPh>
    <rPh sb="128" eb="130">
      <t>ユウリョウ</t>
    </rPh>
    <rPh sb="130" eb="133">
      <t>カンランセキ</t>
    </rPh>
    <rPh sb="134" eb="137">
      <t>ミギホウコウ</t>
    </rPh>
    <rPh sb="138" eb="140">
      <t>イッパン</t>
    </rPh>
    <rPh sb="185" eb="187">
      <t>ジンイン</t>
    </rPh>
    <rPh sb="190" eb="191">
      <t>コ</t>
    </rPh>
    <rPh sb="191" eb="193">
      <t>ホウコウ</t>
    </rPh>
    <rPh sb="194" eb="195">
      <t>オオ</t>
    </rPh>
    <rPh sb="196" eb="198">
      <t>ハイチ</t>
    </rPh>
    <rPh sb="200" eb="203">
      <t>コウサテン</t>
    </rPh>
    <rPh sb="203" eb="204">
      <t>ナイ</t>
    </rPh>
    <rPh sb="206" eb="207">
      <t>ハシ</t>
    </rPh>
    <rPh sb="208" eb="209">
      <t>ダ</t>
    </rPh>
    <rPh sb="211" eb="212">
      <t>ラン</t>
    </rPh>
    <rPh sb="212" eb="214">
      <t>オウダン</t>
    </rPh>
    <rPh sb="215" eb="217">
      <t>ボウシ</t>
    </rPh>
    <rPh sb="220" eb="222">
      <t>ブンダン</t>
    </rPh>
    <rPh sb="222" eb="223">
      <t>タイ</t>
    </rPh>
    <rPh sb="224" eb="226">
      <t>シヨウ</t>
    </rPh>
    <rPh sb="227" eb="228">
      <t>ト</t>
    </rPh>
    <rPh sb="229" eb="230">
      <t>ダ</t>
    </rPh>
    <rPh sb="231" eb="232">
      <t>ナド</t>
    </rPh>
    <rPh sb="233" eb="235">
      <t>ボウシ</t>
    </rPh>
    <rPh sb="236" eb="237">
      <t>オコナ</t>
    </rPh>
    <phoneticPr fontId="2"/>
  </si>
  <si>
    <t>春日町交差点</t>
    <rPh sb="0" eb="3">
      <t>カスガチョウ</t>
    </rPh>
    <rPh sb="3" eb="6">
      <t>コウサテン</t>
    </rPh>
    <phoneticPr fontId="2"/>
  </si>
  <si>
    <t>～駅方向</t>
    <rPh sb="1" eb="2">
      <t>エキ</t>
    </rPh>
    <rPh sb="2" eb="4">
      <t>ホウコウ</t>
    </rPh>
    <phoneticPr fontId="2"/>
  </si>
  <si>
    <t>春日町交差点から大津駅方向への道路での迷惑駐車を巡回を行いながら防止する。（事前に駐車防止のカラーコーンを設置。）</t>
    <rPh sb="0" eb="3">
      <t>カスガチョウ</t>
    </rPh>
    <rPh sb="3" eb="6">
      <t>コウサテン</t>
    </rPh>
    <rPh sb="8" eb="10">
      <t>オオツ</t>
    </rPh>
    <rPh sb="10" eb="11">
      <t>エキ</t>
    </rPh>
    <rPh sb="11" eb="13">
      <t>ホウコウ</t>
    </rPh>
    <rPh sb="15" eb="17">
      <t>ドウロ</t>
    </rPh>
    <rPh sb="19" eb="21">
      <t>メイワク</t>
    </rPh>
    <rPh sb="21" eb="23">
      <t>チュウシャ</t>
    </rPh>
    <rPh sb="24" eb="26">
      <t>ジュンカイ</t>
    </rPh>
    <rPh sb="27" eb="28">
      <t>オコナ</t>
    </rPh>
    <rPh sb="32" eb="34">
      <t>ボウシ</t>
    </rPh>
    <rPh sb="38" eb="40">
      <t>ジゼン</t>
    </rPh>
    <rPh sb="41" eb="43">
      <t>チュウシャ</t>
    </rPh>
    <rPh sb="43" eb="45">
      <t>ボウシ</t>
    </rPh>
    <rPh sb="53" eb="55">
      <t>セッチ</t>
    </rPh>
    <phoneticPr fontId="2"/>
  </si>
  <si>
    <t>中央大通り</t>
    <rPh sb="0" eb="2">
      <t>チュウオウ</t>
    </rPh>
    <rPh sb="2" eb="4">
      <t>オオトオ</t>
    </rPh>
    <phoneticPr fontId="2"/>
  </si>
  <si>
    <t>京町２～島ノ関西踏切北</t>
    <rPh sb="0" eb="2">
      <t>キョウマチ</t>
    </rPh>
    <rPh sb="4" eb="5">
      <t>シマ</t>
    </rPh>
    <rPh sb="6" eb="8">
      <t>セキニシ</t>
    </rPh>
    <rPh sb="8" eb="10">
      <t>フミキリ</t>
    </rPh>
    <rPh sb="10" eb="11">
      <t>キタ</t>
    </rPh>
    <phoneticPr fontId="2"/>
  </si>
  <si>
    <t>当該エリアの市職員の責任者。主導線対策班の班長と調整を行い往路・復路の導線案内の他、湖岸への流入抑止には中央大通りに滞留させるための対応を行う。</t>
    <rPh sb="0" eb="2">
      <t>トウガイ</t>
    </rPh>
    <rPh sb="6" eb="7">
      <t>シ</t>
    </rPh>
    <rPh sb="7" eb="9">
      <t>ショクイン</t>
    </rPh>
    <rPh sb="10" eb="13">
      <t>セキニンシャ</t>
    </rPh>
    <rPh sb="14" eb="20">
      <t>シュドウセンタイサクハン</t>
    </rPh>
    <rPh sb="21" eb="23">
      <t>ハンチョウ</t>
    </rPh>
    <rPh sb="24" eb="26">
      <t>チョウセイ</t>
    </rPh>
    <rPh sb="27" eb="28">
      <t>オコナ</t>
    </rPh>
    <rPh sb="29" eb="31">
      <t>オウロ</t>
    </rPh>
    <rPh sb="32" eb="34">
      <t>フクロ</t>
    </rPh>
    <rPh sb="35" eb="39">
      <t>ドウセンアンナイ</t>
    </rPh>
    <rPh sb="40" eb="41">
      <t>ホカ</t>
    </rPh>
    <rPh sb="42" eb="44">
      <t>コガン</t>
    </rPh>
    <rPh sb="46" eb="48">
      <t>リュウニュウ</t>
    </rPh>
    <rPh sb="48" eb="50">
      <t>ヨクシ</t>
    </rPh>
    <rPh sb="52" eb="56">
      <t>チュウオウオオトオ</t>
    </rPh>
    <rPh sb="58" eb="60">
      <t>タイリュウ</t>
    </rPh>
    <rPh sb="66" eb="68">
      <t>タイオウ</t>
    </rPh>
    <rPh sb="69" eb="70">
      <t>オコナ</t>
    </rPh>
    <phoneticPr fontId="2"/>
  </si>
  <si>
    <t>中央大通りは大津駅からの主たる導線になる。対応範囲は当該道路の京町2交差点から島の関西踏切までの間においての会場案内や迷子などの対応を行う。また復路についても大津駅向きで中央分離帯から左側は下り方向（京都・大阪方面）、右側は上り方向（草津・米原方面）に乗車導線が区分されるためその導線案内を行う。また湖岸エリアが規定する雑踏状況を超える場合には中央大通りでの滞留観覧を案内。その際有料観覧席のチケットを保持した来場者だけが湖岸方向に進むことができるためその案内も行う。滞留の際には道路の中央部分を早期に帰ろうとする人のための導線を開けるように案内。</t>
    <rPh sb="172" eb="176">
      <t>チュウオウオオトオ</t>
    </rPh>
    <rPh sb="179" eb="181">
      <t>タイリュウ</t>
    </rPh>
    <rPh sb="181" eb="183">
      <t>カンラン</t>
    </rPh>
    <rPh sb="184" eb="186">
      <t>アンナイ</t>
    </rPh>
    <rPh sb="189" eb="190">
      <t>サイ</t>
    </rPh>
    <rPh sb="201" eb="203">
      <t>ホジ</t>
    </rPh>
    <rPh sb="205" eb="208">
      <t>ライジョウシャ</t>
    </rPh>
    <rPh sb="211" eb="215">
      <t>コガンホウコウ</t>
    </rPh>
    <rPh sb="216" eb="217">
      <t>スス</t>
    </rPh>
    <rPh sb="228" eb="230">
      <t>アンナイ</t>
    </rPh>
    <rPh sb="231" eb="232">
      <t>オコナ</t>
    </rPh>
    <rPh sb="234" eb="236">
      <t>タイリュウ</t>
    </rPh>
    <rPh sb="237" eb="238">
      <t>サイ</t>
    </rPh>
    <rPh sb="240" eb="242">
      <t>ドウロ</t>
    </rPh>
    <rPh sb="243" eb="247">
      <t>チュウオウブブン</t>
    </rPh>
    <rPh sb="248" eb="250">
      <t>ソウキ</t>
    </rPh>
    <rPh sb="251" eb="252">
      <t>カエ</t>
    </rPh>
    <rPh sb="257" eb="258">
      <t>ヒト</t>
    </rPh>
    <rPh sb="262" eb="264">
      <t>ドウセン</t>
    </rPh>
    <rPh sb="265" eb="266">
      <t>ア</t>
    </rPh>
    <rPh sb="271" eb="273">
      <t>アンナイ</t>
    </rPh>
    <phoneticPr fontId="2"/>
  </si>
  <si>
    <t>09:00～17:00</t>
    <phoneticPr fontId="2"/>
  </si>
  <si>
    <t>浜大津スカイクロスから浜大津アーカスにつながる陸橋は午前９時から通行止めになつており、スカイプラザ2階北面からアーカス方面につながる陸橋に至る数段の階段も同様であり、その階段から陸橋に出ようとする者に対し通行止めにつき立入禁止の案内を行う。（イレクターフェンスで閉鎖。）</t>
    <rPh sb="131" eb="133">
      <t>ヘイサ</t>
    </rPh>
    <phoneticPr fontId="2"/>
  </si>
  <si>
    <t>逢坂支所を中心に主に会場案内を行う。逢坂学区からの要請により地理案内ができる人の派遣要請がありその要請に基づく配置となるが、往路については地理案内を中心に実施。逢坂支所に応急救護所があり要救護者が多数発生した場合にはその応援の対応を行う。終了時にあっては乗車待ち列の中から熱中症などの要救護者が多数発生する場合があるので警戒を要する。救護所を担当する県職員と協力しながら対応を行う。</t>
    <rPh sb="0" eb="4">
      <t>オウサカシショ</t>
    </rPh>
    <rPh sb="5" eb="7">
      <t>チュウシン</t>
    </rPh>
    <rPh sb="8" eb="9">
      <t>シュ</t>
    </rPh>
    <rPh sb="10" eb="14">
      <t>カイジョウアンナイ</t>
    </rPh>
    <rPh sb="15" eb="16">
      <t>オコナ</t>
    </rPh>
    <rPh sb="18" eb="22">
      <t>オウサカガック</t>
    </rPh>
    <rPh sb="25" eb="27">
      <t>ヨウセイ</t>
    </rPh>
    <rPh sb="30" eb="34">
      <t>チリアンナイ</t>
    </rPh>
    <rPh sb="38" eb="39">
      <t>ヒト</t>
    </rPh>
    <rPh sb="40" eb="42">
      <t>ハケン</t>
    </rPh>
    <rPh sb="42" eb="44">
      <t>ヨウセイ</t>
    </rPh>
    <rPh sb="49" eb="51">
      <t>ヨウセイ</t>
    </rPh>
    <rPh sb="52" eb="53">
      <t>モト</t>
    </rPh>
    <rPh sb="55" eb="57">
      <t>ハイチ</t>
    </rPh>
    <rPh sb="62" eb="64">
      <t>オウロ</t>
    </rPh>
    <rPh sb="69" eb="73">
      <t>チリアンナイ</t>
    </rPh>
    <rPh sb="74" eb="76">
      <t>チュウシン</t>
    </rPh>
    <rPh sb="77" eb="79">
      <t>ジッシ</t>
    </rPh>
    <rPh sb="80" eb="84">
      <t>オウサカシショ</t>
    </rPh>
    <rPh sb="85" eb="90">
      <t>オウキュウキュウゴショ</t>
    </rPh>
    <phoneticPr fontId="2"/>
  </si>
  <si>
    <t>市職86</t>
    <rPh sb="0" eb="1">
      <t>シ</t>
    </rPh>
    <rPh sb="1" eb="2">
      <t>ショク</t>
    </rPh>
    <phoneticPr fontId="2"/>
  </si>
  <si>
    <t>市職87</t>
    <rPh sb="0" eb="1">
      <t>シ</t>
    </rPh>
    <rPh sb="1" eb="2">
      <t>ショク</t>
    </rPh>
    <phoneticPr fontId="2"/>
  </si>
  <si>
    <t>市職88</t>
    <rPh sb="0" eb="1">
      <t>シ</t>
    </rPh>
    <rPh sb="1" eb="2">
      <t>ショク</t>
    </rPh>
    <phoneticPr fontId="2"/>
  </si>
  <si>
    <t>市職89</t>
    <rPh sb="0" eb="1">
      <t>シ</t>
    </rPh>
    <rPh sb="1" eb="2">
      <t>ショク</t>
    </rPh>
    <phoneticPr fontId="2"/>
  </si>
  <si>
    <t>市職90</t>
    <rPh sb="0" eb="1">
      <t>シ</t>
    </rPh>
    <rPh sb="1" eb="2">
      <t>ショク</t>
    </rPh>
    <phoneticPr fontId="2"/>
  </si>
  <si>
    <t>市職91</t>
    <rPh sb="0" eb="1">
      <t>シ</t>
    </rPh>
    <rPh sb="1" eb="2">
      <t>ショク</t>
    </rPh>
    <phoneticPr fontId="2"/>
  </si>
  <si>
    <t>逢坂支所管理要員</t>
    <rPh sb="0" eb="8">
      <t>オウサカシショカンリヨウイン</t>
    </rPh>
    <phoneticPr fontId="2"/>
  </si>
  <si>
    <t>駅チカ席</t>
    <rPh sb="0" eb="1">
      <t>エキ</t>
    </rPh>
    <rPh sb="3" eb="4">
      <t>セキ</t>
    </rPh>
    <phoneticPr fontId="2"/>
  </si>
  <si>
    <t>駅チカ席担当。駅チカ席内において指定席案内。出口は西方向が京阪電車。JRの利用は東方向に案内。終了時の当該指定席エリアの通り抜けは禁止。</t>
    <rPh sb="0" eb="1">
      <t>エキ</t>
    </rPh>
    <rPh sb="3" eb="4">
      <t>セキ</t>
    </rPh>
    <rPh sb="4" eb="6">
      <t>タントウ</t>
    </rPh>
    <rPh sb="7" eb="8">
      <t>エキ</t>
    </rPh>
    <rPh sb="10" eb="12">
      <t>セキナイ</t>
    </rPh>
    <rPh sb="16" eb="21">
      <t>シテイセキアンナイ</t>
    </rPh>
    <rPh sb="22" eb="24">
      <t>デグチ</t>
    </rPh>
    <rPh sb="25" eb="28">
      <t>ニシホウコウ</t>
    </rPh>
    <rPh sb="29" eb="31">
      <t>ケイハン</t>
    </rPh>
    <rPh sb="31" eb="33">
      <t>デンシャ</t>
    </rPh>
    <rPh sb="37" eb="39">
      <t>リヨウ</t>
    </rPh>
    <rPh sb="40" eb="43">
      <t>ヒガシホウコウ</t>
    </rPh>
    <rPh sb="44" eb="46">
      <t>アンナイ</t>
    </rPh>
    <rPh sb="47" eb="50">
      <t>シュウリョウジ</t>
    </rPh>
    <rPh sb="51" eb="56">
      <t>トウガイシテイセキ</t>
    </rPh>
    <rPh sb="60" eb="61">
      <t>トオ</t>
    </rPh>
    <rPh sb="62" eb="63">
      <t>ヌ</t>
    </rPh>
    <rPh sb="65" eb="67">
      <t>キンシ</t>
    </rPh>
    <phoneticPr fontId="2"/>
  </si>
  <si>
    <t>平野支所管理要員</t>
    <rPh sb="0" eb="2">
      <t>ヒラノ</t>
    </rPh>
    <rPh sb="2" eb="4">
      <t>シショ</t>
    </rPh>
    <rPh sb="4" eb="6">
      <t>カンリ</t>
    </rPh>
    <rPh sb="6" eb="8">
      <t>ヨウイン</t>
    </rPh>
    <phoneticPr fontId="2"/>
  </si>
  <si>
    <t>団体専用席内において、１階と２階への階段等の閉鎖と、人員移動の警戒（ボート施工者、実行委員会スタッフ以外の移動はない。）。緊急時の避難誘導、通常時の会場案内並びに、要救護者の発見に努める。</t>
    <rPh sb="0" eb="2">
      <t>ダンタイ</t>
    </rPh>
    <rPh sb="2" eb="4">
      <t>センヨウ</t>
    </rPh>
    <rPh sb="4" eb="5">
      <t>セキ</t>
    </rPh>
    <rPh sb="5" eb="6">
      <t>ナイ</t>
    </rPh>
    <rPh sb="12" eb="13">
      <t>カイ</t>
    </rPh>
    <rPh sb="15" eb="16">
      <t>カイ</t>
    </rPh>
    <rPh sb="18" eb="20">
      <t>カイダン</t>
    </rPh>
    <rPh sb="20" eb="21">
      <t>トウ</t>
    </rPh>
    <rPh sb="22" eb="24">
      <t>ヘイサ</t>
    </rPh>
    <rPh sb="26" eb="28">
      <t>ジンイン</t>
    </rPh>
    <rPh sb="28" eb="30">
      <t>イドウ</t>
    </rPh>
    <rPh sb="31" eb="33">
      <t>ケイカイ</t>
    </rPh>
    <rPh sb="37" eb="40">
      <t>セコウシャ</t>
    </rPh>
    <rPh sb="41" eb="43">
      <t>ジッコウ</t>
    </rPh>
    <rPh sb="43" eb="46">
      <t>イインカイ</t>
    </rPh>
    <rPh sb="50" eb="52">
      <t>イガイ</t>
    </rPh>
    <rPh sb="53" eb="55">
      <t>イドウ</t>
    </rPh>
    <rPh sb="61" eb="64">
      <t>キンキュウジ</t>
    </rPh>
    <rPh sb="65" eb="67">
      <t>ヒナン</t>
    </rPh>
    <rPh sb="67" eb="69">
      <t>ユウドウ</t>
    </rPh>
    <rPh sb="70" eb="72">
      <t>ツウジョウ</t>
    </rPh>
    <rPh sb="72" eb="73">
      <t>ジ</t>
    </rPh>
    <rPh sb="74" eb="76">
      <t>カイジョウ</t>
    </rPh>
    <rPh sb="76" eb="78">
      <t>アンナイ</t>
    </rPh>
    <rPh sb="78" eb="79">
      <t>ナラ</t>
    </rPh>
    <rPh sb="82" eb="83">
      <t>ヨウ</t>
    </rPh>
    <rPh sb="83" eb="85">
      <t>キュウゴ</t>
    </rPh>
    <rPh sb="85" eb="86">
      <t>シャ</t>
    </rPh>
    <rPh sb="87" eb="89">
      <t>ハッケン</t>
    </rPh>
    <rPh sb="90" eb="91">
      <t>ツト</t>
    </rPh>
    <phoneticPr fontId="2"/>
  </si>
  <si>
    <t>北ロータリー</t>
    <rPh sb="0" eb="1">
      <t>キタ</t>
    </rPh>
    <phoneticPr fontId="2"/>
  </si>
  <si>
    <t>株式会社コトナ</t>
    <rPh sb="0" eb="4">
      <t>カブシキカイシャ</t>
    </rPh>
    <phoneticPr fontId="2"/>
  </si>
  <si>
    <t>バス駐車場スタッフ・警備隊駐車場</t>
    <rPh sb="2" eb="5">
      <t>チュウシャジョウ</t>
    </rPh>
    <rPh sb="10" eb="13">
      <t>ケイビタイ</t>
    </rPh>
    <rPh sb="13" eb="16">
      <t>チュウシャジョウ</t>
    </rPh>
    <phoneticPr fontId="2"/>
  </si>
  <si>
    <t>本部警備区びわ湖ボート派遣隊</t>
    <rPh sb="0" eb="5">
      <t>ホンブケイビク</t>
    </rPh>
    <rPh sb="7" eb="8">
      <t>コ</t>
    </rPh>
    <rPh sb="11" eb="14">
      <t>ハケンタイ</t>
    </rPh>
    <phoneticPr fontId="2"/>
  </si>
  <si>
    <t>遊撃２</t>
    <rPh sb="0" eb="2">
      <t>ユウゲキ</t>
    </rPh>
    <phoneticPr fontId="2"/>
  </si>
  <si>
    <t>遊撃３</t>
    <rPh sb="0" eb="2">
      <t>ユウゲキ</t>
    </rPh>
    <phoneticPr fontId="2"/>
  </si>
  <si>
    <t>歩道橋北西下</t>
    <rPh sb="0" eb="3">
      <t>ホドウキョウ</t>
    </rPh>
    <rPh sb="3" eb="5">
      <t>ホクセイ</t>
    </rPh>
    <rPh sb="5" eb="6">
      <t>シタ</t>
    </rPh>
    <phoneticPr fontId="2"/>
  </si>
  <si>
    <t>歩道橋北東下</t>
    <rPh sb="0" eb="3">
      <t>ホドウキョウ</t>
    </rPh>
    <rPh sb="3" eb="5">
      <t>ホクトウ</t>
    </rPh>
    <rPh sb="5" eb="6">
      <t>シタ</t>
    </rPh>
    <phoneticPr fontId="2"/>
  </si>
  <si>
    <t>歩道橋西下</t>
    <rPh sb="0" eb="3">
      <t>ホドウキョウ</t>
    </rPh>
    <rPh sb="3" eb="5">
      <t>ニシシタ</t>
    </rPh>
    <rPh sb="4" eb="5">
      <t>シタ</t>
    </rPh>
    <phoneticPr fontId="2"/>
  </si>
  <si>
    <t>南側歩道橋北西</t>
    <rPh sb="0" eb="5">
      <t>ミナミガワホドウキョウ</t>
    </rPh>
    <rPh sb="5" eb="7">
      <t>ホクセイ</t>
    </rPh>
    <phoneticPr fontId="2"/>
  </si>
  <si>
    <t>南側歩道橋南西</t>
    <rPh sb="0" eb="5">
      <t>ミナミガワホドウキョウ</t>
    </rPh>
    <rPh sb="5" eb="7">
      <t>ナンセイ</t>
    </rPh>
    <phoneticPr fontId="2"/>
  </si>
  <si>
    <t>南側歩道橋東南</t>
    <rPh sb="0" eb="5">
      <t>ミナミガワホドウキョウ</t>
    </rPh>
    <rPh sb="5" eb="7">
      <t>トウナン</t>
    </rPh>
    <phoneticPr fontId="2"/>
  </si>
  <si>
    <t>株式会社ＮＳＳ</t>
    <rPh sb="0" eb="4">
      <t>カブシキカイシャ</t>
    </rPh>
    <phoneticPr fontId="2"/>
  </si>
  <si>
    <t>副班長</t>
    <rPh sb="0" eb="3">
      <t>フクハンチョウ</t>
    </rPh>
    <phoneticPr fontId="2"/>
  </si>
  <si>
    <t>警備84</t>
    <rPh sb="0" eb="2">
      <t>ケイビ</t>
    </rPh>
    <phoneticPr fontId="2"/>
  </si>
  <si>
    <t>警備85</t>
    <rPh sb="0" eb="2">
      <t>ケイビ</t>
    </rPh>
    <phoneticPr fontId="2"/>
  </si>
  <si>
    <t>警備86</t>
    <rPh sb="0" eb="2">
      <t>ケイビ</t>
    </rPh>
    <phoneticPr fontId="2"/>
  </si>
  <si>
    <t>警備87</t>
    <rPh sb="0" eb="2">
      <t>ケイビ</t>
    </rPh>
    <phoneticPr fontId="2"/>
  </si>
  <si>
    <t>主動線対策3班</t>
    <rPh sb="0" eb="1">
      <t>シュ</t>
    </rPh>
    <rPh sb="1" eb="3">
      <t>ドウセン</t>
    </rPh>
    <rPh sb="3" eb="5">
      <t>タイサク</t>
    </rPh>
    <rPh sb="6" eb="7">
      <t>パン</t>
    </rPh>
    <phoneticPr fontId="2"/>
  </si>
  <si>
    <t>本部警備区びわ湖ホール警備隊</t>
    <rPh sb="0" eb="2">
      <t>ホンブ</t>
    </rPh>
    <rPh sb="2" eb="5">
      <t>ケイビク</t>
    </rPh>
    <rPh sb="7" eb="8">
      <t>コ</t>
    </rPh>
    <rPh sb="11" eb="14">
      <t>ケイビタイ</t>
    </rPh>
    <phoneticPr fontId="2"/>
  </si>
  <si>
    <t>雑踏観測班</t>
    <rPh sb="0" eb="5">
      <t>ザットウカンソクハン</t>
    </rPh>
    <phoneticPr fontId="2"/>
  </si>
  <si>
    <t>本部直轄遊撃隊</t>
    <rPh sb="0" eb="4">
      <t>ホンブチョッカツ</t>
    </rPh>
    <rPh sb="4" eb="7">
      <t>ユウゲキタイ</t>
    </rPh>
    <phoneticPr fontId="2"/>
  </si>
  <si>
    <t>ファミリーマート大津京駅前店前の横断歩道において、横断歩行者の誘導案内。会場案内についてはびわこボートでの一般観覧はできない。また付近においては大津市陸上競技場を開放しているが花火すべてが見えるわけではない。湖岸エリアには案内できる一般観覧場所はない。</t>
    <rPh sb="8" eb="11">
      <t>オオツキョウ</t>
    </rPh>
    <rPh sb="11" eb="14">
      <t>エキマエテン</t>
    </rPh>
    <rPh sb="14" eb="15">
      <t>マエ</t>
    </rPh>
    <rPh sb="16" eb="20">
      <t>オウダンホドウ</t>
    </rPh>
    <rPh sb="25" eb="30">
      <t>オウダンホコウシャ</t>
    </rPh>
    <rPh sb="31" eb="35">
      <t>ユウドウアンナイ</t>
    </rPh>
    <rPh sb="36" eb="40">
      <t>カイジョウアンナイ</t>
    </rPh>
    <rPh sb="53" eb="57">
      <t>イッパンカンラン</t>
    </rPh>
    <rPh sb="65" eb="67">
      <t>フキン</t>
    </rPh>
    <rPh sb="72" eb="80">
      <t>オオツシリクジョウキョウギジョウ</t>
    </rPh>
    <rPh sb="81" eb="83">
      <t>カイホウ</t>
    </rPh>
    <rPh sb="88" eb="90">
      <t>ハナビ</t>
    </rPh>
    <rPh sb="94" eb="95">
      <t>ミ</t>
    </rPh>
    <rPh sb="104" eb="106">
      <t>コガン</t>
    </rPh>
    <rPh sb="111" eb="113">
      <t>アンナイ</t>
    </rPh>
    <rPh sb="116" eb="122">
      <t>イッパンカンランバショ</t>
    </rPh>
    <phoneticPr fontId="2"/>
  </si>
  <si>
    <t>株式会社アソビイズム</t>
    <rPh sb="0" eb="4">
      <t>カブシキカイシャ</t>
    </rPh>
    <phoneticPr fontId="2"/>
  </si>
  <si>
    <t>有限会社富綜</t>
    <rPh sb="0" eb="4">
      <t>ユウゲンカイシャ</t>
    </rPh>
    <rPh sb="4" eb="5">
      <t>トミ</t>
    </rPh>
    <rPh sb="5" eb="6">
      <t>ソウ</t>
    </rPh>
    <phoneticPr fontId="2"/>
  </si>
  <si>
    <t>株式会社ＫＳ警</t>
    <rPh sb="0" eb="4">
      <t>カブシキカイシャ</t>
    </rPh>
    <rPh sb="6" eb="7">
      <t>ケイ</t>
    </rPh>
    <phoneticPr fontId="2"/>
  </si>
  <si>
    <t xml:space="preserve">
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規制開始前においては近隣駐車車両及び進入車両に対し17：00から規制開始の旨の広報を行い、予定時刻での車両排除に努める。終了時においては、横断歩道対応及び各駅方面への案内を行う。</t>
    <rPh sb="1" eb="3">
      <t>カイジョウ</t>
    </rPh>
    <rPh sb="2" eb="3">
      <t>カイカイ</t>
    </rPh>
    <rPh sb="3" eb="5">
      <t>アンナイ</t>
    </rPh>
    <rPh sb="5" eb="6">
      <t>オヨ</t>
    </rPh>
    <rPh sb="7" eb="9">
      <t>フキン</t>
    </rPh>
    <rPh sb="9" eb="11">
      <t>メイワク</t>
    </rPh>
    <rPh sb="11" eb="13">
      <t>チュウシャ</t>
    </rPh>
    <rPh sb="13" eb="15">
      <t>タイオウ</t>
    </rPh>
    <rPh sb="20" eb="21">
      <t>ハマ</t>
    </rPh>
    <rPh sb="26" eb="28">
      <t>ユウドウ</t>
    </rPh>
    <rPh sb="38" eb="40">
      <t>トクセツ</t>
    </rPh>
    <rPh sb="50" eb="52">
      <t>キセイ</t>
    </rPh>
    <rPh sb="52" eb="54">
      <t>カイシ</t>
    </rPh>
    <rPh sb="54" eb="55">
      <t>マエ</t>
    </rPh>
    <rPh sb="60" eb="62">
      <t>キンリン</t>
    </rPh>
    <rPh sb="62" eb="64">
      <t>チュウシャ</t>
    </rPh>
    <rPh sb="64" eb="66">
      <t>シャリョウ</t>
    </rPh>
    <rPh sb="66" eb="67">
      <t>オヨ</t>
    </rPh>
    <rPh sb="68" eb="70">
      <t>シンニュウ</t>
    </rPh>
    <rPh sb="70" eb="72">
      <t>シャリョウ</t>
    </rPh>
    <rPh sb="73" eb="74">
      <t>タイ</t>
    </rPh>
    <rPh sb="82" eb="84">
      <t>キセイ</t>
    </rPh>
    <rPh sb="84" eb="86">
      <t>カイシ</t>
    </rPh>
    <rPh sb="87" eb="88">
      <t>ムネ</t>
    </rPh>
    <rPh sb="89" eb="91">
      <t>コウホウ</t>
    </rPh>
    <rPh sb="92" eb="93">
      <t>オコナ</t>
    </rPh>
    <rPh sb="95" eb="97">
      <t>ヨテイ</t>
    </rPh>
    <rPh sb="97" eb="99">
      <t>ジコク</t>
    </rPh>
    <rPh sb="101" eb="103">
      <t>シャリョウ</t>
    </rPh>
    <rPh sb="103" eb="105">
      <t>ハイジョ</t>
    </rPh>
    <rPh sb="106" eb="107">
      <t>ツト</t>
    </rPh>
    <rPh sb="110" eb="113">
      <t>シュウリョウジ</t>
    </rPh>
    <rPh sb="119" eb="121">
      <t>オウダン</t>
    </rPh>
    <rPh sb="121" eb="123">
      <t>ホドウ</t>
    </rPh>
    <rPh sb="123" eb="125">
      <t>タイオウ</t>
    </rPh>
    <rPh sb="125" eb="126">
      <t>オヨ</t>
    </rPh>
    <rPh sb="127" eb="128">
      <t>カク</t>
    </rPh>
    <rPh sb="128" eb="129">
      <t>エキ</t>
    </rPh>
    <rPh sb="129" eb="131">
      <t>ホウメン</t>
    </rPh>
    <rPh sb="133" eb="135">
      <t>アンナイ</t>
    </rPh>
    <rPh sb="136" eb="137">
      <t>オコナ</t>
    </rPh>
    <phoneticPr fontId="2"/>
  </si>
  <si>
    <t>大津中央郵便局西側(湖岸側)</t>
    <rPh sb="0" eb="2">
      <t>オオツ</t>
    </rPh>
    <rPh sb="2" eb="4">
      <t>チュウオウ</t>
    </rPh>
    <rPh sb="4" eb="7">
      <t>ユウビンキョク</t>
    </rPh>
    <rPh sb="7" eb="8">
      <t>ニシ</t>
    </rPh>
    <rPh sb="8" eb="9">
      <t>ガワ</t>
    </rPh>
    <rPh sb="10" eb="13">
      <t>コガンガワ</t>
    </rPh>
    <phoneticPr fontId="2"/>
  </si>
  <si>
    <t xml:space="preserve">大津中央郵便局西側(県道側）
</t>
    <rPh sb="0" eb="2">
      <t>オオツ</t>
    </rPh>
    <rPh sb="2" eb="4">
      <t>チュウオウ</t>
    </rPh>
    <rPh sb="7" eb="9">
      <t>ニシガワ</t>
    </rPh>
    <rPh sb="10" eb="12">
      <t>ケンドウ</t>
    </rPh>
    <rPh sb="12" eb="13">
      <t>ガワ</t>
    </rPh>
    <phoneticPr fontId="2"/>
  </si>
  <si>
    <t xml:space="preserve">大津中央郵便局東側(県道側）
</t>
    <rPh sb="0" eb="2">
      <t>オオツ</t>
    </rPh>
    <rPh sb="2" eb="4">
      <t>チュウオウ</t>
    </rPh>
    <rPh sb="7" eb="9">
      <t>ヒガシガワ</t>
    </rPh>
    <rPh sb="10" eb="12">
      <t>ケンドウ</t>
    </rPh>
    <rPh sb="12" eb="13">
      <t>ガワ</t>
    </rPh>
    <phoneticPr fontId="2"/>
  </si>
  <si>
    <t>勤労福祉会館東側(湖岸側)</t>
    <rPh sb="0" eb="6">
      <t>キンロウフクシカイカン</t>
    </rPh>
    <rPh sb="6" eb="7">
      <t>ヒガシ</t>
    </rPh>
    <rPh sb="7" eb="8">
      <t>ガワ</t>
    </rPh>
    <rPh sb="9" eb="12">
      <t>コガンガワ</t>
    </rPh>
    <phoneticPr fontId="2"/>
  </si>
  <si>
    <t>石場電停前交差点</t>
    <rPh sb="0" eb="5">
      <t>イシバデンテイマエ</t>
    </rPh>
    <rPh sb="5" eb="8">
      <t>コウサテン</t>
    </rPh>
    <phoneticPr fontId="2"/>
  </si>
  <si>
    <t>会場案内及び付近迷惑駐車対応。
近隣違法駐車対応及び終了時には石場駅整列対応。整列導線を構築し、待ち列及び通行者の車道へのはみ出しを防止する。</t>
    <rPh sb="16" eb="18">
      <t>キンリン</t>
    </rPh>
    <rPh sb="18" eb="20">
      <t>イホウ</t>
    </rPh>
    <rPh sb="20" eb="22">
      <t>チュウシャ</t>
    </rPh>
    <rPh sb="22" eb="24">
      <t>タイオウ</t>
    </rPh>
    <rPh sb="24" eb="25">
      <t>オヨ</t>
    </rPh>
    <rPh sb="39" eb="41">
      <t>セイレツ</t>
    </rPh>
    <rPh sb="41" eb="43">
      <t>ドウセン</t>
    </rPh>
    <rPh sb="44" eb="46">
      <t>コウチク</t>
    </rPh>
    <rPh sb="48" eb="49">
      <t>マ</t>
    </rPh>
    <rPh sb="50" eb="51">
      <t>レツ</t>
    </rPh>
    <rPh sb="51" eb="52">
      <t>オヨ</t>
    </rPh>
    <rPh sb="53" eb="55">
      <t>ツウコウ</t>
    </rPh>
    <rPh sb="55" eb="56">
      <t>シャ</t>
    </rPh>
    <rPh sb="57" eb="59">
      <t>シャドウ</t>
    </rPh>
    <rPh sb="63" eb="64">
      <t>ダ</t>
    </rPh>
    <rPh sb="66" eb="68">
      <t>ボウシ</t>
    </rPh>
    <phoneticPr fontId="2"/>
  </si>
  <si>
    <t>コラボしが東側(湖岸側)</t>
    <rPh sb="5" eb="7">
      <t>ヒガシガワ</t>
    </rPh>
    <rPh sb="8" eb="11">
      <t>コガンガワ</t>
    </rPh>
    <phoneticPr fontId="2"/>
  </si>
  <si>
    <t>ｲﾄﾏﾝ南東角</t>
    <rPh sb="4" eb="6">
      <t>ナントウ</t>
    </rPh>
    <rPh sb="6" eb="7">
      <t>カド</t>
    </rPh>
    <phoneticPr fontId="2"/>
  </si>
  <si>
    <t>なぎさ保育園</t>
    <rPh sb="3" eb="6">
      <t>ホイクエン</t>
    </rPh>
    <phoneticPr fontId="2"/>
  </si>
  <si>
    <t>旧NHK裏</t>
    <rPh sb="0" eb="1">
      <t>キュウ</t>
    </rPh>
    <rPh sb="4" eb="5">
      <t>ウラ</t>
    </rPh>
    <phoneticPr fontId="2"/>
  </si>
  <si>
    <t>ローソン横</t>
    <rPh sb="4" eb="5">
      <t>ヨコ</t>
    </rPh>
    <phoneticPr fontId="2"/>
  </si>
  <si>
    <t>労基署北</t>
    <rPh sb="0" eb="3">
      <t>ロウキショ</t>
    </rPh>
    <rPh sb="3" eb="4">
      <t>キタ</t>
    </rPh>
    <phoneticPr fontId="2"/>
  </si>
  <si>
    <t>労基署北東</t>
    <rPh sb="0" eb="3">
      <t>ロウキショ</t>
    </rPh>
    <rPh sb="3" eb="5">
      <t>ホクトウ</t>
    </rPh>
    <phoneticPr fontId="2"/>
  </si>
  <si>
    <t>労基署南東</t>
    <rPh sb="0" eb="3">
      <t>ロウキショ</t>
    </rPh>
    <rPh sb="3" eb="5">
      <t>ナントウ</t>
    </rPh>
    <phoneticPr fontId="2"/>
  </si>
  <si>
    <t>株式会社ジャパンクリエイトサービス</t>
    <rPh sb="0" eb="4">
      <t>カブシキカイシャ</t>
    </rPh>
    <phoneticPr fontId="2"/>
  </si>
  <si>
    <t>株式会社ライズ</t>
    <rPh sb="0" eb="4">
      <t>カブシキカイシャ</t>
    </rPh>
    <phoneticPr fontId="2"/>
  </si>
  <si>
    <t>県建設会館</t>
    <rPh sb="0" eb="1">
      <t>ケン</t>
    </rPh>
    <rPh sb="1" eb="5">
      <t>ケンセツカイカン</t>
    </rPh>
    <phoneticPr fontId="2"/>
  </si>
  <si>
    <t>旧西武南東</t>
    <rPh sb="0" eb="1">
      <t>キュウ</t>
    </rPh>
    <rPh sb="1" eb="3">
      <t>セイブ</t>
    </rPh>
    <rPh sb="3" eb="5">
      <t>ナントウ</t>
    </rPh>
    <phoneticPr fontId="2"/>
  </si>
  <si>
    <t>ファミマ横</t>
    <rPh sb="4" eb="5">
      <t>ヨコ</t>
    </rPh>
    <phoneticPr fontId="2"/>
  </si>
  <si>
    <t>京都銀行</t>
    <rPh sb="0" eb="4">
      <t>キョウトギンコウ</t>
    </rPh>
    <phoneticPr fontId="2"/>
  </si>
  <si>
    <t>大津支店</t>
    <rPh sb="0" eb="4">
      <t>オオツシテン</t>
    </rPh>
    <phoneticPr fontId="2"/>
  </si>
  <si>
    <t>由美浜東</t>
    <rPh sb="0" eb="3">
      <t>ユミハマ</t>
    </rPh>
    <rPh sb="3" eb="4">
      <t>ヒガシ</t>
    </rPh>
    <phoneticPr fontId="2"/>
  </si>
  <si>
    <t>ルネ北西</t>
    <rPh sb="2" eb="4">
      <t>ホクセイ</t>
    </rPh>
    <phoneticPr fontId="2"/>
  </si>
  <si>
    <t>レークサイド</t>
    <phoneticPr fontId="2"/>
  </si>
  <si>
    <t>ﾏｯｸｽﾊﾞﾘｭ北東</t>
    <rPh sb="8" eb="9">
      <t>トウ</t>
    </rPh>
    <rPh sb="9" eb="10">
      <t>ヒガシ</t>
    </rPh>
    <phoneticPr fontId="2"/>
  </si>
  <si>
    <t>浜大津駅側</t>
    <rPh sb="0" eb="4">
      <t>ハマオオツエキ</t>
    </rPh>
    <rPh sb="4" eb="5">
      <t>ガワ</t>
    </rPh>
    <phoneticPr fontId="2"/>
  </si>
  <si>
    <t>明日都大津絵の</t>
    <rPh sb="0" eb="3">
      <t>アスト</t>
    </rPh>
    <rPh sb="3" eb="6">
      <t>オオツエ</t>
    </rPh>
    <phoneticPr fontId="2"/>
  </si>
  <si>
    <t>道側階段</t>
    <rPh sb="0" eb="2">
      <t>ミチガワ</t>
    </rPh>
    <rPh sb="2" eb="4">
      <t>カイダン</t>
    </rPh>
    <phoneticPr fontId="2"/>
  </si>
  <si>
    <t>アーカス前交差点</t>
    <rPh sb="4" eb="5">
      <t>マエ</t>
    </rPh>
    <rPh sb="5" eb="8">
      <t>コウサテン</t>
    </rPh>
    <phoneticPr fontId="2"/>
  </si>
  <si>
    <t>アーカス横市道</t>
    <rPh sb="4" eb="5">
      <t>ヨコ</t>
    </rPh>
    <rPh sb="5" eb="7">
      <t>シドウ</t>
    </rPh>
    <phoneticPr fontId="2"/>
  </si>
  <si>
    <t>アーカス階段上部</t>
    <rPh sb="4" eb="8">
      <t>カイダンジョウブ</t>
    </rPh>
    <phoneticPr fontId="2"/>
  </si>
  <si>
    <t>アーカス階段中間</t>
    <rPh sb="4" eb="6">
      <t>カイダン</t>
    </rPh>
    <rPh sb="6" eb="8">
      <t>チュウカン</t>
    </rPh>
    <phoneticPr fontId="2"/>
  </si>
  <si>
    <t>アーカス橋旧公会堂前</t>
    <rPh sb="4" eb="5">
      <t>キョウ</t>
    </rPh>
    <phoneticPr fontId="2"/>
  </si>
  <si>
    <t>奥田釣具店前</t>
    <rPh sb="0" eb="6">
      <t>オクダツリグテンマエ</t>
    </rPh>
    <phoneticPr fontId="2"/>
  </si>
  <si>
    <t>りそなみらい銀行横</t>
    <rPh sb="6" eb="8">
      <t>ギンコウ</t>
    </rPh>
    <rPh sb="8" eb="9">
      <t>ヨコ</t>
    </rPh>
    <phoneticPr fontId="2"/>
  </si>
  <si>
    <t>国保会館</t>
    <rPh sb="0" eb="4">
      <t>コクホカイカン</t>
    </rPh>
    <phoneticPr fontId="2"/>
  </si>
  <si>
    <t>京阪島ノ関乗車導線</t>
    <rPh sb="0" eb="2">
      <t>ケイハン</t>
    </rPh>
    <rPh sb="2" eb="3">
      <t>シマ</t>
    </rPh>
    <rPh sb="4" eb="5">
      <t>セキ</t>
    </rPh>
    <rPh sb="5" eb="9">
      <t>ジョウシャドウセン</t>
    </rPh>
    <phoneticPr fontId="2"/>
  </si>
  <si>
    <t>打出浜交差点踏切側</t>
    <rPh sb="0" eb="6">
      <t>ウチデハマコウサテン</t>
    </rPh>
    <rPh sb="6" eb="9">
      <t>フミキリガワ</t>
    </rPh>
    <phoneticPr fontId="2"/>
  </si>
  <si>
    <t>浜大津駅前交差点横断対応</t>
    <rPh sb="0" eb="8">
      <t>ハマオオツエキマエコウサテン</t>
    </rPh>
    <rPh sb="8" eb="10">
      <t>オウダン</t>
    </rPh>
    <rPh sb="10" eb="12">
      <t>タイオウ</t>
    </rPh>
    <phoneticPr fontId="2"/>
  </si>
  <si>
    <t>参集時においては当該交差点において横断歩道通行の誘導案内。斜め横断の禁止。軌道確保及び歩行者誘導案内を行っている第3警備区の配置員と協力し安全確保を行う。終了時においては雑踏の流れを浜側から浜大津駅南側の道路に誘導案内に協力する。電車道については歩道幅が狭いため大津駅方向には浜大津駅南側の道路を積極的に誘導案内を行う。</t>
    <rPh sb="0" eb="3">
      <t>サンシュウジ</t>
    </rPh>
    <rPh sb="8" eb="13">
      <t>トウガイコウサテン</t>
    </rPh>
    <rPh sb="17" eb="19">
      <t>オウダン</t>
    </rPh>
    <rPh sb="19" eb="21">
      <t>ホドウ</t>
    </rPh>
    <rPh sb="21" eb="23">
      <t>ツウコウ</t>
    </rPh>
    <rPh sb="24" eb="26">
      <t>ユウドウ</t>
    </rPh>
    <rPh sb="26" eb="28">
      <t>アンナイ</t>
    </rPh>
    <rPh sb="29" eb="30">
      <t>ナナ</t>
    </rPh>
    <rPh sb="31" eb="33">
      <t>オウダン</t>
    </rPh>
    <rPh sb="34" eb="36">
      <t>キンシ</t>
    </rPh>
    <rPh sb="37" eb="39">
      <t>キドウ</t>
    </rPh>
    <rPh sb="39" eb="41">
      <t>カクホ</t>
    </rPh>
    <rPh sb="41" eb="42">
      <t>オヨ</t>
    </rPh>
    <rPh sb="43" eb="50">
      <t>ホコウシャユウドウアンナイ</t>
    </rPh>
    <rPh sb="51" eb="52">
      <t>オコナ</t>
    </rPh>
    <rPh sb="56" eb="57">
      <t>ダイ</t>
    </rPh>
    <rPh sb="58" eb="61">
      <t>ケイビク</t>
    </rPh>
    <rPh sb="62" eb="64">
      <t>ハイチ</t>
    </rPh>
    <rPh sb="64" eb="65">
      <t>イン</t>
    </rPh>
    <rPh sb="66" eb="68">
      <t>キョウリョク</t>
    </rPh>
    <rPh sb="69" eb="73">
      <t>アンゼンカクホ</t>
    </rPh>
    <rPh sb="74" eb="75">
      <t>オコナ</t>
    </rPh>
    <rPh sb="77" eb="80">
      <t>シュウリョウジ</t>
    </rPh>
    <rPh sb="85" eb="87">
      <t>ザットウ</t>
    </rPh>
    <rPh sb="88" eb="89">
      <t>ナガ</t>
    </rPh>
    <rPh sb="91" eb="93">
      <t>ハマガワ</t>
    </rPh>
    <rPh sb="95" eb="101">
      <t>ハマオオツエキミナミガワ</t>
    </rPh>
    <rPh sb="102" eb="104">
      <t>ドウロ</t>
    </rPh>
    <rPh sb="105" eb="109">
      <t>ユウドウアンナイ</t>
    </rPh>
    <rPh sb="110" eb="112">
      <t>キョウリョク</t>
    </rPh>
    <rPh sb="115" eb="118">
      <t>デンシャミチ</t>
    </rPh>
    <rPh sb="123" eb="126">
      <t>ホドウハバ</t>
    </rPh>
    <rPh sb="127" eb="128">
      <t>セマ</t>
    </rPh>
    <rPh sb="131" eb="136">
      <t>オオツエキホウコウ</t>
    </rPh>
    <rPh sb="138" eb="144">
      <t>ハマオオツエキミナミガワ</t>
    </rPh>
    <rPh sb="145" eb="147">
      <t>ドウロ</t>
    </rPh>
    <rPh sb="148" eb="151">
      <t>セッキョクテキ</t>
    </rPh>
    <rPh sb="152" eb="156">
      <t>ユウドウアンナイ</t>
    </rPh>
    <rPh sb="157" eb="158">
      <t>オコナ</t>
    </rPh>
    <phoneticPr fontId="2"/>
  </si>
  <si>
    <t>京町1南～御幸町</t>
    <rPh sb="0" eb="2">
      <t>キョウマチ</t>
    </rPh>
    <rPh sb="3" eb="4">
      <t>ミナミ</t>
    </rPh>
    <rPh sb="5" eb="8">
      <t>ミユキチョウ</t>
    </rPh>
    <phoneticPr fontId="2"/>
  </si>
  <si>
    <t>中央大通り～浜町～浜大津1丁目</t>
    <rPh sb="0" eb="4">
      <t>チュウオウオオドオ</t>
    </rPh>
    <rPh sb="6" eb="8">
      <t>ハママチ</t>
    </rPh>
    <rPh sb="9" eb="12">
      <t>ハマオオツ</t>
    </rPh>
    <rPh sb="13" eb="15">
      <t>チョウメ</t>
    </rPh>
    <phoneticPr fontId="2"/>
  </si>
  <si>
    <t>中央大通りカフェgururi前交差点から浜大津1丁目方向への迷惑駐車防止対策。事前に固め置きしているカラーコーンを展開設置し当該エリアを巡回し駐車対策を実施する。</t>
    <rPh sb="0" eb="4">
      <t>チュウオウオオドオ</t>
    </rPh>
    <rPh sb="14" eb="18">
      <t>マエコウサテン</t>
    </rPh>
    <rPh sb="20" eb="23">
      <t>ハマオオツ</t>
    </rPh>
    <rPh sb="24" eb="26">
      <t>チョウメ</t>
    </rPh>
    <rPh sb="26" eb="28">
      <t>ホウコウ</t>
    </rPh>
    <rPh sb="30" eb="34">
      <t>メイワクチュウシャ</t>
    </rPh>
    <rPh sb="34" eb="38">
      <t>ボウシタイサク</t>
    </rPh>
    <rPh sb="39" eb="41">
      <t>ジゼン</t>
    </rPh>
    <rPh sb="42" eb="43">
      <t>カタ</t>
    </rPh>
    <rPh sb="44" eb="45">
      <t>オ</t>
    </rPh>
    <rPh sb="57" eb="59">
      <t>テンカイ</t>
    </rPh>
    <rPh sb="59" eb="61">
      <t>セッチ</t>
    </rPh>
    <rPh sb="62" eb="64">
      <t>トウガイ</t>
    </rPh>
    <rPh sb="68" eb="70">
      <t>ジュンカイ</t>
    </rPh>
    <rPh sb="71" eb="75">
      <t>チュウシャタイサク</t>
    </rPh>
    <rPh sb="76" eb="78">
      <t>ジッシ</t>
    </rPh>
    <phoneticPr fontId="2"/>
  </si>
  <si>
    <t>13:00～22:00</t>
    <phoneticPr fontId="2"/>
  </si>
  <si>
    <t>島の関西交差点南側から浜大津方向に京阪電車沿いの歩道の通行禁止対応。当該歩道は浜大津方向に進んでも歩道がなくなり車道を通行することになるので終日有効禁止。</t>
    <rPh sb="0" eb="1">
      <t>シマ</t>
    </rPh>
    <rPh sb="2" eb="4">
      <t>セキニシ</t>
    </rPh>
    <rPh sb="4" eb="7">
      <t>コウサテン</t>
    </rPh>
    <rPh sb="7" eb="8">
      <t>ミナミ</t>
    </rPh>
    <rPh sb="8" eb="9">
      <t>ガワ</t>
    </rPh>
    <rPh sb="11" eb="16">
      <t>ハマオオツホウコウ</t>
    </rPh>
    <rPh sb="17" eb="21">
      <t>ケイハンデンシャ</t>
    </rPh>
    <rPh sb="21" eb="22">
      <t>ゾ</t>
    </rPh>
    <rPh sb="24" eb="26">
      <t>ホドウ</t>
    </rPh>
    <rPh sb="27" eb="29">
      <t>ツウコウ</t>
    </rPh>
    <rPh sb="29" eb="33">
      <t>キンシタイオウ</t>
    </rPh>
    <rPh sb="34" eb="38">
      <t>トウガイホドウ</t>
    </rPh>
    <rPh sb="39" eb="44">
      <t>ハマオオツホウコウ</t>
    </rPh>
    <rPh sb="45" eb="46">
      <t>スス</t>
    </rPh>
    <rPh sb="49" eb="51">
      <t>ホドウ</t>
    </rPh>
    <rPh sb="56" eb="58">
      <t>シャドウ</t>
    </rPh>
    <rPh sb="59" eb="61">
      <t>ツウコウ</t>
    </rPh>
    <rPh sb="70" eb="72">
      <t>シュウジツ</t>
    </rPh>
    <rPh sb="72" eb="76">
      <t>ユウコウキンシ</t>
    </rPh>
    <phoneticPr fontId="2"/>
  </si>
  <si>
    <t>株式会社エース警備保障</t>
    <rPh sb="0" eb="4">
      <t>カブシキカイシャ</t>
    </rPh>
    <rPh sb="7" eb="11">
      <t>ケイビホショウ</t>
    </rPh>
    <phoneticPr fontId="2"/>
  </si>
  <si>
    <t>中央4　　　松本2</t>
    <rPh sb="0" eb="2">
      <t>チュウオウ</t>
    </rPh>
    <rPh sb="6" eb="8">
      <t>マツモト</t>
    </rPh>
    <phoneticPr fontId="2"/>
  </si>
  <si>
    <t>交差点21</t>
    <rPh sb="0" eb="3">
      <t>コウサテン</t>
    </rPh>
    <phoneticPr fontId="2"/>
  </si>
  <si>
    <t>梅林1</t>
    <rPh sb="0" eb="2">
      <t>ウメバヤシ</t>
    </rPh>
    <phoneticPr fontId="2"/>
  </si>
  <si>
    <t>シンテイ警備株式会社</t>
    <rPh sb="4" eb="10">
      <t>ケイビカブシキカイシャ</t>
    </rPh>
    <phoneticPr fontId="2"/>
  </si>
  <si>
    <t>ターミナル</t>
    <phoneticPr fontId="2"/>
  </si>
  <si>
    <t>琵琶湖ホテル前</t>
    <rPh sb="0" eb="3">
      <t>ビワコ</t>
    </rPh>
    <rPh sb="6" eb="7">
      <t>マエ</t>
    </rPh>
    <phoneticPr fontId="2"/>
  </si>
  <si>
    <t>Ｇ・Ｈ</t>
    <phoneticPr fontId="2"/>
  </si>
  <si>
    <t>サンエス警備保障株式会社</t>
    <rPh sb="4" eb="8">
      <t>ケイビホショウ</t>
    </rPh>
    <rPh sb="8" eb="12">
      <t>カブシキカイシャ</t>
    </rPh>
    <phoneticPr fontId="2"/>
  </si>
  <si>
    <t>ターミナルからＧＨエリアまでの間、すべて有料観覧席となるため知らずに場所取りをしたり、故意に隠れて有料観覧席内で観覧しようとするものがあるため担当エリアの警戒を実施する。</t>
    <rPh sb="15" eb="16">
      <t>カン</t>
    </rPh>
    <rPh sb="20" eb="25">
      <t>ユウリョウカンランセキ</t>
    </rPh>
    <rPh sb="30" eb="31">
      <t>シ</t>
    </rPh>
    <rPh sb="34" eb="37">
      <t>バショト</t>
    </rPh>
    <rPh sb="43" eb="45">
      <t>コイ</t>
    </rPh>
    <rPh sb="46" eb="47">
      <t>カク</t>
    </rPh>
    <rPh sb="49" eb="55">
      <t>ユウリョウカンランセキナイ</t>
    </rPh>
    <rPh sb="56" eb="58">
      <t>カンラン</t>
    </rPh>
    <rPh sb="71" eb="73">
      <t>タントウ</t>
    </rPh>
    <rPh sb="77" eb="79">
      <t>ケイカイ</t>
    </rPh>
    <rPh sb="80" eb="82">
      <t>ジッシ</t>
    </rPh>
    <phoneticPr fontId="2"/>
  </si>
  <si>
    <t>市民会館前</t>
    <rPh sb="0" eb="5">
      <t>シミンカイカンマエ</t>
    </rPh>
    <phoneticPr fontId="2"/>
  </si>
  <si>
    <t>会場出入口</t>
    <rPh sb="0" eb="5">
      <t>カイジョウデイリグチ</t>
    </rPh>
    <phoneticPr fontId="2"/>
  </si>
  <si>
    <t>市民会館前の出入口が会場を見にくる車両で混雑するため、出入り口付近での駐車禁止対策を行う。会場設営車両の誘導。</t>
    <rPh sb="0" eb="5">
      <t>シミンカイカンマエ</t>
    </rPh>
    <rPh sb="6" eb="9">
      <t>デイリグチ</t>
    </rPh>
    <rPh sb="10" eb="12">
      <t>カイジョウ</t>
    </rPh>
    <rPh sb="13" eb="14">
      <t>ミ</t>
    </rPh>
    <rPh sb="17" eb="19">
      <t>シャリョウ</t>
    </rPh>
    <rPh sb="20" eb="22">
      <t>コンザツ</t>
    </rPh>
    <rPh sb="27" eb="29">
      <t>デイ</t>
    </rPh>
    <rPh sb="30" eb="33">
      <t>グチフキン</t>
    </rPh>
    <rPh sb="35" eb="39">
      <t>チュウシャキンシ</t>
    </rPh>
    <rPh sb="39" eb="41">
      <t>タイサク</t>
    </rPh>
    <rPh sb="42" eb="43">
      <t>オコナ</t>
    </rPh>
    <rPh sb="45" eb="47">
      <t>カイジョウ</t>
    </rPh>
    <rPh sb="47" eb="49">
      <t>セツエイ</t>
    </rPh>
    <rPh sb="49" eb="51">
      <t>シャリョウ</t>
    </rPh>
    <rPh sb="52" eb="54">
      <t>ユウドウ</t>
    </rPh>
    <phoneticPr fontId="2"/>
  </si>
  <si>
    <t>浜大津ターミナル前において会場を見にくる車両で混雑するため、出入り口付近での駐車禁止対策を行う。会場設営車両の誘導。</t>
    <rPh sb="0" eb="3">
      <t>ハマオオツ</t>
    </rPh>
    <rPh sb="8" eb="9">
      <t>マエ</t>
    </rPh>
    <rPh sb="48" eb="54">
      <t>カイジョウセツエイシャリョウ</t>
    </rPh>
    <rPh sb="55" eb="57">
      <t>ユウドウ</t>
    </rPh>
    <phoneticPr fontId="2"/>
  </si>
  <si>
    <t>㈱コトナ(1)</t>
    <phoneticPr fontId="2"/>
  </si>
  <si>
    <t>歩道通行禁止</t>
    <rPh sb="0" eb="2">
      <t>ホドウ</t>
    </rPh>
    <rPh sb="2" eb="6">
      <t>ツウコウキンシ</t>
    </rPh>
    <phoneticPr fontId="2"/>
  </si>
  <si>
    <t>対策</t>
    <rPh sb="0" eb="2">
      <t>タイサク</t>
    </rPh>
    <phoneticPr fontId="2"/>
  </si>
  <si>
    <t>第8警備区打出浜交差点南側導線対策班</t>
    <rPh sb="0" eb="1">
      <t>ダイ</t>
    </rPh>
    <rPh sb="2" eb="5">
      <t>ケイビク</t>
    </rPh>
    <rPh sb="5" eb="11">
      <t>ウチデハマコウサテン</t>
    </rPh>
    <rPh sb="11" eb="13">
      <t>ミナミガワ</t>
    </rPh>
    <rPh sb="13" eb="18">
      <t>ドウセンタイサクハン</t>
    </rPh>
    <phoneticPr fontId="2"/>
  </si>
  <si>
    <t>朝日が丘</t>
    <rPh sb="0" eb="2">
      <t>アサヒ</t>
    </rPh>
    <rPh sb="3" eb="4">
      <t>オカ</t>
    </rPh>
    <phoneticPr fontId="2"/>
  </si>
  <si>
    <t>滋賀</t>
    <rPh sb="0" eb="2">
      <t>シガ</t>
    </rPh>
    <phoneticPr fontId="2"/>
  </si>
  <si>
    <t>県職34</t>
    <rPh sb="0" eb="1">
      <t>ケン</t>
    </rPh>
    <rPh sb="1" eb="2">
      <t>ショク</t>
    </rPh>
    <phoneticPr fontId="2"/>
  </si>
  <si>
    <t>県職35</t>
    <rPh sb="0" eb="1">
      <t>ケン</t>
    </rPh>
    <rPh sb="1" eb="2">
      <t>ショク</t>
    </rPh>
    <phoneticPr fontId="2"/>
  </si>
  <si>
    <t>県職36</t>
    <rPh sb="0" eb="1">
      <t>ケン</t>
    </rPh>
    <rPh sb="1" eb="2">
      <t>ショク</t>
    </rPh>
    <phoneticPr fontId="2"/>
  </si>
  <si>
    <t>県職37</t>
    <rPh sb="0" eb="1">
      <t>ケン</t>
    </rPh>
    <rPh sb="1" eb="2">
      <t>ショク</t>
    </rPh>
    <phoneticPr fontId="2"/>
  </si>
  <si>
    <t>県職38</t>
    <rPh sb="0" eb="1">
      <t>ケン</t>
    </rPh>
    <rPh sb="1" eb="2">
      <t>ショク</t>
    </rPh>
    <phoneticPr fontId="2"/>
  </si>
  <si>
    <t>県職39</t>
    <rPh sb="0" eb="1">
      <t>ケン</t>
    </rPh>
    <rPh sb="1" eb="2">
      <t>ショク</t>
    </rPh>
    <phoneticPr fontId="2"/>
  </si>
  <si>
    <t>県職40</t>
    <rPh sb="0" eb="1">
      <t>ケン</t>
    </rPh>
    <rPh sb="1" eb="2">
      <t>ショク</t>
    </rPh>
    <phoneticPr fontId="2"/>
  </si>
  <si>
    <t>県職41</t>
    <rPh sb="0" eb="1">
      <t>ケン</t>
    </rPh>
    <rPh sb="1" eb="2">
      <t>ショク</t>
    </rPh>
    <phoneticPr fontId="2"/>
  </si>
  <si>
    <t>県職42</t>
    <rPh sb="0" eb="1">
      <t>ケン</t>
    </rPh>
    <rPh sb="1" eb="2">
      <t>ショク</t>
    </rPh>
    <phoneticPr fontId="2"/>
  </si>
  <si>
    <t>県職43</t>
    <rPh sb="0" eb="1">
      <t>ケン</t>
    </rPh>
    <rPh sb="1" eb="2">
      <t>ショク</t>
    </rPh>
    <phoneticPr fontId="2"/>
  </si>
  <si>
    <t>県職44</t>
    <rPh sb="0" eb="1">
      <t>ケン</t>
    </rPh>
    <rPh sb="1" eb="2">
      <t>ショク</t>
    </rPh>
    <phoneticPr fontId="2"/>
  </si>
  <si>
    <t>県職45</t>
    <rPh sb="0" eb="1">
      <t>ケン</t>
    </rPh>
    <rPh sb="1" eb="2">
      <t>ショク</t>
    </rPh>
    <phoneticPr fontId="2"/>
  </si>
  <si>
    <t>県職46</t>
    <rPh sb="0" eb="1">
      <t>ケン</t>
    </rPh>
    <rPh sb="1" eb="2">
      <t>ショク</t>
    </rPh>
    <phoneticPr fontId="2"/>
  </si>
  <si>
    <t>県職47</t>
    <rPh sb="0" eb="1">
      <t>ケン</t>
    </rPh>
    <rPh sb="1" eb="2">
      <t>ショク</t>
    </rPh>
    <phoneticPr fontId="2"/>
  </si>
  <si>
    <t>県職48</t>
    <rPh sb="0" eb="1">
      <t>ケン</t>
    </rPh>
    <rPh sb="1" eb="2">
      <t>ショク</t>
    </rPh>
    <phoneticPr fontId="2"/>
  </si>
  <si>
    <t>県職49</t>
    <rPh sb="0" eb="1">
      <t>ケン</t>
    </rPh>
    <rPh sb="1" eb="2">
      <t>ショク</t>
    </rPh>
    <phoneticPr fontId="2"/>
  </si>
  <si>
    <t>県職50</t>
    <rPh sb="0" eb="1">
      <t>ケン</t>
    </rPh>
    <rPh sb="1" eb="2">
      <t>ショク</t>
    </rPh>
    <phoneticPr fontId="2"/>
  </si>
  <si>
    <t>県職100</t>
    <rPh sb="0" eb="2">
      <t>ケンショク</t>
    </rPh>
    <phoneticPr fontId="2"/>
  </si>
  <si>
    <t>県職101</t>
    <rPh sb="0" eb="2">
      <t>ケンショク</t>
    </rPh>
    <phoneticPr fontId="2"/>
  </si>
  <si>
    <t>①有料案内</t>
    <rPh sb="1" eb="3">
      <t>ユウリョウ</t>
    </rPh>
    <rPh sb="3" eb="5">
      <t>アンナイ</t>
    </rPh>
    <phoneticPr fontId="2"/>
  </si>
  <si>
    <t>㊕有料案内</t>
    <rPh sb="1" eb="3">
      <t>ユウリョウ</t>
    </rPh>
    <rPh sb="3" eb="5">
      <t>アンナイ</t>
    </rPh>
    <phoneticPr fontId="2"/>
  </si>
  <si>
    <t>②有料案内
（Ｆ席）</t>
    <phoneticPr fontId="2"/>
  </si>
  <si>
    <t>③有料案内</t>
    <rPh sb="1" eb="3">
      <t>ユウリョウ</t>
    </rPh>
    <rPh sb="3" eb="5">
      <t>アンナイ</t>
    </rPh>
    <phoneticPr fontId="2"/>
  </si>
  <si>
    <t>④アーカス席</t>
    <rPh sb="5" eb="6">
      <t>セキ</t>
    </rPh>
    <phoneticPr fontId="2"/>
  </si>
  <si>
    <t>⑤有料案内</t>
    <rPh sb="1" eb="3">
      <t>ユウリョウ</t>
    </rPh>
    <rPh sb="3" eb="5">
      <t>アンナイ</t>
    </rPh>
    <phoneticPr fontId="2"/>
  </si>
  <si>
    <t>⑥有料案内ＧＨ</t>
    <rPh sb="1" eb="5">
      <t>ユウリョウアンナイ</t>
    </rPh>
    <phoneticPr fontId="2"/>
  </si>
  <si>
    <t>レイクル　入口</t>
    <rPh sb="5" eb="7">
      <t>イリグチ</t>
    </rPh>
    <phoneticPr fontId="2"/>
  </si>
  <si>
    <t>びわこボート本館南側２階において、団体客が２階トイレの利用者が指定された場所から、区分フェンスを越えて地元開放部分へ行かないよう警戒を行う。警戒と言う表現ではあるが、あくまでも案内業務であり言葉使いには十分な注意を要す。なお団体客の２階ＥＶフロアでの花火観覧はご遠慮願うこと。</t>
    <phoneticPr fontId="2"/>
  </si>
  <si>
    <t>09:00～22:00</t>
    <phoneticPr fontId="2"/>
  </si>
  <si>
    <t>隊長指示により、対応に苦慮している場所や、応援の要請のあった場所などの対応にあたる。終了時には22:00から北ロータリーの要因と交代し業務を引き継ぐ。</t>
    <rPh sb="0" eb="2">
      <t>タイチョウ</t>
    </rPh>
    <rPh sb="2" eb="4">
      <t>シジ</t>
    </rPh>
    <rPh sb="8" eb="10">
      <t>タイオウ</t>
    </rPh>
    <rPh sb="11" eb="13">
      <t>クリョ</t>
    </rPh>
    <rPh sb="17" eb="19">
      <t>バショ</t>
    </rPh>
    <rPh sb="21" eb="23">
      <t>オウエン</t>
    </rPh>
    <rPh sb="24" eb="26">
      <t>ヨウセイ</t>
    </rPh>
    <rPh sb="30" eb="32">
      <t>バショ</t>
    </rPh>
    <rPh sb="35" eb="37">
      <t>タイオウ</t>
    </rPh>
    <rPh sb="42" eb="45">
      <t>シュウリョウジ</t>
    </rPh>
    <rPh sb="54" eb="55">
      <t>キタ</t>
    </rPh>
    <rPh sb="61" eb="63">
      <t>ヨウイン</t>
    </rPh>
    <rPh sb="64" eb="66">
      <t>コウタイ</t>
    </rPh>
    <rPh sb="67" eb="69">
      <t>ギョウム</t>
    </rPh>
    <rPh sb="70" eb="71">
      <t>ヒ</t>
    </rPh>
    <rPh sb="72" eb="73">
      <t>ツ</t>
    </rPh>
    <phoneticPr fontId="2"/>
  </si>
  <si>
    <t>観覧席の設置開始は08:00頃から。北側ロータリーから搬入を行うため銀門などにおいて搬入対応を行う。設営関係車両が退場後は団体専用席へ移動し、隊長指示により配置につく。20:15には北ロータリーの県道側につき当該ロータリーが近隣招待者の退出通路となるので、退出時には車道へのはみ出しや道路横断などを防止する。１階水面立見席での近隣招待者が退出後、撤去車両の進入などの対応を行う。</t>
    <rPh sb="0" eb="3">
      <t>カンランセキ</t>
    </rPh>
    <rPh sb="4" eb="6">
      <t>セッチ</t>
    </rPh>
    <rPh sb="6" eb="8">
      <t>カイシ</t>
    </rPh>
    <rPh sb="14" eb="15">
      <t>コロ</t>
    </rPh>
    <rPh sb="18" eb="20">
      <t>キタガワ</t>
    </rPh>
    <rPh sb="27" eb="29">
      <t>ハンニュウ</t>
    </rPh>
    <rPh sb="30" eb="31">
      <t>オコナ</t>
    </rPh>
    <rPh sb="34" eb="36">
      <t>ギンモン</t>
    </rPh>
    <rPh sb="42" eb="44">
      <t>ハンニュウ</t>
    </rPh>
    <rPh sb="44" eb="46">
      <t>タイオウ</t>
    </rPh>
    <rPh sb="47" eb="48">
      <t>オコナ</t>
    </rPh>
    <rPh sb="50" eb="56">
      <t>セツエイカンケイシャリョウ</t>
    </rPh>
    <rPh sb="57" eb="60">
      <t>タイジョウゴ</t>
    </rPh>
    <rPh sb="91" eb="92">
      <t>キタ</t>
    </rPh>
    <rPh sb="98" eb="101">
      <t>ケンドウガワ</t>
    </rPh>
    <rPh sb="104" eb="106">
      <t>トウガイ</t>
    </rPh>
    <rPh sb="112" eb="114">
      <t>キンリン</t>
    </rPh>
    <rPh sb="114" eb="117">
      <t>ショウタイシャ</t>
    </rPh>
    <rPh sb="118" eb="120">
      <t>タイシュツ</t>
    </rPh>
    <rPh sb="120" eb="122">
      <t>ツウロ</t>
    </rPh>
    <rPh sb="128" eb="131">
      <t>タイシュツジ</t>
    </rPh>
    <rPh sb="133" eb="135">
      <t>シャドウ</t>
    </rPh>
    <rPh sb="139" eb="140">
      <t>ダ</t>
    </rPh>
    <rPh sb="149" eb="151">
      <t>ボウシ</t>
    </rPh>
    <rPh sb="155" eb="156">
      <t>カイ</t>
    </rPh>
    <rPh sb="156" eb="158">
      <t>スイメン</t>
    </rPh>
    <rPh sb="158" eb="161">
      <t>タチミセキ</t>
    </rPh>
    <rPh sb="163" eb="168">
      <t>キンリンショウタイシャ</t>
    </rPh>
    <rPh sb="169" eb="172">
      <t>タイシュツゴ</t>
    </rPh>
    <rPh sb="173" eb="177">
      <t>テッキョシャリョウ</t>
    </rPh>
    <rPh sb="178" eb="180">
      <t>シンニュウ</t>
    </rPh>
    <rPh sb="183" eb="185">
      <t>タイオウ</t>
    </rPh>
    <rPh sb="186" eb="187">
      <t>オコナ</t>
    </rPh>
    <phoneticPr fontId="2"/>
  </si>
  <si>
    <t>団体専用席出入口。一時退出を特に禁止していないので近隣の店舗などの問い合わせがあることが予測されるので簡単な地理案内が必要。</t>
    <rPh sb="0" eb="5">
      <t>ダンタイセンヨウセキ</t>
    </rPh>
    <rPh sb="5" eb="8">
      <t>デイリグチ</t>
    </rPh>
    <rPh sb="9" eb="13">
      <t>イチジタイシュツ</t>
    </rPh>
    <rPh sb="14" eb="15">
      <t>トク</t>
    </rPh>
    <rPh sb="16" eb="18">
      <t>キンシ</t>
    </rPh>
    <rPh sb="25" eb="27">
      <t>キンリン</t>
    </rPh>
    <rPh sb="28" eb="30">
      <t>テンポ</t>
    </rPh>
    <rPh sb="33" eb="34">
      <t>ト</t>
    </rPh>
    <rPh sb="35" eb="36">
      <t>ア</t>
    </rPh>
    <rPh sb="44" eb="46">
      <t>ヨソク</t>
    </rPh>
    <rPh sb="51" eb="53">
      <t>カンタン</t>
    </rPh>
    <rPh sb="54" eb="58">
      <t>チリアンナイ</t>
    </rPh>
    <rPh sb="59" eb="61">
      <t>ヒツヨウ</t>
    </rPh>
    <phoneticPr fontId="2"/>
  </si>
  <si>
    <t>歩道橋閉鎖対応。閉鎖時間は花火が実施されている時間とするが、それまでの間は近隣の地理案内のほか、会場案内の実施。19:20から歩道橋上の観覧者の排除を行い歩道橋での観覧を禁止する。歩道橋通行者には歩道橋での観覧はできない旨の案内を実施しておく。</t>
    <rPh sb="0" eb="3">
      <t>ホドウキョウ</t>
    </rPh>
    <rPh sb="3" eb="7">
      <t>ヘイサタイオウ</t>
    </rPh>
    <rPh sb="8" eb="12">
      <t>ヘイサジカン</t>
    </rPh>
    <rPh sb="13" eb="15">
      <t>ハナビ</t>
    </rPh>
    <rPh sb="16" eb="18">
      <t>ジッシ</t>
    </rPh>
    <rPh sb="23" eb="25">
      <t>ジカン</t>
    </rPh>
    <rPh sb="35" eb="36">
      <t>カン</t>
    </rPh>
    <rPh sb="37" eb="39">
      <t>キンリン</t>
    </rPh>
    <rPh sb="40" eb="44">
      <t>チリアンナイ</t>
    </rPh>
    <rPh sb="48" eb="52">
      <t>カイジョウアンナイ</t>
    </rPh>
    <rPh sb="53" eb="55">
      <t>ジッシ</t>
    </rPh>
    <rPh sb="63" eb="67">
      <t>ホドウキョウジョウ</t>
    </rPh>
    <rPh sb="68" eb="71">
      <t>カンランシャ</t>
    </rPh>
    <rPh sb="72" eb="74">
      <t>ハイジョ</t>
    </rPh>
    <rPh sb="75" eb="76">
      <t>オコナ</t>
    </rPh>
    <rPh sb="77" eb="80">
      <t>ホドウキョウ</t>
    </rPh>
    <rPh sb="82" eb="84">
      <t>カンラン</t>
    </rPh>
    <rPh sb="85" eb="87">
      <t>キンシ</t>
    </rPh>
    <rPh sb="90" eb="96">
      <t>ホドウキョウツウコウシャ</t>
    </rPh>
    <rPh sb="98" eb="101">
      <t>ホドウキョウ</t>
    </rPh>
    <rPh sb="103" eb="105">
      <t>カンラン</t>
    </rPh>
    <rPh sb="110" eb="111">
      <t>ムネ</t>
    </rPh>
    <rPh sb="112" eb="114">
      <t>アンナイ</t>
    </rPh>
    <rPh sb="115" eb="117">
      <t>ジッシ</t>
    </rPh>
    <phoneticPr fontId="2"/>
  </si>
  <si>
    <t>レイクル内</t>
    <rPh sb="4" eb="5">
      <t>ナイ</t>
    </rPh>
    <phoneticPr fontId="2"/>
  </si>
  <si>
    <t>団体・地元境界</t>
    <rPh sb="0" eb="2">
      <t>ダンタイ</t>
    </rPh>
    <rPh sb="3" eb="5">
      <t>ジモト</t>
    </rPh>
    <rPh sb="5" eb="7">
      <t>キョウカイ</t>
    </rPh>
    <phoneticPr fontId="2"/>
  </si>
  <si>
    <t>Ｂ１</t>
    <phoneticPr fontId="2"/>
  </si>
  <si>
    <t>Ｂ２</t>
  </si>
  <si>
    <t>Ｂ３</t>
  </si>
  <si>
    <t>Ｂ４</t>
  </si>
  <si>
    <t>Ｂ５</t>
  </si>
  <si>
    <t>Ｂ６</t>
  </si>
  <si>
    <t>Ｂ７</t>
  </si>
  <si>
    <t>Ｂ８</t>
  </si>
  <si>
    <t>Ｂ９</t>
  </si>
  <si>
    <t>Ｂ１０</t>
  </si>
  <si>
    <t>Ｂ１１</t>
  </si>
  <si>
    <t>Ｂ１２</t>
  </si>
  <si>
    <t>Ｂ１３</t>
  </si>
  <si>
    <t>Ｂ１４</t>
  </si>
  <si>
    <t>Ｂ１５</t>
  </si>
  <si>
    <t>Ｂ１６</t>
  </si>
  <si>
    <t>Ｂ１７</t>
  </si>
  <si>
    <t>Ｂ１８</t>
  </si>
  <si>
    <t>Ｂ１９</t>
  </si>
  <si>
    <t>Ｂ２０</t>
  </si>
  <si>
    <t>Ｂ２１</t>
  </si>
  <si>
    <t>Ｂ２２</t>
  </si>
  <si>
    <t>Ｂ２３</t>
  </si>
  <si>
    <t>Ｂ２４</t>
  </si>
  <si>
    <t>Ｂ２５</t>
  </si>
  <si>
    <t>Ｂ２６</t>
  </si>
  <si>
    <t>Ｂ２７</t>
  </si>
  <si>
    <t>Ｂ２８</t>
  </si>
  <si>
    <t>レイクルびわ湖のメイン出入口が団体の通路になるため、指定方向（本場1南）以外への進行を防止する。</t>
    <rPh sb="6" eb="7">
      <t>コ</t>
    </rPh>
    <rPh sb="11" eb="14">
      <t>デイリグチ</t>
    </rPh>
    <rPh sb="15" eb="17">
      <t>ダンタイ</t>
    </rPh>
    <rPh sb="18" eb="20">
      <t>ツウロ</t>
    </rPh>
    <rPh sb="26" eb="30">
      <t>シテイホウコウ</t>
    </rPh>
    <rPh sb="31" eb="33">
      <t>ホンジョウ</t>
    </rPh>
    <rPh sb="34" eb="35">
      <t>ミナミ</t>
    </rPh>
    <rPh sb="36" eb="38">
      <t>イガイ</t>
    </rPh>
    <rPh sb="40" eb="42">
      <t>シンコウ</t>
    </rPh>
    <rPh sb="43" eb="45">
      <t>ボウシ</t>
    </rPh>
    <phoneticPr fontId="2"/>
  </si>
  <si>
    <t>水面立見席に設置してある境界フェンスでの警戒。緊急時以外での相互の移動はないため興味本位での移動はお断りとする。</t>
    <rPh sb="0" eb="5">
      <t>スイメンタチミセキ</t>
    </rPh>
    <rPh sb="6" eb="8">
      <t>セッチ</t>
    </rPh>
    <rPh sb="12" eb="14">
      <t>キョウカイ</t>
    </rPh>
    <rPh sb="20" eb="22">
      <t>ケイカイ</t>
    </rPh>
    <rPh sb="23" eb="28">
      <t>キンキュウジイガイ</t>
    </rPh>
    <rPh sb="30" eb="32">
      <t>ソウゴ</t>
    </rPh>
    <rPh sb="33" eb="35">
      <t>イドウ</t>
    </rPh>
    <rPh sb="40" eb="44">
      <t>キョウミホンイ</t>
    </rPh>
    <rPh sb="46" eb="48">
      <t>イドウ</t>
    </rPh>
    <rPh sb="50" eb="51">
      <t>コトワ</t>
    </rPh>
    <phoneticPr fontId="2"/>
  </si>
  <si>
    <t>参集時には滞留等の防止と一般観覧席はさらに東（プリンスホテル方向）にあるとの広報を実施する。なぎさ通りについては交差点付近での滞留があることから、交差点付近での滞留禁止、におの浜エリア東方向での観覧を促す。終了時については、、来場者の退出誘導を行うとともに、京都大阪方向面の方は大津駅方向への誘導案内を行う。終了時にはBCブロック間の南北の道路を『Oh!Me大津テラス』方向に進むと『膳所駅』に進み『びわ湖ホール』方向に進むと『大津駅』方向に進むため、当該交差点において集中的に方面別案内を行う。
また、ブロック内の退出が落ち着いた段階（21時頃を目途）で、におの浜３交差点への配置転換を行い、におの浜２周辺配置の導線３班と合流し、当該交差点から南方向への流入抑止の対応を行う。</t>
    <rPh sb="0" eb="3">
      <t>サンシュウジ</t>
    </rPh>
    <rPh sb="5" eb="8">
      <t>タイリュウトウ</t>
    </rPh>
    <rPh sb="9" eb="11">
      <t>ボウシ</t>
    </rPh>
    <rPh sb="12" eb="17">
      <t>イッパンカンランセキ</t>
    </rPh>
    <rPh sb="21" eb="22">
      <t>ヒガシ</t>
    </rPh>
    <rPh sb="30" eb="32">
      <t>ホウコウ</t>
    </rPh>
    <rPh sb="38" eb="40">
      <t>コウホウ</t>
    </rPh>
    <rPh sb="41" eb="43">
      <t>ジッシ</t>
    </rPh>
    <rPh sb="73" eb="76">
      <t>コウサテン</t>
    </rPh>
    <phoneticPr fontId="2"/>
  </si>
  <si>
    <t>遊撃４</t>
    <rPh sb="0" eb="2">
      <t>ユウゲキ</t>
    </rPh>
    <phoneticPr fontId="2"/>
  </si>
  <si>
    <t>遊撃５</t>
    <rPh sb="0" eb="2">
      <t>ユウゲキ</t>
    </rPh>
    <phoneticPr fontId="2"/>
  </si>
  <si>
    <t>遊撃６</t>
    <rPh sb="0" eb="2">
      <t>ユウゲキ</t>
    </rPh>
    <phoneticPr fontId="2"/>
  </si>
  <si>
    <t>遊撃７</t>
    <rPh sb="0" eb="2">
      <t>ユウゲキ</t>
    </rPh>
    <phoneticPr fontId="2"/>
  </si>
  <si>
    <t>一般観覧Ａ</t>
    <rPh sb="0" eb="2">
      <t>イッパン</t>
    </rPh>
    <rPh sb="2" eb="4">
      <t>カンラン</t>
    </rPh>
    <phoneticPr fontId="2"/>
  </si>
  <si>
    <t>一般観覧Ｂ</t>
    <rPh sb="0" eb="2">
      <t>イッパン</t>
    </rPh>
    <rPh sb="2" eb="4">
      <t>カンラン</t>
    </rPh>
    <phoneticPr fontId="2"/>
  </si>
  <si>
    <t>遊撃</t>
    <rPh sb="0" eb="2">
      <t>ユウゲキ</t>
    </rPh>
    <phoneticPr fontId="2"/>
  </si>
  <si>
    <t>導線観測班において常に密度監視を行う班の班長。</t>
    <rPh sb="0" eb="5">
      <t>ドウセンカンソクハン</t>
    </rPh>
    <rPh sb="9" eb="10">
      <t>ツネ</t>
    </rPh>
    <rPh sb="11" eb="15">
      <t>ミツドカンシ</t>
    </rPh>
    <rPh sb="16" eb="17">
      <t>オコナ</t>
    </rPh>
    <rPh sb="18" eb="19">
      <t>ハン</t>
    </rPh>
    <rPh sb="20" eb="22">
      <t>ハンチョウ</t>
    </rPh>
    <phoneticPr fontId="2"/>
  </si>
  <si>
    <t>班長の指示により各所に配置され、その配置された場所ごとの雑踏状況監視及び密度監視にあたる。通常は東向きの流れ（びわ湖ボールからびわ湖大津プリンスホテル方向）が逆流により雑踏が部下るような状況になった場合や一部場所の密度状況が極端に上昇した場合には班長に速報し直ちに固定要員とともに逆流の停止や密度上昇場所に密度開放にあたる。</t>
    <rPh sb="0" eb="2">
      <t>ハンチョウ</t>
    </rPh>
    <rPh sb="3" eb="5">
      <t>シジ</t>
    </rPh>
    <rPh sb="8" eb="10">
      <t>カクショ</t>
    </rPh>
    <rPh sb="11" eb="13">
      <t>ハイチ</t>
    </rPh>
    <rPh sb="18" eb="20">
      <t>ハイチ</t>
    </rPh>
    <rPh sb="23" eb="25">
      <t>バショ</t>
    </rPh>
    <rPh sb="28" eb="34">
      <t>ザットウジョウキョウカンシ</t>
    </rPh>
    <rPh sb="34" eb="35">
      <t>オヨ</t>
    </rPh>
    <rPh sb="36" eb="40">
      <t>ミツドカンシ</t>
    </rPh>
    <rPh sb="45" eb="47">
      <t>ツウジョウ</t>
    </rPh>
    <rPh sb="48" eb="50">
      <t>ヒガシム</t>
    </rPh>
    <rPh sb="52" eb="53">
      <t>ナガ</t>
    </rPh>
    <rPh sb="57" eb="58">
      <t>コ</t>
    </rPh>
    <rPh sb="65" eb="68">
      <t>コオオツ</t>
    </rPh>
    <rPh sb="75" eb="77">
      <t>ホウコウ</t>
    </rPh>
    <rPh sb="79" eb="81">
      <t>ギャクリュウ</t>
    </rPh>
    <rPh sb="84" eb="86">
      <t>ザットウ</t>
    </rPh>
    <rPh sb="87" eb="89">
      <t>ブカ</t>
    </rPh>
    <rPh sb="93" eb="95">
      <t>ジョウキョウ</t>
    </rPh>
    <rPh sb="99" eb="101">
      <t>バアイ</t>
    </rPh>
    <rPh sb="102" eb="104">
      <t>イチブ</t>
    </rPh>
    <rPh sb="104" eb="106">
      <t>バショ</t>
    </rPh>
    <rPh sb="107" eb="111">
      <t>ミツドジョウキョウ</t>
    </rPh>
    <rPh sb="112" eb="114">
      <t>キョクタン</t>
    </rPh>
    <rPh sb="115" eb="117">
      <t>ジョウショウ</t>
    </rPh>
    <rPh sb="119" eb="121">
      <t>バアイ</t>
    </rPh>
    <rPh sb="123" eb="125">
      <t>ハンチョウ</t>
    </rPh>
    <rPh sb="126" eb="128">
      <t>ソクホウ</t>
    </rPh>
    <rPh sb="129" eb="130">
      <t>タダ</t>
    </rPh>
    <rPh sb="146" eb="152">
      <t>ミツドジョウショウバショ</t>
    </rPh>
    <rPh sb="153" eb="157">
      <t>ミツドカイホウ</t>
    </rPh>
    <phoneticPr fontId="2"/>
  </si>
  <si>
    <t>会場保全（昼勤）</t>
    <rPh sb="0" eb="4">
      <t>カイジョウホゼン</t>
    </rPh>
    <rPh sb="5" eb="7">
      <t>ヒルキン</t>
    </rPh>
    <phoneticPr fontId="2"/>
  </si>
  <si>
    <t>一般Ａ</t>
    <rPh sb="0" eb="2">
      <t>イッパン</t>
    </rPh>
    <phoneticPr fontId="2"/>
  </si>
  <si>
    <t>一般Ｂ</t>
    <rPh sb="0" eb="2">
      <t>イッパン</t>
    </rPh>
    <phoneticPr fontId="2"/>
  </si>
  <si>
    <t>担当エリア内においての雑踏状況監視。園内通路の確保を行う。道路の部分担当の㈱ＮＳＳと協調を行いながら会場内の安全を確保する。当該エリアの面積は7500㎡有効滞留人員は約14000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6" eb="80">
      <t>ユウコウタイリュウ</t>
    </rPh>
    <rPh sb="80" eb="82">
      <t>ジンイン</t>
    </rPh>
    <rPh sb="83" eb="84">
      <t>ヤク</t>
    </rPh>
    <rPh sb="89" eb="90">
      <t>メイ</t>
    </rPh>
    <rPh sb="97" eb="99">
      <t>ジッサイ</t>
    </rPh>
    <rPh sb="100" eb="103">
      <t>ヒトリア</t>
    </rPh>
    <rPh sb="106" eb="110">
      <t>センユウメンセキ</t>
    </rPh>
    <rPh sb="111" eb="112">
      <t>ヒロ</t>
    </rPh>
    <rPh sb="123" eb="126">
      <t>メイテイド</t>
    </rPh>
    <rPh sb="127" eb="128">
      <t>カンガ</t>
    </rPh>
    <phoneticPr fontId="2"/>
  </si>
  <si>
    <t>担当エリア内においての雑踏状況監視。園内通路の確保を行う。道路の部分担当の㈱ＮＳＳと協調を行いながら会場内の安全を確保する。当該エリアの面積は14,000㎡園内に花壇があるため有効滞留人員は約20000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8" eb="80">
      <t>エンナイ</t>
    </rPh>
    <rPh sb="81" eb="83">
      <t>カダン</t>
    </rPh>
    <rPh sb="88" eb="92">
      <t>ユウコウタイリュウ</t>
    </rPh>
    <rPh sb="92" eb="94">
      <t>ジンイン</t>
    </rPh>
    <rPh sb="95" eb="96">
      <t>ヤク</t>
    </rPh>
    <rPh sb="101" eb="102">
      <t>メイ</t>
    </rPh>
    <rPh sb="109" eb="111">
      <t>ジッサイ</t>
    </rPh>
    <rPh sb="112" eb="115">
      <t>ヒトリア</t>
    </rPh>
    <rPh sb="118" eb="122">
      <t>センユウメンセキ</t>
    </rPh>
    <rPh sb="123" eb="124">
      <t>ヒロ</t>
    </rPh>
    <rPh sb="135" eb="138">
      <t>メイテイド</t>
    </rPh>
    <rPh sb="139" eb="140">
      <t>カンガ</t>
    </rPh>
    <phoneticPr fontId="2"/>
  </si>
  <si>
    <t>担当エリアの道路上の導線確保と雑踏の流れ及び雑踏密度の監視・対応を行う。導線部分については道路の一番南側の部分に導線を構築し誘導案内を行う。一般Ａ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rPh sb="70" eb="72">
      <t>イッパン</t>
    </rPh>
    <rPh sb="74" eb="76">
      <t>ジョウナイ</t>
    </rPh>
    <rPh sb="77" eb="79">
      <t>テイスウ</t>
    </rPh>
    <rPh sb="80" eb="81">
      <t>コウ</t>
    </rPh>
    <rPh sb="83" eb="85">
      <t>バアイ</t>
    </rPh>
    <rPh sb="86" eb="90">
      <t>ジョウナイタントウ</t>
    </rPh>
    <rPh sb="106" eb="108">
      <t>キョウチョウ</t>
    </rPh>
    <rPh sb="109" eb="111">
      <t>ニュウジョウ</t>
    </rPh>
    <rPh sb="112" eb="114">
      <t>セイゲン</t>
    </rPh>
    <rPh sb="118" eb="120">
      <t>タイオウ</t>
    </rPh>
    <rPh sb="121" eb="122">
      <t>オコナ</t>
    </rPh>
    <phoneticPr fontId="2"/>
  </si>
  <si>
    <t>担当エリアの道路上の導線確保と雑踏の流れ及び雑踏密度の監視・対応を行う。導線部分については道路の一番南側の部分に導線を構築し誘導案内を行う。一般Ｂ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phoneticPr fontId="2"/>
  </si>
  <si>
    <t>西大津バイパス</t>
    <rPh sb="0" eb="1">
      <t>ニシ</t>
    </rPh>
    <rPh sb="1" eb="3">
      <t>オオツ</t>
    </rPh>
    <phoneticPr fontId="2"/>
  </si>
  <si>
    <t>大津京駅南側（京阪大津京方向）の横断歩道での誘導案内案内。</t>
    <rPh sb="0" eb="2">
      <t>オオツ</t>
    </rPh>
    <rPh sb="2" eb="3">
      <t>キョウ</t>
    </rPh>
    <rPh sb="3" eb="4">
      <t>エキ</t>
    </rPh>
    <rPh sb="4" eb="6">
      <t>ミナミガワ</t>
    </rPh>
    <rPh sb="7" eb="9">
      <t>ケイハン</t>
    </rPh>
    <rPh sb="9" eb="12">
      <t>オオツキョウ</t>
    </rPh>
    <rPh sb="12" eb="14">
      <t>ホウコウ</t>
    </rPh>
    <rPh sb="16" eb="20">
      <t>オウダンホドウ</t>
    </rPh>
    <rPh sb="22" eb="24">
      <t>ユウドウ</t>
    </rPh>
    <rPh sb="24" eb="26">
      <t>アンナイ</t>
    </rPh>
    <rPh sb="26" eb="28">
      <t>アンナイ</t>
    </rPh>
    <phoneticPr fontId="2"/>
  </si>
  <si>
    <t>大津京駅前ロータリーにおいて横断歩道通行の誘導案内を行う。</t>
    <rPh sb="0" eb="5">
      <t>オオツキョウエキマエ</t>
    </rPh>
    <rPh sb="14" eb="18">
      <t>オウダンホドウ</t>
    </rPh>
    <rPh sb="18" eb="20">
      <t>ツウコウ</t>
    </rPh>
    <rPh sb="21" eb="25">
      <t>ユウドウアンナイ</t>
    </rPh>
    <rPh sb="26" eb="27">
      <t>オコナ</t>
    </rPh>
    <phoneticPr fontId="2"/>
  </si>
  <si>
    <t>皇子山球場前</t>
    <rPh sb="0" eb="3">
      <t>オウジヤマ</t>
    </rPh>
    <rPh sb="3" eb="6">
      <t>キュウジョウマエ</t>
    </rPh>
    <phoneticPr fontId="2"/>
  </si>
  <si>
    <t>信号交差点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t>
    <rPh sb="0" eb="5">
      <t>シンゴウコウサテン</t>
    </rPh>
    <rPh sb="5" eb="8">
      <t>コウサテン</t>
    </rPh>
    <rPh sb="10" eb="17">
      <t>ホコウシャオウダンタイオウ</t>
    </rPh>
    <rPh sb="18" eb="20">
      <t>フキン</t>
    </rPh>
    <rPh sb="22" eb="23">
      <t>カ</t>
    </rPh>
    <rPh sb="24" eb="25">
      <t>モノ</t>
    </rPh>
    <rPh sb="29" eb="31">
      <t>オオツ</t>
    </rPh>
    <rPh sb="35" eb="36">
      <t>チャ</t>
    </rPh>
    <rPh sb="37" eb="39">
      <t>サキテン</t>
    </rPh>
    <rPh sb="40" eb="44">
      <t>ツウコウシャリョウ</t>
    </rPh>
    <rPh sb="45" eb="46">
      <t>ト</t>
    </rPh>
    <rPh sb="47" eb="48">
      <t>ア</t>
    </rPh>
    <rPh sb="58" eb="59">
      <t>ダイ</t>
    </rPh>
    <rPh sb="60" eb="63">
      <t>チュウシャジョウ</t>
    </rPh>
    <rPh sb="64" eb="67">
      <t>コガンガワ</t>
    </rPh>
    <rPh sb="68" eb="69">
      <t>ダイ</t>
    </rPh>
    <rPh sb="70" eb="73">
      <t>チュウシャジョウ</t>
    </rPh>
    <rPh sb="77" eb="79">
      <t>リョウホウ</t>
    </rPh>
    <rPh sb="81" eb="85">
      <t>イッパンカイホウ</t>
    </rPh>
    <rPh sb="86" eb="87">
      <t>オコナ</t>
    </rPh>
    <rPh sb="103" eb="107">
      <t>イッパンカンラン</t>
    </rPh>
    <rPh sb="113" eb="118">
      <t>ジッコウイインカイ</t>
    </rPh>
    <rPh sb="119" eb="121">
      <t>セッチ</t>
    </rPh>
    <rPh sb="125" eb="128">
      <t>チュウシャジョウ</t>
    </rPh>
    <rPh sb="134" eb="136">
      <t>アンナイ</t>
    </rPh>
    <phoneticPr fontId="2"/>
  </si>
  <si>
    <t>横断歩道ありの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東西の道路には歩道が狭いため注意して歩行するよう案内。</t>
    <rPh sb="0" eb="4">
      <t>オウダンホドウ</t>
    </rPh>
    <rPh sb="7" eb="10">
      <t>コウサテン</t>
    </rPh>
    <rPh sb="12" eb="19">
      <t>ホコウシャオウダンタイオウ</t>
    </rPh>
    <rPh sb="42" eb="46">
      <t>ツウコウシャリョウ</t>
    </rPh>
    <rPh sb="47" eb="48">
      <t>ト</t>
    </rPh>
    <rPh sb="49" eb="50">
      <t>ア</t>
    </rPh>
    <rPh sb="60" eb="61">
      <t>ダイ</t>
    </rPh>
    <rPh sb="62" eb="65">
      <t>チュウシャジョウ</t>
    </rPh>
    <rPh sb="66" eb="69">
      <t>コガンガワ</t>
    </rPh>
    <rPh sb="70" eb="71">
      <t>ダイ</t>
    </rPh>
    <rPh sb="72" eb="75">
      <t>チュウシャジョウ</t>
    </rPh>
    <rPh sb="79" eb="81">
      <t>リョウホウ</t>
    </rPh>
    <rPh sb="83" eb="87">
      <t>イッパンカイホウ</t>
    </rPh>
    <rPh sb="88" eb="89">
      <t>オコナ</t>
    </rPh>
    <rPh sb="105" eb="109">
      <t>イッパンカンラン</t>
    </rPh>
    <rPh sb="115" eb="120">
      <t>ジッコウイインカイ</t>
    </rPh>
    <rPh sb="121" eb="123">
      <t>セッチ</t>
    </rPh>
    <rPh sb="127" eb="130">
      <t>チュウシャジョウ</t>
    </rPh>
    <rPh sb="136" eb="138">
      <t>アンナイ</t>
    </rPh>
    <rPh sb="139" eb="141">
      <t>トウザイ</t>
    </rPh>
    <rPh sb="142" eb="144">
      <t>ドウロ</t>
    </rPh>
    <rPh sb="146" eb="148">
      <t>ホドウ</t>
    </rPh>
    <rPh sb="149" eb="150">
      <t>セマ</t>
    </rPh>
    <rPh sb="153" eb="155">
      <t>チュウイ</t>
    </rPh>
    <rPh sb="157" eb="159">
      <t>ホコウ</t>
    </rPh>
    <rPh sb="163" eb="165">
      <t>アンナイ</t>
    </rPh>
    <phoneticPr fontId="2"/>
  </si>
  <si>
    <t>ルネマンション入り口から湖岸方向への侵入防止。ここより湖岸は漁協関係者のみが通行可能。またびわこボート第2駐車場は立入禁止。</t>
    <rPh sb="7" eb="8">
      <t>イ</t>
    </rPh>
    <rPh sb="9" eb="10">
      <t>グチ</t>
    </rPh>
    <rPh sb="12" eb="16">
      <t>コガンホウコウ</t>
    </rPh>
    <rPh sb="18" eb="22">
      <t>シンニュウボウシ</t>
    </rPh>
    <rPh sb="27" eb="29">
      <t>コガン</t>
    </rPh>
    <rPh sb="30" eb="35">
      <t>ギョキョウカンケイシャ</t>
    </rPh>
    <rPh sb="38" eb="42">
      <t>ツウコウカノウ</t>
    </rPh>
    <rPh sb="51" eb="52">
      <t>ダイ</t>
    </rPh>
    <rPh sb="53" eb="56">
      <t>チュウシャジョウ</t>
    </rPh>
    <rPh sb="57" eb="61">
      <t>タチイリキンシ</t>
    </rPh>
    <phoneticPr fontId="2"/>
  </si>
  <si>
    <t>会場案内。歩行者及び車両誘導。周辺道路は幅員に余裕があるため車両夜店、迷惑駐車等が発生する恐れがあるため、発見時は排除のこと。びわこボートでは観覧できない旨の広報を行う。（皇子山陸上競技場や柳が崎方面が可能）</t>
    <rPh sb="15" eb="17">
      <t>シュウヘン</t>
    </rPh>
    <rPh sb="17" eb="19">
      <t>ドウロ</t>
    </rPh>
    <rPh sb="20" eb="22">
      <t>フクイン</t>
    </rPh>
    <rPh sb="23" eb="25">
      <t>ヨユウ</t>
    </rPh>
    <rPh sb="30" eb="32">
      <t>シャリョウ</t>
    </rPh>
    <rPh sb="32" eb="34">
      <t>ヨミセ</t>
    </rPh>
    <rPh sb="35" eb="37">
      <t>メイワク</t>
    </rPh>
    <rPh sb="37" eb="39">
      <t>チュウシャ</t>
    </rPh>
    <rPh sb="39" eb="40">
      <t>トウ</t>
    </rPh>
    <rPh sb="41" eb="43">
      <t>ハッセイ</t>
    </rPh>
    <rPh sb="45" eb="46">
      <t>オソ</t>
    </rPh>
    <rPh sb="53" eb="55">
      <t>ハッケン</t>
    </rPh>
    <rPh sb="55" eb="56">
      <t>ジ</t>
    </rPh>
    <rPh sb="57" eb="59">
      <t>ハイジョ</t>
    </rPh>
    <phoneticPr fontId="2"/>
  </si>
  <si>
    <t>近隣駐車場監視大津京駅乗車対応</t>
    <rPh sb="0" eb="5">
      <t>キンリンチュウシャジョウ</t>
    </rPh>
    <rPh sb="5" eb="7">
      <t>カンシ</t>
    </rPh>
    <rPh sb="7" eb="9">
      <t>オオツ</t>
    </rPh>
    <rPh sb="9" eb="10">
      <t>キョウ</t>
    </rPh>
    <rPh sb="10" eb="11">
      <t>エキ</t>
    </rPh>
    <rPh sb="11" eb="13">
      <t>ジョウシャ</t>
    </rPh>
    <rPh sb="13" eb="15">
      <t>タイオウ</t>
    </rPh>
    <phoneticPr fontId="2"/>
  </si>
  <si>
    <t>近隣商業施設駐車場監視班。20時からは大津京駅乗車列対応。近隣商業施設駐車場監視は商業施設（その土地）に立ち入ることなく駐車場の状況を監視・記録を行う。（行動は徒歩。自転車も利用可能ではあるが、実行委員会では準備しない。）北側はケーズデンキまでの範囲。商業施設以外には柳ヶ崎水泳場も監視対象となる。巡回監視中において、来場者と思われる方からの質問には丁寧に対応すること。予定時間になると大津京駅において乗車列の整列誘導案内を行う。事案発生時には警備区の責任者と協力してその対応に当たる。</t>
    <rPh sb="0" eb="2">
      <t>キンリン</t>
    </rPh>
    <rPh sb="2" eb="4">
      <t>ショウギョウ</t>
    </rPh>
    <rPh sb="4" eb="6">
      <t>シセツ</t>
    </rPh>
    <rPh sb="6" eb="9">
      <t>チュウシャジョウ</t>
    </rPh>
    <rPh sb="9" eb="11">
      <t>カンシ</t>
    </rPh>
    <rPh sb="11" eb="12">
      <t>ハン</t>
    </rPh>
    <rPh sb="15" eb="16">
      <t>ジ</t>
    </rPh>
    <rPh sb="19" eb="21">
      <t>オオツ</t>
    </rPh>
    <rPh sb="21" eb="22">
      <t>キョウ</t>
    </rPh>
    <rPh sb="22" eb="23">
      <t>エキ</t>
    </rPh>
    <rPh sb="23" eb="25">
      <t>ジョウシャ</t>
    </rPh>
    <rPh sb="25" eb="26">
      <t>レツ</t>
    </rPh>
    <rPh sb="26" eb="28">
      <t>タイオウ</t>
    </rPh>
    <rPh sb="29" eb="31">
      <t>キンリン</t>
    </rPh>
    <rPh sb="31" eb="33">
      <t>ショウギョウ</t>
    </rPh>
    <rPh sb="33" eb="35">
      <t>シセツ</t>
    </rPh>
    <rPh sb="35" eb="38">
      <t>チュウシャジョウ</t>
    </rPh>
    <rPh sb="38" eb="40">
      <t>カンシ</t>
    </rPh>
    <rPh sb="41" eb="43">
      <t>ショウギョウ</t>
    </rPh>
    <rPh sb="43" eb="45">
      <t>シセツ</t>
    </rPh>
    <rPh sb="48" eb="50">
      <t>トチ</t>
    </rPh>
    <rPh sb="52" eb="53">
      <t>タ</t>
    </rPh>
    <rPh sb="54" eb="55">
      <t>イ</t>
    </rPh>
    <rPh sb="60" eb="63">
      <t>チュウシャジョウ</t>
    </rPh>
    <rPh sb="64" eb="66">
      <t>ジョウキョウ</t>
    </rPh>
    <rPh sb="67" eb="69">
      <t>カンシ</t>
    </rPh>
    <rPh sb="70" eb="72">
      <t>キロク</t>
    </rPh>
    <rPh sb="73" eb="74">
      <t>オコナ</t>
    </rPh>
    <rPh sb="77" eb="79">
      <t>コウドウ</t>
    </rPh>
    <rPh sb="80" eb="82">
      <t>トホ</t>
    </rPh>
    <rPh sb="83" eb="86">
      <t>ジテンシャ</t>
    </rPh>
    <rPh sb="87" eb="91">
      <t>リヨウカノウ</t>
    </rPh>
    <rPh sb="97" eb="102">
      <t>ジッコウイインカイ</t>
    </rPh>
    <rPh sb="104" eb="106">
      <t>ジュンビ</t>
    </rPh>
    <rPh sb="111" eb="113">
      <t>キタガワ</t>
    </rPh>
    <rPh sb="123" eb="125">
      <t>ハンイ</t>
    </rPh>
    <rPh sb="126" eb="130">
      <t>ショウギョウシセツ</t>
    </rPh>
    <rPh sb="130" eb="132">
      <t>イガイ</t>
    </rPh>
    <rPh sb="134" eb="137">
      <t>ヤナガサキ</t>
    </rPh>
    <rPh sb="137" eb="140">
      <t>スイエイジョウ</t>
    </rPh>
    <rPh sb="141" eb="145">
      <t>カンシタイショウ</t>
    </rPh>
    <rPh sb="149" eb="151">
      <t>ジュンカイ</t>
    </rPh>
    <rPh sb="151" eb="153">
      <t>カンシ</t>
    </rPh>
    <rPh sb="185" eb="189">
      <t>ヨテイジカン</t>
    </rPh>
    <rPh sb="193" eb="197">
      <t>オオツキョウエキ</t>
    </rPh>
    <rPh sb="201" eb="204">
      <t>ジョウシャレツ</t>
    </rPh>
    <rPh sb="205" eb="207">
      <t>セイレツ</t>
    </rPh>
    <rPh sb="207" eb="211">
      <t>ユウドウアンナイ</t>
    </rPh>
    <rPh sb="212" eb="213">
      <t>オコナ</t>
    </rPh>
    <rPh sb="215" eb="217">
      <t>ジアン</t>
    </rPh>
    <rPh sb="217" eb="220">
      <t>ハッセイジ</t>
    </rPh>
    <rPh sb="222" eb="225">
      <t>ケイビク</t>
    </rPh>
    <rPh sb="226" eb="229">
      <t>セキニンシャ</t>
    </rPh>
    <rPh sb="230" eb="232">
      <t>キョウリョク</t>
    </rPh>
    <rPh sb="236" eb="238">
      <t>タイオウ</t>
    </rPh>
    <rPh sb="239" eb="240">
      <t>ア</t>
    </rPh>
    <phoneticPr fontId="2"/>
  </si>
  <si>
    <t>会場案内。歩行者及び車両誘導。びわこボート団体席のバスが多目的広場駐車場に進入若しくは出庫する。終了時の出庫には交差点の左折誘導を行う。近隣の道路道路に関して迷惑駐車等の排除を行う。</t>
    <rPh sb="21" eb="24">
      <t>ダンタイセキ</t>
    </rPh>
    <rPh sb="28" eb="36">
      <t>タモクテキヒロバチュウシャジョウ</t>
    </rPh>
    <rPh sb="37" eb="40">
      <t>シンニュウモ</t>
    </rPh>
    <rPh sb="43" eb="45">
      <t>シュッコ</t>
    </rPh>
    <rPh sb="48" eb="51">
      <t>シュウリョウジ</t>
    </rPh>
    <rPh sb="52" eb="54">
      <t>シュッコ</t>
    </rPh>
    <rPh sb="56" eb="59">
      <t>コウサテン</t>
    </rPh>
    <rPh sb="60" eb="62">
      <t>サセツ</t>
    </rPh>
    <rPh sb="62" eb="64">
      <t>ユウドウ</t>
    </rPh>
    <rPh sb="65" eb="66">
      <t>オコナ</t>
    </rPh>
    <rPh sb="68" eb="70">
      <t>キンリン</t>
    </rPh>
    <rPh sb="71" eb="73">
      <t>ドウロ</t>
    </rPh>
    <rPh sb="73" eb="75">
      <t>ドウロ</t>
    </rPh>
    <rPh sb="76" eb="77">
      <t>カン</t>
    </rPh>
    <rPh sb="79" eb="81">
      <t>メイワク</t>
    </rPh>
    <rPh sb="81" eb="83">
      <t>チュウシャ</t>
    </rPh>
    <rPh sb="83" eb="84">
      <t>トウ</t>
    </rPh>
    <rPh sb="85" eb="87">
      <t>ハイジョ</t>
    </rPh>
    <rPh sb="88" eb="89">
      <t>オコナ</t>
    </rPh>
    <phoneticPr fontId="2"/>
  </si>
  <si>
    <t>第3警備区（浜大津周辺警備区）（警備区責任者所在地：浜大津シンボル緑地）</t>
    <rPh sb="21" eb="24">
      <t>ダンタイセキ</t>
    </rPh>
    <rPh sb="28" eb="36">
      <t>タモクテキヒロバチュウシャジョウシンニュウモシュッコシュウリョウジシュッココウサテンサセツユウドウオコナキンリンドウロドウロカンメイワクチュウシャトウハイジョオコナ</t>
    </rPh>
    <phoneticPr fontId="2"/>
  </si>
  <si>
    <t>皇子山ランプ4</t>
    <rPh sb="0" eb="3">
      <t>オウジヤマ</t>
    </rPh>
    <phoneticPr fontId="2"/>
  </si>
  <si>
    <t>警備88</t>
    <rPh sb="0" eb="2">
      <t>ケイビ</t>
    </rPh>
    <phoneticPr fontId="2"/>
  </si>
  <si>
    <t>警備89</t>
    <rPh sb="0" eb="2">
      <t>ケイビ</t>
    </rPh>
    <phoneticPr fontId="2"/>
  </si>
  <si>
    <t>警備90</t>
    <rPh sb="0" eb="2">
      <t>ケイビ</t>
    </rPh>
    <phoneticPr fontId="2"/>
  </si>
  <si>
    <t>警備91</t>
    <rPh sb="0" eb="2">
      <t>ケイビ</t>
    </rPh>
    <phoneticPr fontId="2"/>
  </si>
  <si>
    <t>警備92</t>
    <rPh sb="0" eb="2">
      <t>ケイビ</t>
    </rPh>
    <phoneticPr fontId="2"/>
  </si>
  <si>
    <t>警備93</t>
    <rPh sb="0" eb="2">
      <t>ケイビ</t>
    </rPh>
    <phoneticPr fontId="2"/>
  </si>
  <si>
    <t>警備94</t>
    <rPh sb="0" eb="2">
      <t>ケイビ</t>
    </rPh>
    <phoneticPr fontId="2"/>
  </si>
  <si>
    <t>警備95</t>
    <rPh sb="0" eb="2">
      <t>ケイビ</t>
    </rPh>
    <phoneticPr fontId="2"/>
  </si>
  <si>
    <t>警備96</t>
    <rPh sb="0" eb="2">
      <t>ケイビ</t>
    </rPh>
    <phoneticPr fontId="2"/>
  </si>
  <si>
    <t>三井寺駅前での会場案内。終了時の乗車列の案内及び大津駅方向への案内。</t>
    <rPh sb="0" eb="3">
      <t>ミイデラ</t>
    </rPh>
    <rPh sb="3" eb="4">
      <t>エキ</t>
    </rPh>
    <rPh sb="4" eb="5">
      <t>マエ</t>
    </rPh>
    <rPh sb="7" eb="11">
      <t>カイジョウアンナイ</t>
    </rPh>
    <rPh sb="12" eb="15">
      <t>シュウリョウジ</t>
    </rPh>
    <rPh sb="16" eb="19">
      <t>ジョウシャレツ</t>
    </rPh>
    <rPh sb="20" eb="22">
      <t>アンナイ</t>
    </rPh>
    <rPh sb="22" eb="23">
      <t>オヨ</t>
    </rPh>
    <rPh sb="24" eb="29">
      <t>オオツエキホウコウ</t>
    </rPh>
    <rPh sb="31" eb="33">
      <t>アンナイ</t>
    </rPh>
    <phoneticPr fontId="2"/>
  </si>
  <si>
    <t>警備97</t>
    <rPh sb="0" eb="2">
      <t>ケイビ</t>
    </rPh>
    <phoneticPr fontId="2"/>
  </si>
  <si>
    <t>警備98</t>
    <rPh sb="0" eb="2">
      <t>ケイビ</t>
    </rPh>
    <phoneticPr fontId="2"/>
  </si>
  <si>
    <t>警備99</t>
    <rPh sb="0" eb="2">
      <t>ケイビ</t>
    </rPh>
    <phoneticPr fontId="2"/>
  </si>
  <si>
    <t>警備100</t>
    <rPh sb="0" eb="2">
      <t>ケイビ</t>
    </rPh>
    <phoneticPr fontId="2"/>
  </si>
  <si>
    <t>警備101</t>
    <rPh sb="0" eb="2">
      <t>ケイビ</t>
    </rPh>
    <phoneticPr fontId="2"/>
  </si>
  <si>
    <t>アーカス橋北側分岐部及び階段上部・中部・下部に位置し往路時には湖岸方向に直進させるのではなくいったん右折し階段方向に誘導案内。その場でアーカス内への入場を希望する方にはアーカスの出入口を案内。それ以外は会談した方向に誘導案内。会場案内並びに足元注意等の広報を行う。アーカス橋は20:00から南行きの一方通行となる。主としてJR大津駅への導線として案内を行う。階段下部から上部への移動は（大津駅方向）には二つに区分している左側を誘導案内してアーカス橋に案内。右側を上るとアーカス浜大津に入場する導線となる。</t>
    <rPh sb="17" eb="19">
      <t>チュウブ</t>
    </rPh>
    <rPh sb="20" eb="22">
      <t>カブ</t>
    </rPh>
    <rPh sb="26" eb="29">
      <t>オウロジ</t>
    </rPh>
    <rPh sb="31" eb="35">
      <t>コガンホウコウ</t>
    </rPh>
    <rPh sb="36" eb="38">
      <t>チョクシン</t>
    </rPh>
    <rPh sb="50" eb="52">
      <t>ウセツ</t>
    </rPh>
    <rPh sb="53" eb="57">
      <t>カイダンホウコウ</t>
    </rPh>
    <rPh sb="58" eb="62">
      <t>ユウドウアンナイ</t>
    </rPh>
    <rPh sb="65" eb="66">
      <t>バ</t>
    </rPh>
    <rPh sb="71" eb="72">
      <t>ナイ</t>
    </rPh>
    <rPh sb="74" eb="76">
      <t>ニュウジョウ</t>
    </rPh>
    <rPh sb="77" eb="79">
      <t>キボウ</t>
    </rPh>
    <rPh sb="81" eb="82">
      <t>カタ</t>
    </rPh>
    <rPh sb="89" eb="92">
      <t>デイリグチ</t>
    </rPh>
    <rPh sb="93" eb="95">
      <t>アンナイ</t>
    </rPh>
    <rPh sb="98" eb="100">
      <t>イガイ</t>
    </rPh>
    <rPh sb="101" eb="103">
      <t>カイダン</t>
    </rPh>
    <rPh sb="105" eb="107">
      <t>ホウコウ</t>
    </rPh>
    <rPh sb="108" eb="112">
      <t>ユウドウアンナイ</t>
    </rPh>
    <rPh sb="179" eb="183">
      <t>カイダンカブ</t>
    </rPh>
    <rPh sb="185" eb="187">
      <t>ジョウブ</t>
    </rPh>
    <rPh sb="189" eb="191">
      <t>イドウ</t>
    </rPh>
    <rPh sb="193" eb="198">
      <t>オオツエキホウコウ</t>
    </rPh>
    <rPh sb="201" eb="202">
      <t>フタ</t>
    </rPh>
    <rPh sb="204" eb="206">
      <t>クブン</t>
    </rPh>
    <rPh sb="210" eb="212">
      <t>ヒダリガワ</t>
    </rPh>
    <rPh sb="213" eb="217">
      <t>ユウドウアンナイ</t>
    </rPh>
    <rPh sb="223" eb="224">
      <t>バシ</t>
    </rPh>
    <rPh sb="225" eb="227">
      <t>アンナイ</t>
    </rPh>
    <rPh sb="228" eb="230">
      <t>ミギガワ</t>
    </rPh>
    <rPh sb="231" eb="232">
      <t>ノボ</t>
    </rPh>
    <rPh sb="238" eb="241">
      <t>ハマオオツ</t>
    </rPh>
    <rPh sb="242" eb="244">
      <t>ニュウジョウ</t>
    </rPh>
    <rPh sb="246" eb="248">
      <t>ドウセン</t>
    </rPh>
    <phoneticPr fontId="2"/>
  </si>
  <si>
    <t>労働局前道路への迷惑駐車の防止。</t>
    <rPh sb="0" eb="3">
      <t>ロウドウキョク</t>
    </rPh>
    <rPh sb="3" eb="6">
      <t>マエドウロ</t>
    </rPh>
    <rPh sb="8" eb="12">
      <t>メイワクチュウシャ</t>
    </rPh>
    <rPh sb="13" eb="15">
      <t>ボウシ</t>
    </rPh>
    <phoneticPr fontId="2"/>
  </si>
  <si>
    <t>軌道確保及び歩行者の車道部分へのはみ出しに対し、歩道歩行の広報及び車両との接触防止。</t>
    <rPh sb="0" eb="4">
      <t>キドウカクホ</t>
    </rPh>
    <rPh sb="4" eb="5">
      <t>オヨ</t>
    </rPh>
    <rPh sb="6" eb="9">
      <t>ホコウシャ</t>
    </rPh>
    <rPh sb="10" eb="12">
      <t>シャドウ</t>
    </rPh>
    <rPh sb="12" eb="14">
      <t>ブブン</t>
    </rPh>
    <rPh sb="18" eb="19">
      <t>ダ</t>
    </rPh>
    <rPh sb="21" eb="22">
      <t>タイ</t>
    </rPh>
    <rPh sb="24" eb="26">
      <t>ホドウ</t>
    </rPh>
    <rPh sb="26" eb="28">
      <t>ホコウ</t>
    </rPh>
    <rPh sb="29" eb="31">
      <t>コウホウ</t>
    </rPh>
    <rPh sb="31" eb="32">
      <t>オヨ</t>
    </rPh>
    <rPh sb="33" eb="35">
      <t>シャリョウ</t>
    </rPh>
    <rPh sb="37" eb="39">
      <t>セッショク</t>
    </rPh>
    <rPh sb="39" eb="41">
      <t>ボウシ</t>
    </rPh>
    <phoneticPr fontId="2"/>
  </si>
  <si>
    <t>県道56号線（大津インターからの下り坂。）からの進入路。当該地域は地元車両以外の進入は不可。（地元要請対策）</t>
    <rPh sb="0" eb="2">
      <t>ケンドウ</t>
    </rPh>
    <rPh sb="4" eb="6">
      <t>ゴウセン</t>
    </rPh>
    <rPh sb="7" eb="9">
      <t>オオツ</t>
    </rPh>
    <rPh sb="16" eb="17">
      <t>クダ</t>
    </rPh>
    <rPh sb="18" eb="19">
      <t>ザカ</t>
    </rPh>
    <rPh sb="24" eb="27">
      <t>シンニュウロ</t>
    </rPh>
    <rPh sb="28" eb="32">
      <t>トウガイチイキ</t>
    </rPh>
    <rPh sb="33" eb="35">
      <t>ジモト</t>
    </rPh>
    <rPh sb="35" eb="37">
      <t>シャリョウ</t>
    </rPh>
    <rPh sb="37" eb="39">
      <t>イガイ</t>
    </rPh>
    <rPh sb="40" eb="42">
      <t>シンニュウ</t>
    </rPh>
    <rPh sb="43" eb="45">
      <t>フカ</t>
    </rPh>
    <rPh sb="47" eb="49">
      <t>ジモト</t>
    </rPh>
    <rPh sb="49" eb="51">
      <t>ヨウセイ</t>
    </rPh>
    <rPh sb="51" eb="53">
      <t>タイサク</t>
    </rPh>
    <phoneticPr fontId="2"/>
  </si>
  <si>
    <t>上記進入路から西への道路において迷惑駐車の防止。（カラーコーンの設置）</t>
    <rPh sb="0" eb="2">
      <t>ジョウキ</t>
    </rPh>
    <rPh sb="2" eb="4">
      <t>シンニュウ</t>
    </rPh>
    <rPh sb="4" eb="5">
      <t>ロ</t>
    </rPh>
    <rPh sb="7" eb="8">
      <t>ニシ</t>
    </rPh>
    <rPh sb="10" eb="12">
      <t>ドウロ</t>
    </rPh>
    <rPh sb="16" eb="20">
      <t>メイワクチュウシャ</t>
    </rPh>
    <rPh sb="21" eb="23">
      <t>ボウシ</t>
    </rPh>
    <rPh sb="32" eb="34">
      <t>セッチ</t>
    </rPh>
    <phoneticPr fontId="2"/>
  </si>
  <si>
    <t>交差点6</t>
    <rPh sb="0" eb="3">
      <t>コウサテン</t>
    </rPh>
    <phoneticPr fontId="2"/>
  </si>
  <si>
    <t>なぎさ通りは東向きの一方通行としているので、東向きへの誘導案内。事故防止のため逆流は禁止。</t>
    <rPh sb="3" eb="4">
      <t>ドオ</t>
    </rPh>
    <rPh sb="6" eb="8">
      <t>ヒガシム</t>
    </rPh>
    <rPh sb="10" eb="14">
      <t>イッポウツウコウ</t>
    </rPh>
    <rPh sb="22" eb="24">
      <t>ヒガシム</t>
    </rPh>
    <rPh sb="27" eb="31">
      <t>ユウドウアンナイ</t>
    </rPh>
    <rPh sb="32" eb="36">
      <t>ジコボウシ</t>
    </rPh>
    <rPh sb="39" eb="41">
      <t>ギャクリュウ</t>
    </rPh>
    <rPh sb="42" eb="44">
      <t>キンシ</t>
    </rPh>
    <phoneticPr fontId="2"/>
  </si>
  <si>
    <t>当該店舗敷地への侵入防止。店舗河川側への侵入が多く、その奥で用を足すものが多くいるため徹底した排除を行う。（家宅侵入の適用となる。）</t>
    <rPh sb="0" eb="6">
      <t>トウガイテンポシキチ</t>
    </rPh>
    <rPh sb="8" eb="12">
      <t>シンニュウボウシ</t>
    </rPh>
    <rPh sb="13" eb="18">
      <t>テンポカセンガワ</t>
    </rPh>
    <rPh sb="20" eb="22">
      <t>シンニュウ</t>
    </rPh>
    <rPh sb="23" eb="24">
      <t>オオ</t>
    </rPh>
    <rPh sb="28" eb="29">
      <t>オク</t>
    </rPh>
    <rPh sb="30" eb="31">
      <t>ヨウ</t>
    </rPh>
    <rPh sb="32" eb="33">
      <t>タ</t>
    </rPh>
    <rPh sb="37" eb="38">
      <t>オオ</t>
    </rPh>
    <rPh sb="43" eb="45">
      <t>テッテイ</t>
    </rPh>
    <rPh sb="47" eb="49">
      <t>ハイジョ</t>
    </rPh>
    <rPh sb="50" eb="51">
      <t>オコナ</t>
    </rPh>
    <rPh sb="54" eb="58">
      <t>カタクシンニュウ</t>
    </rPh>
    <rPh sb="59" eb="61">
      <t>テキヨウ</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</si>
  <si>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</si>
  <si>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01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</si>
  <si>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02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</si>
  <si>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路地裏等、人目につかない道路への侵入防止。人目につかないとは不法事案が発生する可能性が高くなるためその警戒に当たる。</t>
    <rPh sb="0" eb="4">
      <t>ロジウラトウ</t>
    </rPh>
    <rPh sb="5" eb="7">
      <t>ヒトメ</t>
    </rPh>
    <rPh sb="12" eb="14">
      <t>ドウロ</t>
    </rPh>
    <rPh sb="16" eb="20">
      <t>シンニュウボウシ</t>
    </rPh>
    <rPh sb="21" eb="23">
      <t>ヒトメ</t>
    </rPh>
    <rPh sb="30" eb="34">
      <t>フホウジアン</t>
    </rPh>
    <rPh sb="35" eb="37">
      <t>ハッセイ</t>
    </rPh>
    <rPh sb="39" eb="42">
      <t>カノウセイ</t>
    </rPh>
    <rPh sb="43" eb="44">
      <t>タカ</t>
    </rPh>
    <rPh sb="51" eb="53">
      <t>ケイカイ</t>
    </rPh>
    <rPh sb="54" eb="55">
      <t>ア</t>
    </rPh>
    <phoneticPr fontId="2"/>
  </si>
  <si>
    <t>路地裏等、人目につかない道路への侵入防止。人目につかないとは不法事案が発生する可能性が高くなるためその警戒に当たる。</t>
    <phoneticPr fontId="2"/>
  </si>
  <si>
    <t>横断歩行者対応。大津警察署のトイレは使用禁止となっているため旧ＮＨＫの対面にある公園内に既設・仮設トイレがある。終了時には大津駅方向への誘導案内を行う。会場案内及び付近迷惑駐車対応。（におの浜エリアへの誘導、コラボしが２１にて特設フードコートなど）
近隣迷惑駐車対応。大津パルコ駐車場満車時においては当該交差点から車両を進入させても駐車できる可能性はないため、進入抑止の広報を実施する。</t>
    <rPh sb="0" eb="5">
      <t>オウダンホコウシャ</t>
    </rPh>
    <rPh sb="5" eb="7">
      <t>タイオウ</t>
    </rPh>
    <rPh sb="8" eb="13">
      <t>オオツケイサツショ</t>
    </rPh>
    <rPh sb="18" eb="22">
      <t>シヨウキンシ</t>
    </rPh>
    <rPh sb="30" eb="31">
      <t>キュウ</t>
    </rPh>
    <rPh sb="35" eb="37">
      <t>トイメン</t>
    </rPh>
    <rPh sb="40" eb="43">
      <t>コウエンナイ</t>
    </rPh>
    <rPh sb="44" eb="46">
      <t>キセツ</t>
    </rPh>
    <rPh sb="47" eb="49">
      <t>カセツ</t>
    </rPh>
    <rPh sb="56" eb="59">
      <t>シュウリョウジ</t>
    </rPh>
    <rPh sb="61" eb="66">
      <t>オオツエキホウコウ</t>
    </rPh>
    <rPh sb="68" eb="72">
      <t>ユウドウアンナイ</t>
    </rPh>
    <rPh sb="73" eb="74">
      <t>オコナ</t>
    </rPh>
    <rPh sb="125" eb="127">
      <t>キンリン</t>
    </rPh>
    <rPh sb="127" eb="129">
      <t>メイワク</t>
    </rPh>
    <rPh sb="129" eb="131">
      <t>チュウシャ</t>
    </rPh>
    <rPh sb="131" eb="133">
      <t>タイオウ</t>
    </rPh>
    <rPh sb="134" eb="136">
      <t>オオツ</t>
    </rPh>
    <rPh sb="139" eb="142">
      <t>チュウシャジョウ</t>
    </rPh>
    <rPh sb="142" eb="144">
      <t>マンシャ</t>
    </rPh>
    <rPh sb="144" eb="145">
      <t>ジ</t>
    </rPh>
    <rPh sb="150" eb="155">
      <t>トウガイコウサテン</t>
    </rPh>
    <rPh sb="157" eb="159">
      <t>シャリョウ</t>
    </rPh>
    <rPh sb="160" eb="162">
      <t>シンニュウ</t>
    </rPh>
    <rPh sb="166" eb="168">
      <t>チュウシャ</t>
    </rPh>
    <rPh sb="171" eb="174">
      <t>カノウセイ</t>
    </rPh>
    <rPh sb="180" eb="184">
      <t>シンニュウヨクシ</t>
    </rPh>
    <rPh sb="185" eb="187">
      <t>コウホウ</t>
    </rPh>
    <rPh sb="188" eb="190">
      <t>ジッシ</t>
    </rPh>
    <phoneticPr fontId="2"/>
  </si>
  <si>
    <t>この警備区共通事項。警備エリアに車両が侵入しても駐車ができる場所がなく、歩行者との接触が多数発生する可能性があるため、県道なぎさ通り方向に進入できる車両は地元車両とする。面倒でも確認作業が必要となる。また、一般観覧場所が規定密度を超えた場合になぎさ通りへの人の進入も防止することになる。その場合このエリア内においての花火観覧若しくはもう見る場所がないため終了時の乗車待ちが2時間以上となることから早期の帰宅を促すことを広報案内。</t>
    <rPh sb="2" eb="4">
      <t>ケイビ</t>
    </rPh>
    <rPh sb="4" eb="5">
      <t>ク</t>
    </rPh>
    <rPh sb="5" eb="9">
      <t>キョウツウジコウ</t>
    </rPh>
    <rPh sb="10" eb="12">
      <t>ケイビ</t>
    </rPh>
    <rPh sb="16" eb="18">
      <t>シャリョウ</t>
    </rPh>
    <rPh sb="19" eb="21">
      <t>シンニュウ</t>
    </rPh>
    <rPh sb="24" eb="26">
      <t>チュウシャ</t>
    </rPh>
    <rPh sb="30" eb="32">
      <t>バショ</t>
    </rPh>
    <rPh sb="36" eb="39">
      <t>ホコウシャ</t>
    </rPh>
    <rPh sb="41" eb="43">
      <t>セッショク</t>
    </rPh>
    <rPh sb="44" eb="48">
      <t>タスウハッセイ</t>
    </rPh>
    <rPh sb="50" eb="53">
      <t>カノウセイ</t>
    </rPh>
    <phoneticPr fontId="2"/>
  </si>
  <si>
    <t>交通規制開始後にあってもアヤハディオからの出庫車両および、参集者の湖岸への進行禁止。</t>
    <rPh sb="0" eb="2">
      <t>コウツウ</t>
    </rPh>
    <rPh sb="2" eb="4">
      <t>キセイ</t>
    </rPh>
    <rPh sb="4" eb="7">
      <t>カイシゴ</t>
    </rPh>
    <rPh sb="21" eb="23">
      <t>シュッコ</t>
    </rPh>
    <rPh sb="23" eb="25">
      <t>シャリョウ</t>
    </rPh>
    <rPh sb="29" eb="32">
      <t>サンシュウシャ</t>
    </rPh>
    <rPh sb="33" eb="35">
      <t>コガン</t>
    </rPh>
    <rPh sb="37" eb="39">
      <t>シンコウ</t>
    </rPh>
    <rPh sb="39" eb="41">
      <t>キンシ</t>
    </rPh>
    <phoneticPr fontId="2"/>
  </si>
  <si>
    <t>当該交差点からは湖岸には出ることができない。配置後は資機材・看板の確認。17時をもって資機材・看板を設置し配置後は通り抜けができない旨の案内。湖岸へはマックスバリュ方向からの順路を案内。車両進入に関しても駐車場はないので一般車両の進入は禁止。20時からは当該交差点から東方向（におの浜2）交差点方向への車両通行止め。（資機材の設置）自主規制道路として運用。</t>
    <rPh sb="0" eb="2">
      <t>トウガイ</t>
    </rPh>
    <rPh sb="2" eb="5">
      <t>コウサテン</t>
    </rPh>
    <rPh sb="8" eb="10">
      <t>コガン</t>
    </rPh>
    <rPh sb="12" eb="13">
      <t>デ</t>
    </rPh>
    <rPh sb="53" eb="55">
      <t>ハイチ</t>
    </rPh>
    <rPh sb="55" eb="56">
      <t>ゴ</t>
    </rPh>
    <rPh sb="57" eb="58">
      <t>トオ</t>
    </rPh>
    <rPh sb="59" eb="60">
      <t>ヌ</t>
    </rPh>
    <rPh sb="66" eb="67">
      <t>ムネ</t>
    </rPh>
    <rPh sb="68" eb="70">
      <t>アンナイ</t>
    </rPh>
    <rPh sb="71" eb="73">
      <t>コガン</t>
    </rPh>
    <rPh sb="82" eb="84">
      <t>ホウコウ</t>
    </rPh>
    <rPh sb="87" eb="89">
      <t>ジュンロ</t>
    </rPh>
    <rPh sb="90" eb="92">
      <t>アンナイ</t>
    </rPh>
    <rPh sb="93" eb="95">
      <t>シャリョウ</t>
    </rPh>
    <rPh sb="95" eb="97">
      <t>シンニュウ</t>
    </rPh>
    <rPh sb="98" eb="99">
      <t>カン</t>
    </rPh>
    <rPh sb="102" eb="105">
      <t>チュウシャジョウ</t>
    </rPh>
    <rPh sb="110" eb="112">
      <t>イッパン</t>
    </rPh>
    <rPh sb="112" eb="114">
      <t>シャリョウ</t>
    </rPh>
    <rPh sb="115" eb="117">
      <t>シンニュウ</t>
    </rPh>
    <rPh sb="118" eb="120">
      <t>キンシ</t>
    </rPh>
    <rPh sb="123" eb="124">
      <t>ジ</t>
    </rPh>
    <rPh sb="153" eb="156">
      <t>ツウコウド</t>
    </rPh>
    <phoneticPr fontId="2"/>
  </si>
  <si>
    <t>共通事項のほか、20時からファミリーマートからにおの浜２交差点方向への車両通行止め。（資機材設置。）自主規制道路として運用。</t>
    <rPh sb="0" eb="4">
      <t>キョウツウジコウ</t>
    </rPh>
    <rPh sb="10" eb="11">
      <t>ジ</t>
    </rPh>
    <rPh sb="26" eb="27">
      <t>ハマ</t>
    </rPh>
    <rPh sb="28" eb="33">
      <t>コウサテンホウコウ</t>
    </rPh>
    <rPh sb="35" eb="40">
      <t>シャリョウツウコウド</t>
    </rPh>
    <rPh sb="43" eb="48">
      <t>シキザイセッチ</t>
    </rPh>
    <rPh sb="50" eb="56">
      <t>ジシュキセイドウロ</t>
    </rPh>
    <rPh sb="59" eb="61">
      <t>ウンヨウ</t>
    </rPh>
    <phoneticPr fontId="2"/>
  </si>
  <si>
    <t>共通事項のほか、歩行者横断対応。近隣迷惑・違法駐車対応。</t>
  </si>
  <si>
    <t>共通事項のほか、歩行者横断対応。近隣迷惑・違法駐車対応。</t>
    <rPh sb="0" eb="4">
      <t>キョウツウジコウ</t>
    </rPh>
    <rPh sb="8" eb="11">
      <t>ホコウシャ</t>
    </rPh>
    <rPh sb="11" eb="13">
      <t>オウダン</t>
    </rPh>
    <rPh sb="13" eb="15">
      <t>タイオウ</t>
    </rPh>
    <rPh sb="16" eb="18">
      <t>キンリン</t>
    </rPh>
    <rPh sb="18" eb="20">
      <t>メイワク</t>
    </rPh>
    <rPh sb="21" eb="27">
      <t>イホウチュウシャタイオウ</t>
    </rPh>
    <phoneticPr fontId="2"/>
  </si>
  <si>
    <t>共通事項のほか、歩行者横断対応。近隣迷惑・違法駐車対応。</t>
    <phoneticPr fontId="2"/>
  </si>
  <si>
    <t>横断歩行者対応及び会場案内。近隣迷惑・違法駐車対応。プリンスホテル並びに公園駐車場が満車となった場合には当該交差点において進入抑止の広報を行う。</t>
    <rPh sb="0" eb="2">
      <t>オウダン</t>
    </rPh>
    <rPh sb="2" eb="5">
      <t>ホコウシャ</t>
    </rPh>
    <rPh sb="5" eb="7">
      <t>タイオウ</t>
    </rPh>
    <rPh sb="7" eb="8">
      <t>オヨ</t>
    </rPh>
    <rPh sb="9" eb="11">
      <t>カイジョウ</t>
    </rPh>
    <rPh sb="11" eb="13">
      <t>アンナイ</t>
    </rPh>
    <rPh sb="14" eb="16">
      <t>キンリン</t>
    </rPh>
    <rPh sb="16" eb="18">
      <t>メイワク</t>
    </rPh>
    <rPh sb="19" eb="25">
      <t>イホウチュウシャタイオウ</t>
    </rPh>
    <rPh sb="33" eb="34">
      <t>ナラ</t>
    </rPh>
    <rPh sb="36" eb="41">
      <t>コウエンチュウシャジョウ</t>
    </rPh>
    <rPh sb="42" eb="44">
      <t>マンシャ</t>
    </rPh>
    <rPh sb="48" eb="50">
      <t>バアイ</t>
    </rPh>
    <rPh sb="52" eb="57">
      <t>トウガイコウサテン</t>
    </rPh>
    <rPh sb="61" eb="65">
      <t>シンニュウヨクシ</t>
    </rPh>
    <rPh sb="66" eb="68">
      <t>コウホウ</t>
    </rPh>
    <rPh sb="69" eb="70">
      <t>オコナ</t>
    </rPh>
    <phoneticPr fontId="2"/>
  </si>
  <si>
    <t>中央部利泰があるために、東進車両のみ左折での進入可能となるが、当該道路に進入しても迷惑駐車しか発生しないため進入の防止を行う。</t>
    <rPh sb="0" eb="2">
      <t>チュウオウ</t>
    </rPh>
    <rPh sb="2" eb="3">
      <t>ブ</t>
    </rPh>
    <rPh sb="3" eb="5">
      <t>リタイ</t>
    </rPh>
    <rPh sb="12" eb="14">
      <t>トウシン</t>
    </rPh>
    <rPh sb="14" eb="16">
      <t>シャリョウ</t>
    </rPh>
    <rPh sb="18" eb="20">
      <t>サセツ</t>
    </rPh>
    <rPh sb="22" eb="24">
      <t>シンニュウ</t>
    </rPh>
    <rPh sb="24" eb="26">
      <t>カノウ</t>
    </rPh>
    <rPh sb="31" eb="33">
      <t>トウガイ</t>
    </rPh>
    <rPh sb="33" eb="35">
      <t>ドウロ</t>
    </rPh>
    <rPh sb="36" eb="38">
      <t>シンニュウ</t>
    </rPh>
    <rPh sb="41" eb="43">
      <t>メイワク</t>
    </rPh>
    <rPh sb="43" eb="45">
      <t>チュウシャ</t>
    </rPh>
    <rPh sb="47" eb="49">
      <t>ハッセイ</t>
    </rPh>
    <rPh sb="54" eb="56">
      <t>シンニュウ</t>
    </rPh>
    <rPh sb="57" eb="59">
      <t>ボウシ</t>
    </rPh>
    <rPh sb="60" eb="61">
      <t>オコナ</t>
    </rPh>
    <phoneticPr fontId="2"/>
  </si>
  <si>
    <t xml:space="preserve">導線3班と共同して、パルコ周辺（におの浜2丁目交差点）パルコ湖岸側交差点及び、びわ湖ホール南側道路対応。参集時には当該ホール東南角交差点においてプリンスホテル方面への誘導案内を実施。
</t>
    <rPh sb="0" eb="2">
      <t>ドウセン</t>
    </rPh>
    <rPh sb="3" eb="4">
      <t>パン</t>
    </rPh>
    <rPh sb="5" eb="7">
      <t>キョウドウ</t>
    </rPh>
    <phoneticPr fontId="2"/>
  </si>
  <si>
    <t>市道1101（通称板紙前道路）において車両との接触防止対応。終了時替えから県道交差点（におの浜３）において車両進入抑制を行いながら、市道上においては車両と歩行者との接触防止の広報を行う。</t>
    <rPh sb="0" eb="2">
      <t>シドウ</t>
    </rPh>
    <rPh sb="7" eb="9">
      <t>ツウショウ</t>
    </rPh>
    <rPh sb="9" eb="11">
      <t>イタガミ</t>
    </rPh>
    <rPh sb="11" eb="14">
      <t>マエドウロ</t>
    </rPh>
    <rPh sb="19" eb="21">
      <t>シャリョウ</t>
    </rPh>
    <rPh sb="23" eb="29">
      <t>セッショクボウシタイオウ</t>
    </rPh>
    <rPh sb="30" eb="34">
      <t>シュウリョウジカ</t>
    </rPh>
    <rPh sb="37" eb="42">
      <t>ケンドウコウサテン</t>
    </rPh>
    <rPh sb="46" eb="47">
      <t>ハマ</t>
    </rPh>
    <rPh sb="53" eb="59">
      <t>シャリョウシンニュウヨクセイ</t>
    </rPh>
    <rPh sb="60" eb="61">
      <t>オコナ</t>
    </rPh>
    <rPh sb="66" eb="69">
      <t>シドウジョウ</t>
    </rPh>
    <rPh sb="74" eb="76">
      <t>シャリョウ</t>
    </rPh>
    <rPh sb="77" eb="80">
      <t>ホコウシャ</t>
    </rPh>
    <rPh sb="82" eb="86">
      <t>セッショクボウシ</t>
    </rPh>
    <rPh sb="87" eb="89">
      <t>コウホウ</t>
    </rPh>
    <rPh sb="90" eb="91">
      <t>オコナ</t>
    </rPh>
    <phoneticPr fontId="2"/>
  </si>
  <si>
    <t>市道1101　導線対策班</t>
    <rPh sb="0" eb="2">
      <t>シドウ</t>
    </rPh>
    <rPh sb="7" eb="9">
      <t>ドウセン</t>
    </rPh>
    <rPh sb="9" eb="11">
      <t>タイサク</t>
    </rPh>
    <rPh sb="11" eb="12">
      <t>ハン</t>
    </rPh>
    <phoneticPr fontId="2"/>
  </si>
  <si>
    <t>県職3</t>
    <rPh sb="0" eb="2">
      <t>ケンショク</t>
    </rPh>
    <phoneticPr fontId="2"/>
  </si>
  <si>
    <t>県職2</t>
    <rPh sb="0" eb="2">
      <t>ケンショク</t>
    </rPh>
    <phoneticPr fontId="2"/>
  </si>
  <si>
    <t>県職8</t>
    <rPh sb="0" eb="2">
      <t>ケンショク</t>
    </rPh>
    <phoneticPr fontId="2"/>
  </si>
  <si>
    <t>県職9</t>
    <rPh sb="0" eb="2">
      <t>ケンショク</t>
    </rPh>
    <phoneticPr fontId="2"/>
  </si>
  <si>
    <t>県職10</t>
    <rPh sb="0" eb="2">
      <t>ケンショク</t>
    </rPh>
    <phoneticPr fontId="2"/>
  </si>
  <si>
    <t>県職11</t>
    <rPh sb="0" eb="2">
      <t>ケンショク</t>
    </rPh>
    <phoneticPr fontId="2"/>
  </si>
  <si>
    <t>県職12</t>
    <rPh sb="0" eb="2">
      <t>ケンショク</t>
    </rPh>
    <phoneticPr fontId="2"/>
  </si>
  <si>
    <t>県職62</t>
    <rPh sb="0" eb="1">
      <t>ケン</t>
    </rPh>
    <rPh sb="1" eb="2">
      <t>ショク</t>
    </rPh>
    <phoneticPr fontId="2"/>
  </si>
  <si>
    <t>県職63</t>
    <rPh sb="0" eb="1">
      <t>ケン</t>
    </rPh>
    <rPh sb="1" eb="2">
      <t>ショク</t>
    </rPh>
    <phoneticPr fontId="2"/>
  </si>
  <si>
    <t>県職94</t>
    <rPh sb="0" eb="2">
      <t>ケンショク</t>
    </rPh>
    <phoneticPr fontId="2"/>
  </si>
  <si>
    <t>県職95</t>
    <rPh sb="0" eb="2">
      <t>ケンショク</t>
    </rPh>
    <phoneticPr fontId="2"/>
  </si>
  <si>
    <t>県職102</t>
    <rPh sb="0" eb="2">
      <t>ケンショク</t>
    </rPh>
    <phoneticPr fontId="2"/>
  </si>
  <si>
    <t>県職103</t>
    <rPh sb="0" eb="2">
      <t>ケンショク</t>
    </rPh>
    <phoneticPr fontId="2"/>
  </si>
  <si>
    <t>県職109</t>
    <rPh sb="0" eb="2">
      <t>ケンショク</t>
    </rPh>
    <phoneticPr fontId="2"/>
  </si>
  <si>
    <t>県職110</t>
    <rPh sb="0" eb="2">
      <t>ケンショク</t>
    </rPh>
    <phoneticPr fontId="2"/>
  </si>
  <si>
    <t>県職111</t>
    <rPh sb="0" eb="2">
      <t>ケンショク</t>
    </rPh>
    <phoneticPr fontId="2"/>
  </si>
  <si>
    <t>県職112</t>
    <rPh sb="0" eb="2">
      <t>ケンショク</t>
    </rPh>
    <phoneticPr fontId="2"/>
  </si>
  <si>
    <t>県職113</t>
    <rPh sb="0" eb="2">
      <t>ケンショク</t>
    </rPh>
    <phoneticPr fontId="2"/>
  </si>
  <si>
    <t>県職114</t>
    <rPh sb="0" eb="2">
      <t>ケンショク</t>
    </rPh>
    <phoneticPr fontId="2"/>
  </si>
  <si>
    <t>県職115</t>
    <rPh sb="0" eb="2">
      <t>ケンショク</t>
    </rPh>
    <phoneticPr fontId="2"/>
  </si>
  <si>
    <t>県職125</t>
    <rPh sb="0" eb="2">
      <t>ケンショク</t>
    </rPh>
    <phoneticPr fontId="2"/>
  </si>
  <si>
    <t>15:00～22:00</t>
  </si>
  <si>
    <t>16:00～24:00</t>
  </si>
  <si>
    <t>15:00～24:00</t>
  </si>
  <si>
    <t>15:00～22:30</t>
  </si>
  <si>
    <t>市職39</t>
    <rPh sb="0" eb="2">
      <t>シショク</t>
    </rPh>
    <phoneticPr fontId="2"/>
  </si>
  <si>
    <t>市職40</t>
    <rPh sb="0" eb="2">
      <t>シショク</t>
    </rPh>
    <phoneticPr fontId="2"/>
  </si>
  <si>
    <t>市職41</t>
    <rPh sb="0" eb="2">
      <t>シショク</t>
    </rPh>
    <phoneticPr fontId="2"/>
  </si>
  <si>
    <t>市職42</t>
    <rPh sb="0" eb="2">
      <t>シショク</t>
    </rPh>
    <phoneticPr fontId="2"/>
  </si>
  <si>
    <t>市職43</t>
    <rPh sb="0" eb="2">
      <t>シショク</t>
    </rPh>
    <phoneticPr fontId="2"/>
  </si>
  <si>
    <t>市職44</t>
    <rPh sb="0" eb="2">
      <t>シショク</t>
    </rPh>
    <phoneticPr fontId="2"/>
  </si>
  <si>
    <t>市職45</t>
    <rPh sb="0" eb="2">
      <t>シショク</t>
    </rPh>
    <phoneticPr fontId="2"/>
  </si>
  <si>
    <t>市職46</t>
    <rPh sb="0" eb="2">
      <t>シショク</t>
    </rPh>
    <phoneticPr fontId="2"/>
  </si>
  <si>
    <t>市職81</t>
    <rPh sb="0" eb="2">
      <t>シショク</t>
    </rPh>
    <phoneticPr fontId="2"/>
  </si>
  <si>
    <t>市職露店22</t>
    <rPh sb="0" eb="2">
      <t>シショク</t>
    </rPh>
    <rPh sb="2" eb="4">
      <t>ロテン</t>
    </rPh>
    <phoneticPr fontId="2"/>
  </si>
  <si>
    <t>市職露店23</t>
    <rPh sb="0" eb="2">
      <t>シショク</t>
    </rPh>
    <rPh sb="2" eb="4">
      <t>ロテン</t>
    </rPh>
    <phoneticPr fontId="2"/>
  </si>
  <si>
    <t>市職露店24</t>
    <rPh sb="0" eb="1">
      <t>シ</t>
    </rPh>
    <rPh sb="1" eb="2">
      <t>ショク</t>
    </rPh>
    <rPh sb="2" eb="4">
      <t>ロテン</t>
    </rPh>
    <phoneticPr fontId="2"/>
  </si>
  <si>
    <t>市職露店25</t>
    <rPh sb="0" eb="1">
      <t>シ</t>
    </rPh>
    <rPh sb="1" eb="2">
      <t>ショク</t>
    </rPh>
    <rPh sb="2" eb="4">
      <t>ロテン</t>
    </rPh>
    <phoneticPr fontId="2"/>
  </si>
  <si>
    <t>市職露店26</t>
    <rPh sb="0" eb="1">
      <t>シ</t>
    </rPh>
    <rPh sb="1" eb="2">
      <t>ショク</t>
    </rPh>
    <rPh sb="2" eb="4">
      <t>ロテン</t>
    </rPh>
    <phoneticPr fontId="2"/>
  </si>
  <si>
    <t>③県道側観覧席入口対応。アーカス側有料観覧席出入口での有料観覧席の案内。
観覧席案内のほか、迷子・落し物等の対応。適宜巡回等を行う。
終了後は、会場内出口付近で整列退場の誘導案内を行う。</t>
    <rPh sb="1" eb="4">
      <t>ケンドウガワ</t>
    </rPh>
    <rPh sb="4" eb="7">
      <t>カンランセキ</t>
    </rPh>
    <rPh sb="7" eb="9">
      <t>イリグチ</t>
    </rPh>
    <rPh sb="9" eb="11">
      <t>タイオウ</t>
    </rPh>
    <rPh sb="16" eb="17">
      <t>ガワ</t>
    </rPh>
    <rPh sb="17" eb="19">
      <t>ユウリョウ</t>
    </rPh>
    <rPh sb="19" eb="22">
      <t>カンランセキ</t>
    </rPh>
    <rPh sb="22" eb="25">
      <t>デイリグチ</t>
    </rPh>
    <phoneticPr fontId="2"/>
  </si>
  <si>
    <t>㊕招待席の案内。
観覧席案内のほか、迷子・落し物等の対応。適宜巡回等を行う。
終了後は、会場内出口付近で整列退場の誘導案内を行う。招待者だけではなく、飲み放題付きの有料観覧者の入口でもある。（対象はエグゼクティブシート・床几席・シガリズムラブラブシート。）。飲み放題のストラップを渡すため。</t>
    <rPh sb="1" eb="3">
      <t>ショウタイ</t>
    </rPh>
    <rPh sb="3" eb="4">
      <t>セキ</t>
    </rPh>
    <rPh sb="5" eb="7">
      <t>アンナイ</t>
    </rPh>
    <rPh sb="9" eb="12">
      <t>カンランセキ</t>
    </rPh>
    <rPh sb="12" eb="14">
      <t>アンナイ</t>
    </rPh>
    <rPh sb="18" eb="20">
      <t>マイゴ</t>
    </rPh>
    <rPh sb="21" eb="22">
      <t>オト</t>
    </rPh>
    <rPh sb="23" eb="24">
      <t>モノ</t>
    </rPh>
    <rPh sb="24" eb="25">
      <t>トウ</t>
    </rPh>
    <rPh sb="26" eb="28">
      <t>タイオウ</t>
    </rPh>
    <rPh sb="29" eb="31">
      <t>テキギ</t>
    </rPh>
    <rPh sb="31" eb="33">
      <t>ジュンカイ</t>
    </rPh>
    <rPh sb="33" eb="34">
      <t>トウ</t>
    </rPh>
    <rPh sb="35" eb="36">
      <t>オコナ</t>
    </rPh>
    <rPh sb="39" eb="42">
      <t>シュウリョウゴ</t>
    </rPh>
    <rPh sb="44" eb="46">
      <t>カイジョウ</t>
    </rPh>
    <rPh sb="46" eb="47">
      <t>ナイ</t>
    </rPh>
    <rPh sb="47" eb="49">
      <t>デグチ</t>
    </rPh>
    <rPh sb="49" eb="51">
      <t>フキン</t>
    </rPh>
    <rPh sb="52" eb="54">
      <t>セイレツ</t>
    </rPh>
    <rPh sb="54" eb="56">
      <t>タイジョウ</t>
    </rPh>
    <rPh sb="57" eb="59">
      <t>ユウドウ</t>
    </rPh>
    <rPh sb="59" eb="61">
      <t>アンナイ</t>
    </rPh>
    <rPh sb="62" eb="63">
      <t>オコナ</t>
    </rPh>
    <rPh sb="65" eb="68">
      <t>ショウタイシャ</t>
    </rPh>
    <rPh sb="75" eb="76">
      <t>ノ</t>
    </rPh>
    <rPh sb="77" eb="80">
      <t>ホウダイツ</t>
    </rPh>
    <rPh sb="82" eb="87">
      <t>ユウリョウカンランシャ</t>
    </rPh>
    <rPh sb="88" eb="90">
      <t>イリグチ</t>
    </rPh>
    <rPh sb="96" eb="98">
      <t>タイショウ</t>
    </rPh>
    <rPh sb="110" eb="112">
      <t>ショウギ</t>
    </rPh>
    <rPh sb="112" eb="113">
      <t>セキ</t>
    </rPh>
    <rPh sb="129" eb="130">
      <t>ノ</t>
    </rPh>
    <rPh sb="131" eb="133">
      <t>ホウダイ</t>
    </rPh>
    <rPh sb="140" eb="141">
      <t>ワタ</t>
    </rPh>
    <phoneticPr fontId="2"/>
  </si>
  <si>
    <t>④アーカス席入口対応。Ｆ席有料観覧席での案内。
観覧席案内のほか、迷子・落し物等の対応。適宜巡回等を行う。
終了後は、会場内出口付近で整列退場の誘導案内を行う。</t>
    <rPh sb="5" eb="6">
      <t>セキ</t>
    </rPh>
    <rPh sb="6" eb="8">
      <t>イリグチ</t>
    </rPh>
    <rPh sb="8" eb="10">
      <t>タイオウ</t>
    </rPh>
    <rPh sb="12" eb="13">
      <t>セキ</t>
    </rPh>
    <rPh sb="13" eb="15">
      <t>ユウリョウ</t>
    </rPh>
    <rPh sb="15" eb="18">
      <t>カンランセキ</t>
    </rPh>
    <rPh sb="20" eb="22">
      <t>アンナイ</t>
    </rPh>
    <rPh sb="24" eb="27">
      <t>カンランセキ</t>
    </rPh>
    <rPh sb="27" eb="29">
      <t>アンナイ</t>
    </rPh>
    <rPh sb="33" eb="35">
      <t>マイゴ</t>
    </rPh>
    <rPh sb="36" eb="37">
      <t>オト</t>
    </rPh>
    <rPh sb="38" eb="39">
      <t>モノ</t>
    </rPh>
    <rPh sb="39" eb="40">
      <t>トウ</t>
    </rPh>
    <rPh sb="41" eb="43">
      <t>タイオウ</t>
    </rPh>
    <rPh sb="44" eb="46">
      <t>テキギ</t>
    </rPh>
    <rPh sb="46" eb="48">
      <t>ジュンカイ</t>
    </rPh>
    <rPh sb="48" eb="49">
      <t>トウ</t>
    </rPh>
    <rPh sb="50" eb="51">
      <t>オコナ</t>
    </rPh>
    <rPh sb="54" eb="57">
      <t>シュウリョウゴ</t>
    </rPh>
    <rPh sb="59" eb="61">
      <t>カイジョウ</t>
    </rPh>
    <rPh sb="61" eb="62">
      <t>ナイ</t>
    </rPh>
    <rPh sb="62" eb="64">
      <t>デグチ</t>
    </rPh>
    <rPh sb="64" eb="66">
      <t>フキン</t>
    </rPh>
    <rPh sb="67" eb="69">
      <t>セイレツ</t>
    </rPh>
    <rPh sb="69" eb="71">
      <t>タイジョウ</t>
    </rPh>
    <rPh sb="72" eb="74">
      <t>ユウドウ</t>
    </rPh>
    <rPh sb="74" eb="76">
      <t>アンナイ</t>
    </rPh>
    <rPh sb="77" eb="78">
      <t>オコナ</t>
    </rPh>
    <phoneticPr fontId="2"/>
  </si>
  <si>
    <t>交差点から交通規制の行われている道路バイク、自転車が進入する場合があるので、その通行抑制とう回案内。自転車、バイクは押しての通行。</t>
    <rPh sb="0" eb="3">
      <t>コウサテン</t>
    </rPh>
    <rPh sb="5" eb="9">
      <t>コウツウキセイ</t>
    </rPh>
    <rPh sb="10" eb="11">
      <t>オコナ</t>
    </rPh>
    <rPh sb="16" eb="18">
      <t>ドウロ</t>
    </rPh>
    <rPh sb="22" eb="25">
      <t>ジテンシャ</t>
    </rPh>
    <rPh sb="26" eb="28">
      <t>シンニュウ</t>
    </rPh>
    <rPh sb="30" eb="32">
      <t>バアイ</t>
    </rPh>
    <rPh sb="40" eb="44">
      <t>ツウコウヨクセイ</t>
    </rPh>
    <rPh sb="46" eb="47">
      <t>カイ</t>
    </rPh>
    <rPh sb="47" eb="49">
      <t>アンナイ</t>
    </rPh>
    <rPh sb="50" eb="53">
      <t>ジテンシャ</t>
    </rPh>
    <rPh sb="58" eb="59">
      <t>オ</t>
    </rPh>
    <rPh sb="62" eb="64">
      <t>ツウコウ</t>
    </rPh>
    <phoneticPr fontId="2"/>
  </si>
  <si>
    <t>びわこホール向かい勤労福祉会館</t>
    <rPh sb="6" eb="7">
      <t>ム</t>
    </rPh>
    <rPh sb="9" eb="15">
      <t>キンロウフクシカイカン</t>
    </rPh>
    <phoneticPr fontId="2"/>
  </si>
  <si>
    <t>びわ湖ホール向かいの勤労福祉会館前の救護所において、要救護者保護のほか迷子・お由物などの取り扱いを行う。現金貴金属、有価証券などについては大津警察署へ届出の依頼。一般観覧場所についてはびわ湖大津プリンスホテル方向へ案内。ただし混雑状況把握が難しいため適宜本部に問い合わせをしてその状況確認を行い適切な案内を行う。</t>
    <rPh sb="2" eb="3">
      <t>コ</t>
    </rPh>
    <rPh sb="6" eb="7">
      <t>ム</t>
    </rPh>
    <rPh sb="10" eb="17">
      <t>キンロウフクシカイカンマエ</t>
    </rPh>
    <rPh sb="18" eb="21">
      <t>キュウゴショ</t>
    </rPh>
    <rPh sb="26" eb="27">
      <t>ヨウ</t>
    </rPh>
    <rPh sb="27" eb="30">
      <t>キュウゴシャ</t>
    </rPh>
    <rPh sb="30" eb="32">
      <t>ホゴ</t>
    </rPh>
    <rPh sb="35" eb="37">
      <t>マイゴ</t>
    </rPh>
    <rPh sb="39" eb="41">
      <t>ヨシモノ</t>
    </rPh>
    <rPh sb="44" eb="45">
      <t>ト</t>
    </rPh>
    <rPh sb="46" eb="47">
      <t>アツカ</t>
    </rPh>
    <rPh sb="49" eb="50">
      <t>オコナ</t>
    </rPh>
    <rPh sb="52" eb="57">
      <t>ゲンキンキキンゾク</t>
    </rPh>
    <rPh sb="58" eb="62">
      <t>ユウカショウケン</t>
    </rPh>
    <rPh sb="69" eb="74">
      <t>オオツケイサツショ</t>
    </rPh>
    <rPh sb="75" eb="77">
      <t>トドケデ</t>
    </rPh>
    <rPh sb="78" eb="80">
      <t>イライ</t>
    </rPh>
    <rPh sb="81" eb="87">
      <t>イッパンカンランバショ</t>
    </rPh>
    <rPh sb="94" eb="97">
      <t>コオオツ</t>
    </rPh>
    <rPh sb="104" eb="106">
      <t>ホウコウ</t>
    </rPh>
    <rPh sb="107" eb="109">
      <t>アンナイ</t>
    </rPh>
    <rPh sb="113" eb="117">
      <t>コンザツジョウキョウ</t>
    </rPh>
    <rPh sb="117" eb="119">
      <t>ハアク</t>
    </rPh>
    <rPh sb="120" eb="121">
      <t>ムツカ</t>
    </rPh>
    <rPh sb="125" eb="127">
      <t>テキギ</t>
    </rPh>
    <rPh sb="127" eb="129">
      <t>ホンブ</t>
    </rPh>
    <rPh sb="130" eb="131">
      <t>ト</t>
    </rPh>
    <rPh sb="132" eb="133">
      <t>ア</t>
    </rPh>
    <rPh sb="140" eb="144">
      <t>ジョウキョウカクニン</t>
    </rPh>
    <rPh sb="145" eb="146">
      <t>オコナ</t>
    </rPh>
    <rPh sb="147" eb="149">
      <t>テキセツ</t>
    </rPh>
    <rPh sb="150" eb="152">
      <t>アンナイ</t>
    </rPh>
    <rPh sb="153" eb="154">
      <t>オコナ</t>
    </rPh>
    <phoneticPr fontId="2"/>
  </si>
  <si>
    <t>共通事項</t>
    <rPh sb="0" eb="4">
      <t>キョウツウジコウ</t>
    </rPh>
    <phoneticPr fontId="2"/>
  </si>
  <si>
    <t>①湖岸道路については、駐車禁止の対応となるので、停車した車両に対しては直ちに移動するよう依頼し、数度に渡る要請による移動を行わないドライバー、暴力を振るうドライバーに関しては付近警戒中の警察官に対応要請を行う。</t>
    <rPh sb="1" eb="5">
      <t>コガンドウロ</t>
    </rPh>
    <rPh sb="11" eb="15">
      <t>チュウシャキンシ</t>
    </rPh>
    <rPh sb="16" eb="18">
      <t>タイオウ</t>
    </rPh>
    <rPh sb="24" eb="26">
      <t>テイシャ</t>
    </rPh>
    <rPh sb="28" eb="30">
      <t>シャリョウ</t>
    </rPh>
    <rPh sb="31" eb="32">
      <t>タイ</t>
    </rPh>
    <rPh sb="35" eb="36">
      <t>タダ</t>
    </rPh>
    <rPh sb="38" eb="40">
      <t>イドウ</t>
    </rPh>
    <rPh sb="44" eb="46">
      <t>イライ</t>
    </rPh>
    <rPh sb="48" eb="50">
      <t>スウド</t>
    </rPh>
    <rPh sb="51" eb="52">
      <t>ワタ</t>
    </rPh>
    <rPh sb="53" eb="55">
      <t>ヨウセイ</t>
    </rPh>
    <rPh sb="58" eb="60">
      <t>イドウ</t>
    </rPh>
    <rPh sb="61" eb="62">
      <t>オコナ</t>
    </rPh>
    <rPh sb="71" eb="73">
      <t>ボウリョク</t>
    </rPh>
    <rPh sb="74" eb="75">
      <t>フ</t>
    </rPh>
    <rPh sb="83" eb="84">
      <t>カン</t>
    </rPh>
    <rPh sb="87" eb="92">
      <t>フキンケイカイチュウ</t>
    </rPh>
    <rPh sb="93" eb="96">
      <t>ケイサツカン</t>
    </rPh>
    <rPh sb="97" eb="99">
      <t>タイオウ</t>
    </rPh>
    <rPh sb="99" eb="101">
      <t>ヨウセイ</t>
    </rPh>
    <rPh sb="102" eb="103">
      <t>オコナ</t>
    </rPh>
    <phoneticPr fontId="2"/>
  </si>
  <si>
    <t>②規制区間内の、既設の駐車場はすべて閉鎖状態を保つこと。</t>
    <rPh sb="1" eb="3">
      <t>キセイ</t>
    </rPh>
    <rPh sb="3" eb="5">
      <t>クカン</t>
    </rPh>
    <rPh sb="5" eb="6">
      <t>ナイ</t>
    </rPh>
    <rPh sb="8" eb="10">
      <t>キセツ</t>
    </rPh>
    <rPh sb="11" eb="14">
      <t>チュウシャジョウ</t>
    </rPh>
    <rPh sb="18" eb="20">
      <t>ヘイサ</t>
    </rPh>
    <rPh sb="20" eb="22">
      <t>ジョウタイ</t>
    </rPh>
    <rPh sb="23" eb="24">
      <t>タモ</t>
    </rPh>
    <phoneticPr fontId="2"/>
  </si>
  <si>
    <t>ＢＶＢ琵琶湖東岸警備責任者及び副責任者。東岸エリアの設営・警備に関して連絡及び調整を行う。また救護・迷子・落し物などの取り扱いについての対応も実施する。</t>
    <rPh sb="3" eb="6">
      <t>ビワコ</t>
    </rPh>
    <rPh sb="6" eb="8">
      <t>トウガン</t>
    </rPh>
    <rPh sb="8" eb="10">
      <t>ケイビ</t>
    </rPh>
    <rPh sb="10" eb="13">
      <t>セキニンシャ</t>
    </rPh>
    <rPh sb="13" eb="14">
      <t>オヨ</t>
    </rPh>
    <rPh sb="15" eb="19">
      <t>フクセキニンシャ</t>
    </rPh>
    <rPh sb="20" eb="22">
      <t>トウガン</t>
    </rPh>
    <rPh sb="26" eb="28">
      <t>セツエイ</t>
    </rPh>
    <rPh sb="29" eb="31">
      <t>ケイビ</t>
    </rPh>
    <rPh sb="32" eb="33">
      <t>カン</t>
    </rPh>
    <rPh sb="35" eb="37">
      <t>レンラク</t>
    </rPh>
    <rPh sb="37" eb="38">
      <t>オヨ</t>
    </rPh>
    <rPh sb="39" eb="41">
      <t>チョウセイ</t>
    </rPh>
    <rPh sb="42" eb="43">
      <t>オコナ</t>
    </rPh>
    <rPh sb="47" eb="49">
      <t>キュウゴ</t>
    </rPh>
    <rPh sb="50" eb="52">
      <t>マイゴ</t>
    </rPh>
    <rPh sb="53" eb="54">
      <t>オト</t>
    </rPh>
    <rPh sb="55" eb="56">
      <t>モノ</t>
    </rPh>
    <rPh sb="59" eb="60">
      <t>ト</t>
    </rPh>
    <rPh sb="61" eb="62">
      <t>アツカ</t>
    </rPh>
    <rPh sb="68" eb="70">
      <t>タイオウ</t>
    </rPh>
    <rPh sb="71" eb="73">
      <t>ジッシ</t>
    </rPh>
    <phoneticPr fontId="2"/>
  </si>
  <si>
    <t>県職126</t>
    <rPh sb="0" eb="1">
      <t>ケン</t>
    </rPh>
    <rPh sb="1" eb="2">
      <t>ショク</t>
    </rPh>
    <phoneticPr fontId="2"/>
  </si>
  <si>
    <t>広報車にて重点区域を広報を行いながら巡回し、迷惑駐車の排除を行う。また帰帆島の雑踏状況や湖岸道路での駐車排除状況、北山田並びに湖岸下笠交差点からメロン街道においての駐車排除状況、帰帆島外周路においてもその状況、帰帆島内の駐車場の記録を行う。</t>
    <rPh sb="0" eb="2">
      <t>コウホウ</t>
    </rPh>
    <rPh sb="2" eb="3">
      <t>シャ</t>
    </rPh>
    <rPh sb="5" eb="7">
      <t>ジュウテン</t>
    </rPh>
    <rPh sb="7" eb="9">
      <t>クイキ</t>
    </rPh>
    <rPh sb="10" eb="12">
      <t>コウホウ</t>
    </rPh>
    <rPh sb="13" eb="14">
      <t>オコナ</t>
    </rPh>
    <rPh sb="18" eb="20">
      <t>ジュンカイ</t>
    </rPh>
    <rPh sb="22" eb="24">
      <t>メイワク</t>
    </rPh>
    <rPh sb="24" eb="26">
      <t>チュウシャ</t>
    </rPh>
    <rPh sb="27" eb="29">
      <t>ハイジョ</t>
    </rPh>
    <rPh sb="30" eb="31">
      <t>オコナ</t>
    </rPh>
    <rPh sb="35" eb="38">
      <t>キハントウ</t>
    </rPh>
    <rPh sb="39" eb="43">
      <t>ザットウジョウキョウ</t>
    </rPh>
    <rPh sb="44" eb="48">
      <t>コガンドウロ</t>
    </rPh>
    <rPh sb="50" eb="56">
      <t>チュウシャハイジョジョウキョウ</t>
    </rPh>
    <rPh sb="57" eb="60">
      <t>キタヤマダ</t>
    </rPh>
    <rPh sb="60" eb="61">
      <t>ナラ</t>
    </rPh>
    <rPh sb="63" eb="67">
      <t>コガンシモガサ</t>
    </rPh>
    <rPh sb="67" eb="70">
      <t>コウサテン</t>
    </rPh>
    <rPh sb="75" eb="77">
      <t>カイドウ</t>
    </rPh>
    <rPh sb="82" eb="84">
      <t>チュウシャ</t>
    </rPh>
    <rPh sb="84" eb="86">
      <t>ハイジョ</t>
    </rPh>
    <rPh sb="86" eb="88">
      <t>ジョウキョウ</t>
    </rPh>
    <rPh sb="89" eb="92">
      <t>キハントウ</t>
    </rPh>
    <rPh sb="92" eb="95">
      <t>ガイシュウロ</t>
    </rPh>
    <rPh sb="102" eb="104">
      <t>ジョウキョウ</t>
    </rPh>
    <rPh sb="105" eb="108">
      <t>キハントウ</t>
    </rPh>
    <rPh sb="108" eb="109">
      <t>ナイ</t>
    </rPh>
    <rPh sb="110" eb="113">
      <t>チュウシャジョウ</t>
    </rPh>
    <rPh sb="114" eb="116">
      <t>キロク</t>
    </rPh>
    <rPh sb="117" eb="118">
      <t>オコナ</t>
    </rPh>
    <phoneticPr fontId="2"/>
  </si>
  <si>
    <t>県職127</t>
    <rPh sb="0" eb="1">
      <t>ケン</t>
    </rPh>
    <rPh sb="1" eb="2">
      <t>ショク</t>
    </rPh>
    <phoneticPr fontId="2"/>
  </si>
  <si>
    <t>県職128</t>
    <rPh sb="0" eb="1">
      <t>ケン</t>
    </rPh>
    <rPh sb="1" eb="2">
      <t>ショク</t>
    </rPh>
    <phoneticPr fontId="2"/>
  </si>
  <si>
    <t>ＢＶＢ職員、県職員と協力し救護対応を行う。</t>
    <rPh sb="3" eb="5">
      <t>ショクイン</t>
    </rPh>
    <rPh sb="6" eb="9">
      <t>ケンショクイン</t>
    </rPh>
    <rPh sb="10" eb="12">
      <t>キョウリョク</t>
    </rPh>
    <rPh sb="13" eb="17">
      <t>キュウゴタイオウ</t>
    </rPh>
    <rPh sb="18" eb="19">
      <t>オコナ</t>
    </rPh>
    <phoneticPr fontId="2"/>
  </si>
  <si>
    <t>警備区の責任者、統括警備本部並びに担当エリアの関係機関との調整･連絡。緊急対応。迷子等対応。13:00から帰帆島第1～第3、北山田第１、北山田第３、北山田第３の東側にある駐車場の車両移動と閉鎖を行う。また15:30から上番する湖岸新浜及び帰帆南橋配置の警備員に指示し、湖岸新浜交差点からイオン方面の湖岸側に倒した状態で設置しているフェンスを立て直し、乱横断防止の対応策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53" eb="55">
      <t>キハン</t>
    </rPh>
    <rPh sb="55" eb="56">
      <t>トウ</t>
    </rPh>
    <rPh sb="56" eb="57">
      <t>ダイ</t>
    </rPh>
    <rPh sb="59" eb="60">
      <t>ダイ</t>
    </rPh>
    <rPh sb="62" eb="65">
      <t>キタヤマダ</t>
    </rPh>
    <rPh sb="65" eb="66">
      <t>ダイ</t>
    </rPh>
    <rPh sb="68" eb="71">
      <t>キタヤマダ</t>
    </rPh>
    <rPh sb="71" eb="72">
      <t>ダイ</t>
    </rPh>
    <rPh sb="74" eb="77">
      <t>キタヤマダ</t>
    </rPh>
    <rPh sb="77" eb="78">
      <t>ダイ</t>
    </rPh>
    <rPh sb="80" eb="82">
      <t>ヒガシガワ</t>
    </rPh>
    <rPh sb="85" eb="88">
      <t>チュウシャジョウ</t>
    </rPh>
    <rPh sb="89" eb="93">
      <t>シャリョウイドウ</t>
    </rPh>
    <rPh sb="94" eb="96">
      <t>ヘイサ</t>
    </rPh>
    <rPh sb="97" eb="98">
      <t>オコナ</t>
    </rPh>
    <rPh sb="109" eb="111">
      <t>ジョウバン</t>
    </rPh>
    <rPh sb="113" eb="117">
      <t>コガンシンハマ</t>
    </rPh>
    <rPh sb="117" eb="118">
      <t>オヨ</t>
    </rPh>
    <rPh sb="119" eb="123">
      <t>キハンミナミバシ</t>
    </rPh>
    <rPh sb="123" eb="125">
      <t>ハイチ</t>
    </rPh>
    <rPh sb="126" eb="129">
      <t>ケイビイン</t>
    </rPh>
    <rPh sb="130" eb="132">
      <t>シジ</t>
    </rPh>
    <rPh sb="134" eb="141">
      <t>コガンシンハマコウサテン</t>
    </rPh>
    <rPh sb="146" eb="148">
      <t>ホウメン</t>
    </rPh>
    <rPh sb="149" eb="152">
      <t>コガンガワ</t>
    </rPh>
    <rPh sb="153" eb="154">
      <t>タオ</t>
    </rPh>
    <rPh sb="156" eb="158">
      <t>ジョウタイ</t>
    </rPh>
    <rPh sb="159" eb="161">
      <t>セッチ</t>
    </rPh>
    <rPh sb="170" eb="171">
      <t>タ</t>
    </rPh>
    <rPh sb="172" eb="173">
      <t>ナオ</t>
    </rPh>
    <rPh sb="175" eb="178">
      <t>ランオウダン</t>
    </rPh>
    <rPh sb="178" eb="180">
      <t>ボウシ</t>
    </rPh>
    <rPh sb="181" eb="184">
      <t>タイオウサク</t>
    </rPh>
    <rPh sb="185" eb="186">
      <t>オコナ</t>
    </rPh>
    <phoneticPr fontId="2"/>
  </si>
  <si>
    <t>15:30～21：30</t>
    <phoneticPr fontId="2"/>
  </si>
  <si>
    <t>各社の担当エリアにおいて個々の配置要員の管理及び個々では対応に苦慮している場合に共同して対応を行う。遊撃5・遊撃6については警備区責任者と協力し13:00から帰帆島第1～第3、北山田第１、北山田第３、北山田第３の東側にある駐車場の車両移動と閉鎖を行う。</t>
    <rPh sb="0" eb="2">
      <t>カクシャ</t>
    </rPh>
    <rPh sb="3" eb="5">
      <t>タントウ</t>
    </rPh>
    <rPh sb="12" eb="22">
      <t>ココノハイチヨウインノカンリ</t>
    </rPh>
    <rPh sb="22" eb="23">
      <t>オヨ</t>
    </rPh>
    <rPh sb="24" eb="30">
      <t>ココデハタイオウ</t>
    </rPh>
    <rPh sb="31" eb="33">
      <t>クリョ</t>
    </rPh>
    <rPh sb="37" eb="39">
      <t>バアイ</t>
    </rPh>
    <rPh sb="40" eb="42">
      <t>キョウドウ</t>
    </rPh>
    <rPh sb="44" eb="46">
      <t>タイオウ</t>
    </rPh>
    <rPh sb="47" eb="48">
      <t>オコナ</t>
    </rPh>
    <rPh sb="50" eb="52">
      <t>ユウゲキ</t>
    </rPh>
    <rPh sb="54" eb="56">
      <t>ユウゲキ</t>
    </rPh>
    <rPh sb="62" eb="64">
      <t>ケイビ</t>
    </rPh>
    <rPh sb="64" eb="65">
      <t>ク</t>
    </rPh>
    <rPh sb="65" eb="68">
      <t>セキニンシャ</t>
    </rPh>
    <rPh sb="69" eb="71">
      <t>キョウリョク</t>
    </rPh>
    <rPh sb="123" eb="124">
      <t>オコナ</t>
    </rPh>
    <phoneticPr fontId="2"/>
  </si>
  <si>
    <t>配置時には、倒した状態で設置している乱横断防止フェンスの設置、連結を行う。規制開始及び終了時にはカラーコーンなど、規制帯の構築を行う。終了時にはフェンスの撤収を行う。帰帆南橋南詰めまでの間の、びわ湖側歩道上での滞留防止も適宜行うこと。この滞留防止には南詰め交差点要員も共同して行うこと。</t>
    <rPh sb="0" eb="2">
      <t>ハイチ</t>
    </rPh>
    <rPh sb="2" eb="3">
      <t>ジ</t>
    </rPh>
    <rPh sb="18" eb="19">
      <t>ラン</t>
    </rPh>
    <rPh sb="19" eb="21">
      <t>オウダン</t>
    </rPh>
    <rPh sb="21" eb="23">
      <t>ボウシ</t>
    </rPh>
    <rPh sb="28" eb="30">
      <t>セッチ</t>
    </rPh>
    <rPh sb="31" eb="33">
      <t>レンケツ</t>
    </rPh>
    <rPh sb="34" eb="35">
      <t>オコナ</t>
    </rPh>
    <rPh sb="37" eb="39">
      <t>キセイ</t>
    </rPh>
    <rPh sb="39" eb="41">
      <t>カイシ</t>
    </rPh>
    <rPh sb="41" eb="42">
      <t>オヨ</t>
    </rPh>
    <rPh sb="57" eb="59">
      <t>キセイ</t>
    </rPh>
    <rPh sb="59" eb="60">
      <t>タイ</t>
    </rPh>
    <rPh sb="61" eb="63">
      <t>コウチク</t>
    </rPh>
    <rPh sb="64" eb="65">
      <t>オコナ</t>
    </rPh>
    <rPh sb="67" eb="70">
      <t>シュウリョウジ</t>
    </rPh>
    <rPh sb="77" eb="79">
      <t>テッシュウ</t>
    </rPh>
    <rPh sb="80" eb="81">
      <t>オコナ</t>
    </rPh>
    <rPh sb="83" eb="85">
      <t>キハン</t>
    </rPh>
    <rPh sb="85" eb="86">
      <t>ミナミ</t>
    </rPh>
    <rPh sb="86" eb="87">
      <t>バシ</t>
    </rPh>
    <rPh sb="87" eb="88">
      <t>ミナミ</t>
    </rPh>
    <rPh sb="88" eb="89">
      <t>ツ</t>
    </rPh>
    <rPh sb="93" eb="94">
      <t>カン</t>
    </rPh>
    <rPh sb="98" eb="99">
      <t>コ</t>
    </rPh>
    <rPh sb="99" eb="100">
      <t>ガワ</t>
    </rPh>
    <rPh sb="100" eb="102">
      <t>ホドウ</t>
    </rPh>
    <rPh sb="102" eb="103">
      <t>ジョウ</t>
    </rPh>
    <rPh sb="105" eb="107">
      <t>タイリュウ</t>
    </rPh>
    <rPh sb="107" eb="109">
      <t>ボウシ</t>
    </rPh>
    <rPh sb="110" eb="112">
      <t>テキギ</t>
    </rPh>
    <rPh sb="112" eb="113">
      <t>オコナ</t>
    </rPh>
    <rPh sb="119" eb="121">
      <t>タイリュウ</t>
    </rPh>
    <rPh sb="121" eb="123">
      <t>ボウシ</t>
    </rPh>
    <rPh sb="125" eb="126">
      <t>ミナミ</t>
    </rPh>
    <rPh sb="126" eb="127">
      <t>ツ</t>
    </rPh>
    <rPh sb="128" eb="131">
      <t>コウサテン</t>
    </rPh>
    <rPh sb="131" eb="133">
      <t>ヨウイン</t>
    </rPh>
    <rPh sb="134" eb="136">
      <t>キョウドウ</t>
    </rPh>
    <rPh sb="138" eb="139">
      <t>オコナ</t>
    </rPh>
    <phoneticPr fontId="2"/>
  </si>
  <si>
    <t>配置時には、倒している乱横断防止フェンスの設置、連結を行う。交差点付近での駐車防止対策。帰帆島観覧場所の案内。駐輪場利用者及び通行者の乱横断の防止並びに横断歩道への案内を行う。駐輪場はまた周辺における交通障害になるような駐輪の防止並びに民地への駐輪防止（駐輪及びバイクに関しては帰帆島第3駐車場を案内。違法・迷惑駐車の排除も行う。歩道上での滞留（観覧）防止に、湖岸新浜交差点要員とも連携して対応すること。交差点での車両に対しての誘導は行わないが歩行者の通行のための車両誘導案内は実施する。</t>
    <rPh sb="44" eb="46">
      <t>キハン</t>
    </rPh>
    <rPh sb="46" eb="47">
      <t>トウ</t>
    </rPh>
    <rPh sb="47" eb="49">
      <t>カンラン</t>
    </rPh>
    <rPh sb="49" eb="51">
      <t>バショ</t>
    </rPh>
    <rPh sb="52" eb="54">
      <t>アンナイ</t>
    </rPh>
    <rPh sb="55" eb="58">
      <t>チュウリンジョウ</t>
    </rPh>
    <rPh sb="58" eb="61">
      <t>リヨウシャ</t>
    </rPh>
    <rPh sb="61" eb="62">
      <t>オヨ</t>
    </rPh>
    <rPh sb="63" eb="66">
      <t>ツウコウシャ</t>
    </rPh>
    <rPh sb="67" eb="68">
      <t>ラン</t>
    </rPh>
    <rPh sb="68" eb="70">
      <t>オウダン</t>
    </rPh>
    <rPh sb="71" eb="73">
      <t>ボウシ</t>
    </rPh>
    <rPh sb="73" eb="74">
      <t>ナラ</t>
    </rPh>
    <rPh sb="76" eb="78">
      <t>オウダン</t>
    </rPh>
    <rPh sb="78" eb="80">
      <t>ホドウ</t>
    </rPh>
    <rPh sb="82" eb="84">
      <t>アンナイ</t>
    </rPh>
    <rPh sb="85" eb="86">
      <t>オコナ</t>
    </rPh>
    <rPh sb="88" eb="91">
      <t>チュウリンジョウ</t>
    </rPh>
    <rPh sb="94" eb="96">
      <t>シュウヘン</t>
    </rPh>
    <rPh sb="100" eb="102">
      <t>コウツウ</t>
    </rPh>
    <rPh sb="102" eb="104">
      <t>ショウガイ</t>
    </rPh>
    <rPh sb="110" eb="112">
      <t>チュウリン</t>
    </rPh>
    <rPh sb="113" eb="115">
      <t>ボウシ</t>
    </rPh>
    <rPh sb="115" eb="116">
      <t>ナラ</t>
    </rPh>
    <rPh sb="118" eb="119">
      <t>ミン</t>
    </rPh>
    <rPh sb="119" eb="120">
      <t>チ</t>
    </rPh>
    <rPh sb="122" eb="124">
      <t>チュウリン</t>
    </rPh>
    <rPh sb="124" eb="126">
      <t>ボウシ</t>
    </rPh>
    <rPh sb="127" eb="129">
      <t>チュウリン</t>
    </rPh>
    <rPh sb="129" eb="130">
      <t>オヨ</t>
    </rPh>
    <rPh sb="135" eb="136">
      <t>カン</t>
    </rPh>
    <rPh sb="139" eb="143">
      <t>キハントウダイ</t>
    </rPh>
    <rPh sb="144" eb="147">
      <t>チュウシャジョウ</t>
    </rPh>
    <rPh sb="148" eb="150">
      <t>アンナイ</t>
    </rPh>
    <rPh sb="151" eb="153">
      <t>イホウ</t>
    </rPh>
    <rPh sb="154" eb="156">
      <t>メイワク</t>
    </rPh>
    <rPh sb="156" eb="158">
      <t>チュウシャ</t>
    </rPh>
    <rPh sb="159" eb="161">
      <t>ハイジョ</t>
    </rPh>
    <rPh sb="162" eb="163">
      <t>オコナ</t>
    </rPh>
    <rPh sb="165" eb="167">
      <t>ホドウ</t>
    </rPh>
    <rPh sb="167" eb="168">
      <t>ジョウ</t>
    </rPh>
    <rPh sb="170" eb="172">
      <t>タイリュウ</t>
    </rPh>
    <rPh sb="173" eb="175">
      <t>カンラン</t>
    </rPh>
    <rPh sb="176" eb="178">
      <t>ボウシ</t>
    </rPh>
    <rPh sb="180" eb="182">
      <t>コガン</t>
    </rPh>
    <rPh sb="182" eb="183">
      <t>シン</t>
    </rPh>
    <rPh sb="183" eb="184">
      <t>ハマ</t>
    </rPh>
    <rPh sb="184" eb="187">
      <t>コウサテン</t>
    </rPh>
    <rPh sb="187" eb="189">
      <t>ヨウイン</t>
    </rPh>
    <rPh sb="191" eb="193">
      <t>レンケイ</t>
    </rPh>
    <rPh sb="195" eb="197">
      <t>タイオウ</t>
    </rPh>
    <rPh sb="202" eb="205">
      <t>コウサテン</t>
    </rPh>
    <rPh sb="207" eb="209">
      <t>シャリョウ</t>
    </rPh>
    <rPh sb="210" eb="211">
      <t>タイ</t>
    </rPh>
    <rPh sb="214" eb="216">
      <t>ユウドウ</t>
    </rPh>
    <rPh sb="217" eb="218">
      <t>オコナ</t>
    </rPh>
    <rPh sb="222" eb="225">
      <t>ホコウシャ</t>
    </rPh>
    <rPh sb="226" eb="228">
      <t>ツウコウ</t>
    </rPh>
    <rPh sb="232" eb="238">
      <t>シャリョウユウドウアンナイ</t>
    </rPh>
    <rPh sb="239" eb="241">
      <t>ジッシ</t>
    </rPh>
    <phoneticPr fontId="2"/>
  </si>
  <si>
    <t>階段上下の足元注意喚起の他、周辺での会場案内及び歩道部分での滞留防止。案内時には足元の注意を呼びかけると共に車道側での座り込み観覧や参集者の滞留を防止する。あわせて道路上に駐車しようとする車両の駐車防止と駐車車両の移動依頼を行う。</t>
    <rPh sb="0" eb="2">
      <t>カイダン</t>
    </rPh>
    <rPh sb="2" eb="4">
      <t>ジョウゲ</t>
    </rPh>
    <rPh sb="5" eb="7">
      <t>アシモト</t>
    </rPh>
    <rPh sb="7" eb="9">
      <t>チュウイ</t>
    </rPh>
    <rPh sb="9" eb="11">
      <t>カンキ</t>
    </rPh>
    <rPh sb="12" eb="13">
      <t>ホカ</t>
    </rPh>
    <rPh sb="14" eb="16">
      <t>シュウヘン</t>
    </rPh>
    <rPh sb="18" eb="20">
      <t>カイジョウ</t>
    </rPh>
    <rPh sb="20" eb="22">
      <t>アンナイ</t>
    </rPh>
    <rPh sb="22" eb="23">
      <t>オヨ</t>
    </rPh>
    <rPh sb="24" eb="26">
      <t>ホドウ</t>
    </rPh>
    <rPh sb="26" eb="28">
      <t>ブブン</t>
    </rPh>
    <rPh sb="30" eb="32">
      <t>タイリュウ</t>
    </rPh>
    <rPh sb="32" eb="34">
      <t>ボウシ</t>
    </rPh>
    <rPh sb="35" eb="37">
      <t>アンナイ</t>
    </rPh>
    <rPh sb="37" eb="38">
      <t>ジ</t>
    </rPh>
    <rPh sb="40" eb="42">
      <t>アシモト</t>
    </rPh>
    <rPh sb="43" eb="45">
      <t>チュウイ</t>
    </rPh>
    <rPh sb="46" eb="47">
      <t>ヨ</t>
    </rPh>
    <rPh sb="52" eb="53">
      <t>トモ</t>
    </rPh>
    <rPh sb="54" eb="56">
      <t>シャドウ</t>
    </rPh>
    <rPh sb="56" eb="57">
      <t>ガワ</t>
    </rPh>
    <rPh sb="59" eb="60">
      <t>スワ</t>
    </rPh>
    <rPh sb="61" eb="62">
      <t>コ</t>
    </rPh>
    <rPh sb="63" eb="65">
      <t>カンラン</t>
    </rPh>
    <rPh sb="66" eb="68">
      <t>サンシュウ</t>
    </rPh>
    <rPh sb="68" eb="69">
      <t>シャ</t>
    </rPh>
    <rPh sb="70" eb="72">
      <t>タイリュウ</t>
    </rPh>
    <rPh sb="73" eb="75">
      <t>ボウシ</t>
    </rPh>
    <rPh sb="82" eb="85">
      <t>ドウロジョウ</t>
    </rPh>
    <rPh sb="86" eb="88">
      <t>チュウシャ</t>
    </rPh>
    <rPh sb="94" eb="96">
      <t>シャリョウ</t>
    </rPh>
    <rPh sb="97" eb="99">
      <t>チュウシャ</t>
    </rPh>
    <rPh sb="99" eb="101">
      <t>ボウシ</t>
    </rPh>
    <rPh sb="102" eb="106">
      <t>チュウシャシャリョウ</t>
    </rPh>
    <rPh sb="107" eb="111">
      <t>イドウイライ</t>
    </rPh>
    <rPh sb="112" eb="113">
      <t>オコナ</t>
    </rPh>
    <phoneticPr fontId="2"/>
  </si>
  <si>
    <t>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t>
    <rPh sb="0" eb="3">
      <t>ジョウバンゴ</t>
    </rPh>
    <rPh sb="3" eb="9">
      <t>ケイビクセキニンシャ</t>
    </rPh>
    <rPh sb="10" eb="12">
      <t>ユウゲキ</t>
    </rPh>
    <rPh sb="13" eb="14">
      <t>オコナ</t>
    </rPh>
    <rPh sb="15" eb="18">
      <t>チュウシャジョウ</t>
    </rPh>
    <rPh sb="20" eb="24">
      <t>チュウシャシャリョウ</t>
    </rPh>
    <rPh sb="25" eb="27">
      <t>ハイジョ</t>
    </rPh>
    <rPh sb="28" eb="30">
      <t>ヘイサ</t>
    </rPh>
    <rPh sb="31" eb="33">
      <t>ジッシ</t>
    </rPh>
    <rPh sb="34" eb="36">
      <t>ヘイサ</t>
    </rPh>
    <rPh sb="36" eb="38">
      <t>ジョウタイ</t>
    </rPh>
    <rPh sb="39" eb="43">
      <t>カイジョシジ</t>
    </rPh>
    <rPh sb="48" eb="50">
      <t>ジッシ</t>
    </rPh>
    <rPh sb="51" eb="53">
      <t>キハン</t>
    </rPh>
    <rPh sb="53" eb="54">
      <t>ダイ</t>
    </rPh>
    <rPh sb="55" eb="58">
      <t>チュウシャジョウ</t>
    </rPh>
    <rPh sb="59" eb="61">
      <t>ホンブ</t>
    </rPh>
    <rPh sb="61" eb="63">
      <t>セッチ</t>
    </rPh>
    <rPh sb="63" eb="66">
      <t>チュウシャジョウ</t>
    </rPh>
    <rPh sb="69" eb="71">
      <t>シャリョウ</t>
    </rPh>
    <rPh sb="71" eb="73">
      <t>シンニュウ</t>
    </rPh>
    <rPh sb="73" eb="75">
      <t>ボウシ</t>
    </rPh>
    <rPh sb="76" eb="78">
      <t>トウガイ</t>
    </rPh>
    <rPh sb="78" eb="81">
      <t>チュウシャジョウ</t>
    </rPh>
    <rPh sb="82" eb="84">
      <t>ケイサツ</t>
    </rPh>
    <rPh sb="84" eb="85">
      <t>オヨ</t>
    </rPh>
    <rPh sb="86" eb="88">
      <t>ジッコウ</t>
    </rPh>
    <rPh sb="88" eb="91">
      <t>イインカイ</t>
    </rPh>
    <rPh sb="91" eb="93">
      <t>カンケイ</t>
    </rPh>
    <rPh sb="93" eb="95">
      <t>シャリョウ</t>
    </rPh>
    <rPh sb="95" eb="97">
      <t>イガイ</t>
    </rPh>
    <rPh sb="98" eb="100">
      <t>チュウシャ</t>
    </rPh>
    <rPh sb="101" eb="102">
      <t>ミト</t>
    </rPh>
    <phoneticPr fontId="2"/>
  </si>
  <si>
    <t>帰帆第２駐車場への車両進入防止。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当該駐車場に関しては湖岸公園を管理する指定管理者車両と指定管理者が設置するキッチンカーの進入がある。</t>
    <rPh sb="157" eb="162">
      <t>トウガイチュウシャジョウ</t>
    </rPh>
    <rPh sb="163" eb="164">
      <t>カン</t>
    </rPh>
    <rPh sb="167" eb="171">
      <t>コガンコウエン</t>
    </rPh>
    <rPh sb="172" eb="174">
      <t>カンリ</t>
    </rPh>
    <rPh sb="176" eb="181">
      <t>シテイカンリシャ</t>
    </rPh>
    <rPh sb="181" eb="183">
      <t>シャリョウ</t>
    </rPh>
    <rPh sb="184" eb="189">
      <t>シテイカンリシャ</t>
    </rPh>
    <rPh sb="190" eb="192">
      <t>セッチ</t>
    </rPh>
    <rPh sb="201" eb="203">
      <t>シンニュウ</t>
    </rPh>
    <phoneticPr fontId="2"/>
  </si>
  <si>
    <t>通常は、湖南中部浄化センターへの工事車両出入口であるが、当日は本線から矢橋帰帆島公園への緊急車両の専用導線となる。このことから当該出入口への違法駐車防止並びに参集者の誤進入防止。また道路上に駐車しようとする車両の駐車防止と駐車車両の移動依頼を行う。</t>
    <rPh sb="0" eb="2">
      <t>ツウジョウ</t>
    </rPh>
    <rPh sb="4" eb="6">
      <t>コナン</t>
    </rPh>
    <rPh sb="6" eb="8">
      <t>チュウブ</t>
    </rPh>
    <rPh sb="8" eb="10">
      <t>ジョウカ</t>
    </rPh>
    <rPh sb="16" eb="18">
      <t>コウジ</t>
    </rPh>
    <rPh sb="18" eb="20">
      <t>シャリョウ</t>
    </rPh>
    <rPh sb="20" eb="23">
      <t>デイリグチ</t>
    </rPh>
    <rPh sb="28" eb="30">
      <t>トウジツ</t>
    </rPh>
    <rPh sb="31" eb="33">
      <t>ホンセン</t>
    </rPh>
    <rPh sb="35" eb="37">
      <t>ヤバセ</t>
    </rPh>
    <rPh sb="37" eb="39">
      <t>キハン</t>
    </rPh>
    <rPh sb="39" eb="40">
      <t>トウ</t>
    </rPh>
    <rPh sb="40" eb="42">
      <t>コウエン</t>
    </rPh>
    <rPh sb="44" eb="46">
      <t>キンキュウ</t>
    </rPh>
    <rPh sb="46" eb="48">
      <t>シャリョウ</t>
    </rPh>
    <rPh sb="49" eb="51">
      <t>センヨウ</t>
    </rPh>
    <rPh sb="51" eb="53">
      <t>ドウセン</t>
    </rPh>
    <rPh sb="63" eb="65">
      <t>トウガイ</t>
    </rPh>
    <rPh sb="65" eb="68">
      <t>デイリグチ</t>
    </rPh>
    <rPh sb="70" eb="72">
      <t>イホウ</t>
    </rPh>
    <rPh sb="72" eb="74">
      <t>チュウシャ</t>
    </rPh>
    <rPh sb="74" eb="76">
      <t>ボウシ</t>
    </rPh>
    <rPh sb="76" eb="77">
      <t>ナラ</t>
    </rPh>
    <rPh sb="79" eb="81">
      <t>サンシュウ</t>
    </rPh>
    <rPh sb="81" eb="82">
      <t>シャ</t>
    </rPh>
    <rPh sb="83" eb="84">
      <t>ゴ</t>
    </rPh>
    <rPh sb="84" eb="86">
      <t>シンニュウ</t>
    </rPh>
    <rPh sb="86" eb="88">
      <t>ボウシ</t>
    </rPh>
    <phoneticPr fontId="2"/>
  </si>
  <si>
    <t>便宜上配置場所を落としているが、適宜移動し駐車防止対策を行う。</t>
    <rPh sb="0" eb="2">
      <t>ベンギ</t>
    </rPh>
    <rPh sb="2" eb="3">
      <t>ジョウ</t>
    </rPh>
    <rPh sb="3" eb="5">
      <t>ハイチ</t>
    </rPh>
    <rPh sb="5" eb="7">
      <t>バショ</t>
    </rPh>
    <rPh sb="8" eb="9">
      <t>オ</t>
    </rPh>
    <rPh sb="16" eb="18">
      <t>テキギ</t>
    </rPh>
    <rPh sb="18" eb="20">
      <t>イドウ</t>
    </rPh>
    <rPh sb="21" eb="25">
      <t>チュウシャボウシ</t>
    </rPh>
    <rPh sb="25" eb="27">
      <t>タイサク</t>
    </rPh>
    <rPh sb="28" eb="29">
      <t>オコナ</t>
    </rPh>
    <phoneticPr fontId="2"/>
  </si>
  <si>
    <t>帰帆南橋での滞留防止及び車両の駐車防止対策を行う。固定配置ではなく常に移動しながらその対応を行う。また橋上での横断防止を実施する。上番後は湖岸新浜交差点周辺の乱横断防止策等の規制資機材の設営を行う。
ポスト13については橋梁北詰め琵琶湖側の歩道に広い場所があるので、その場所についての滞留防止も行う。規制解除後については設営を行った湖岸新浜交差点周辺の資器材の撤去を行う。資器材については湖岸新浜交差点、帰帆南橋南詰、狼川駐輪場の配置要員と共同して行うこと。警備12については橋北側歩道部分で、幅が広くなっている場所も含め、参集者の通行の障害になる滞留を防止する。</t>
    <rPh sb="0" eb="4">
      <t>キハンミナミバシ</t>
    </rPh>
    <rPh sb="6" eb="10">
      <t>タイリュウボウシ</t>
    </rPh>
    <rPh sb="10" eb="11">
      <t>オヨ</t>
    </rPh>
    <rPh sb="12" eb="14">
      <t>シャリョウ</t>
    </rPh>
    <rPh sb="15" eb="19">
      <t>チュウシャボウシ</t>
    </rPh>
    <rPh sb="19" eb="21">
      <t>タイサク</t>
    </rPh>
    <rPh sb="22" eb="23">
      <t>オコナ</t>
    </rPh>
    <rPh sb="25" eb="29">
      <t>コテイハイチ</t>
    </rPh>
    <rPh sb="33" eb="34">
      <t>ツネ</t>
    </rPh>
    <rPh sb="35" eb="37">
      <t>イドウ</t>
    </rPh>
    <rPh sb="43" eb="45">
      <t>タイオウ</t>
    </rPh>
    <rPh sb="46" eb="47">
      <t>オコナ</t>
    </rPh>
    <rPh sb="51" eb="53">
      <t>キョウジョウ</t>
    </rPh>
    <rPh sb="55" eb="59">
      <t>オウダンボウシ</t>
    </rPh>
    <rPh sb="60" eb="62">
      <t>ジッシ</t>
    </rPh>
    <rPh sb="65" eb="67">
      <t>ジョウバン</t>
    </rPh>
    <rPh sb="67" eb="68">
      <t>ゴ</t>
    </rPh>
    <rPh sb="69" eb="71">
      <t>コガン</t>
    </rPh>
    <rPh sb="71" eb="72">
      <t>シン</t>
    </rPh>
    <rPh sb="72" eb="73">
      <t>ハマ</t>
    </rPh>
    <rPh sb="73" eb="76">
      <t>コウサテン</t>
    </rPh>
    <rPh sb="76" eb="78">
      <t>シュウヘン</t>
    </rPh>
    <rPh sb="79" eb="80">
      <t>ラン</t>
    </rPh>
    <rPh sb="80" eb="82">
      <t>オウダン</t>
    </rPh>
    <rPh sb="82" eb="84">
      <t>ボウシ</t>
    </rPh>
    <rPh sb="84" eb="85">
      <t>サク</t>
    </rPh>
    <rPh sb="85" eb="86">
      <t>ナド</t>
    </rPh>
    <rPh sb="87" eb="89">
      <t>キセイ</t>
    </rPh>
    <rPh sb="89" eb="92">
      <t>シキザイ</t>
    </rPh>
    <rPh sb="93" eb="95">
      <t>セツエイ</t>
    </rPh>
    <rPh sb="96" eb="97">
      <t>オコナ</t>
    </rPh>
    <rPh sb="110" eb="112">
      <t>キョウリョウ</t>
    </rPh>
    <rPh sb="112" eb="113">
      <t>キタ</t>
    </rPh>
    <rPh sb="113" eb="114">
      <t>ツ</t>
    </rPh>
    <rPh sb="115" eb="118">
      <t>ビワコ</t>
    </rPh>
    <rPh sb="118" eb="119">
      <t>ガワ</t>
    </rPh>
    <rPh sb="120" eb="122">
      <t>ホドウ</t>
    </rPh>
    <rPh sb="123" eb="124">
      <t>ヒロ</t>
    </rPh>
    <rPh sb="125" eb="127">
      <t>バショ</t>
    </rPh>
    <rPh sb="135" eb="137">
      <t>バショ</t>
    </rPh>
    <rPh sb="142" eb="144">
      <t>タイリュウ</t>
    </rPh>
    <rPh sb="144" eb="146">
      <t>ボウシ</t>
    </rPh>
    <rPh sb="147" eb="148">
      <t>オコナ</t>
    </rPh>
    <rPh sb="150" eb="152">
      <t>キセイ</t>
    </rPh>
    <rPh sb="152" eb="154">
      <t>カイジョ</t>
    </rPh>
    <rPh sb="154" eb="155">
      <t>ゴ</t>
    </rPh>
    <rPh sb="160" eb="162">
      <t>セツエイ</t>
    </rPh>
    <rPh sb="163" eb="164">
      <t>オコナ</t>
    </rPh>
    <rPh sb="166" eb="168">
      <t>コガン</t>
    </rPh>
    <rPh sb="168" eb="169">
      <t>シン</t>
    </rPh>
    <rPh sb="169" eb="170">
      <t>ハマ</t>
    </rPh>
    <rPh sb="170" eb="173">
      <t>コウサテン</t>
    </rPh>
    <rPh sb="173" eb="175">
      <t>シュウヘン</t>
    </rPh>
    <rPh sb="176" eb="179">
      <t>シキザイ</t>
    </rPh>
    <rPh sb="180" eb="182">
      <t>テッキョ</t>
    </rPh>
    <rPh sb="183" eb="184">
      <t>オコナ</t>
    </rPh>
    <rPh sb="186" eb="189">
      <t>シキザイ</t>
    </rPh>
    <rPh sb="194" eb="196">
      <t>コガン</t>
    </rPh>
    <rPh sb="196" eb="197">
      <t>シン</t>
    </rPh>
    <rPh sb="197" eb="198">
      <t>ハマ</t>
    </rPh>
    <rPh sb="198" eb="201">
      <t>コウサテン</t>
    </rPh>
    <rPh sb="202" eb="204">
      <t>キハン</t>
    </rPh>
    <rPh sb="204" eb="205">
      <t>ミナミ</t>
    </rPh>
    <rPh sb="205" eb="206">
      <t>バシ</t>
    </rPh>
    <rPh sb="206" eb="207">
      <t>ミナミ</t>
    </rPh>
    <rPh sb="207" eb="208">
      <t>ツ</t>
    </rPh>
    <rPh sb="209" eb="210">
      <t>オオカミ</t>
    </rPh>
    <rPh sb="210" eb="211">
      <t>ガワ</t>
    </rPh>
    <rPh sb="211" eb="214">
      <t>チュウリンジョウ</t>
    </rPh>
    <rPh sb="215" eb="217">
      <t>ハイチ</t>
    </rPh>
    <rPh sb="217" eb="219">
      <t>ヨウイン</t>
    </rPh>
    <rPh sb="220" eb="222">
      <t>キョウドウ</t>
    </rPh>
    <rPh sb="224" eb="225">
      <t>オコナ</t>
    </rPh>
    <rPh sb="229" eb="231">
      <t>ケイビ</t>
    </rPh>
    <rPh sb="238" eb="239">
      <t>ハシ</t>
    </rPh>
    <rPh sb="239" eb="240">
      <t>キタ</t>
    </rPh>
    <rPh sb="240" eb="241">
      <t>ガワ</t>
    </rPh>
    <rPh sb="241" eb="243">
      <t>ホドウ</t>
    </rPh>
    <rPh sb="243" eb="245">
      <t>ブブン</t>
    </rPh>
    <rPh sb="247" eb="248">
      <t>ハバ</t>
    </rPh>
    <rPh sb="249" eb="250">
      <t>ヒロ</t>
    </rPh>
    <rPh sb="256" eb="258">
      <t>バショ</t>
    </rPh>
    <rPh sb="259" eb="260">
      <t>フク</t>
    </rPh>
    <rPh sb="262" eb="264">
      <t>サンシュウ</t>
    </rPh>
    <rPh sb="264" eb="265">
      <t>シャ</t>
    </rPh>
    <rPh sb="266" eb="268">
      <t>ツウコウ</t>
    </rPh>
    <rPh sb="269" eb="271">
      <t>ショウガイ</t>
    </rPh>
    <rPh sb="274" eb="276">
      <t>タイリュウ</t>
    </rPh>
    <rPh sb="277" eb="279">
      <t>ボウシ</t>
    </rPh>
    <phoneticPr fontId="2"/>
  </si>
  <si>
    <t>帰帆北橋での滞留防止及び車両の駐車防止対策を行う。固定配置ではなく常に移動しながらその対応を行う。また橋上での横断防止を実施する。</t>
    <rPh sb="0" eb="2">
      <t>キハン</t>
    </rPh>
    <rPh sb="2" eb="4">
      <t>キタハシ</t>
    </rPh>
    <rPh sb="6" eb="8">
      <t>タイリュウ</t>
    </rPh>
    <rPh sb="8" eb="10">
      <t>ボウシ</t>
    </rPh>
    <rPh sb="10" eb="11">
      <t>オヨ</t>
    </rPh>
    <rPh sb="12" eb="14">
      <t>シャリョウ</t>
    </rPh>
    <rPh sb="15" eb="17">
      <t>チュウシャ</t>
    </rPh>
    <rPh sb="17" eb="19">
      <t>ボウシ</t>
    </rPh>
    <rPh sb="19" eb="21">
      <t>タイサク</t>
    </rPh>
    <rPh sb="22" eb="23">
      <t>オコナ</t>
    </rPh>
    <rPh sb="25" eb="27">
      <t>コテイ</t>
    </rPh>
    <rPh sb="27" eb="29">
      <t>ハイチ</t>
    </rPh>
    <rPh sb="33" eb="34">
      <t>ツネ</t>
    </rPh>
    <rPh sb="35" eb="37">
      <t>イドウ</t>
    </rPh>
    <rPh sb="43" eb="45">
      <t>タイオウ</t>
    </rPh>
    <rPh sb="46" eb="47">
      <t>オコナ</t>
    </rPh>
    <rPh sb="51" eb="53">
      <t>キョウジョウ</t>
    </rPh>
    <rPh sb="55" eb="57">
      <t>オウダン</t>
    </rPh>
    <rPh sb="57" eb="59">
      <t>ボウシ</t>
    </rPh>
    <rPh sb="60" eb="62">
      <t>ジッシ</t>
    </rPh>
    <phoneticPr fontId="2"/>
  </si>
  <si>
    <t>交差点での歩行者の滞留防止及び交差点周辺での駐車防止対策。駐輪に関しては帰帆島第3駐車場へ案内を行う。</t>
    <rPh sb="0" eb="3">
      <t>コウサテン</t>
    </rPh>
    <rPh sb="5" eb="8">
      <t>ホコウシャ</t>
    </rPh>
    <rPh sb="9" eb="13">
      <t>タイリュウボウシ</t>
    </rPh>
    <rPh sb="13" eb="14">
      <t>オヨ</t>
    </rPh>
    <rPh sb="15" eb="20">
      <t>コウサテンシュウヘン</t>
    </rPh>
    <rPh sb="22" eb="28">
      <t>チュウシャボウシタイサク</t>
    </rPh>
    <rPh sb="29" eb="31">
      <t>チュウリン</t>
    </rPh>
    <rPh sb="32" eb="33">
      <t>カン</t>
    </rPh>
    <rPh sb="36" eb="39">
      <t>キハントウ</t>
    </rPh>
    <rPh sb="39" eb="40">
      <t>ダイ</t>
    </rPh>
    <rPh sb="41" eb="44">
      <t>チュウシャジョウ</t>
    </rPh>
    <rPh sb="45" eb="47">
      <t>アンナイ</t>
    </rPh>
    <rPh sb="48" eb="49">
      <t>オコナ</t>
    </rPh>
    <phoneticPr fontId="2"/>
  </si>
  <si>
    <t>信号機なしの交差点での歩行者及び車両誘導。帰帆島内が満車の場合には、湖岸道路へ誘導を行う。駐車場状況は遊撃4との情報交換において95％の段階で満車対応とする。交差点周辺の違法、迷惑駐車の防止を行う。
花火終了後は、帰帆島公園から出てくる車を誘導し、帰帆島公園の車両混雑の緩和を行う。その対策として帰帆大橋から直進して矢橋北交差点方向に流さず右左折させる方が、効果的に駐車場からの流出ができる。</t>
    <rPh sb="0" eb="3">
      <t>シンゴウキ</t>
    </rPh>
    <rPh sb="6" eb="9">
      <t>コウサテン</t>
    </rPh>
    <rPh sb="11" eb="14">
      <t>ホコウシャ</t>
    </rPh>
    <rPh sb="14" eb="15">
      <t>オヨ</t>
    </rPh>
    <rPh sb="16" eb="18">
      <t>シャリョウ</t>
    </rPh>
    <rPh sb="18" eb="20">
      <t>ユウドウ</t>
    </rPh>
    <rPh sb="21" eb="23">
      <t>キハン</t>
    </rPh>
    <rPh sb="23" eb="24">
      <t>トウ</t>
    </rPh>
    <rPh sb="24" eb="25">
      <t>ナイ</t>
    </rPh>
    <rPh sb="26" eb="28">
      <t>マンシャ</t>
    </rPh>
    <rPh sb="29" eb="31">
      <t>バアイ</t>
    </rPh>
    <rPh sb="34" eb="36">
      <t>コガン</t>
    </rPh>
    <rPh sb="36" eb="38">
      <t>ドウロ</t>
    </rPh>
    <rPh sb="39" eb="41">
      <t>ユウドウ</t>
    </rPh>
    <rPh sb="42" eb="43">
      <t>オコナ</t>
    </rPh>
    <rPh sb="45" eb="48">
      <t>チュウシャジョウ</t>
    </rPh>
    <rPh sb="48" eb="50">
      <t>ジョウキョウ</t>
    </rPh>
    <rPh sb="51" eb="53">
      <t>ユウゲキ</t>
    </rPh>
    <rPh sb="56" eb="58">
      <t>ジョウホウ</t>
    </rPh>
    <rPh sb="58" eb="60">
      <t>コウカン</t>
    </rPh>
    <rPh sb="68" eb="70">
      <t>ダンカイ</t>
    </rPh>
    <rPh sb="71" eb="73">
      <t>マンシャ</t>
    </rPh>
    <rPh sb="73" eb="75">
      <t>タイオウ</t>
    </rPh>
    <rPh sb="100" eb="102">
      <t>ハナビ</t>
    </rPh>
    <rPh sb="102" eb="105">
      <t>シュウリョウゴ</t>
    </rPh>
    <rPh sb="107" eb="109">
      <t>キハン</t>
    </rPh>
    <rPh sb="109" eb="110">
      <t>トウ</t>
    </rPh>
    <rPh sb="110" eb="112">
      <t>コウエン</t>
    </rPh>
    <rPh sb="114" eb="115">
      <t>デ</t>
    </rPh>
    <rPh sb="118" eb="119">
      <t>クルマ</t>
    </rPh>
    <rPh sb="120" eb="122">
      <t>ユウドウ</t>
    </rPh>
    <rPh sb="124" eb="126">
      <t>キハン</t>
    </rPh>
    <rPh sb="126" eb="127">
      <t>トウ</t>
    </rPh>
    <rPh sb="127" eb="129">
      <t>コウエン</t>
    </rPh>
    <rPh sb="130" eb="132">
      <t>シャリョウ</t>
    </rPh>
    <rPh sb="132" eb="134">
      <t>コンザツ</t>
    </rPh>
    <rPh sb="135" eb="137">
      <t>カンワ</t>
    </rPh>
    <rPh sb="138" eb="139">
      <t>オコナ</t>
    </rPh>
    <rPh sb="143" eb="145">
      <t>タイサク</t>
    </rPh>
    <rPh sb="148" eb="150">
      <t>キハン</t>
    </rPh>
    <rPh sb="150" eb="152">
      <t>オオハシ</t>
    </rPh>
    <rPh sb="154" eb="156">
      <t>チョクシン</t>
    </rPh>
    <rPh sb="158" eb="160">
      <t>ヤバセ</t>
    </rPh>
    <rPh sb="160" eb="161">
      <t>キタ</t>
    </rPh>
    <rPh sb="161" eb="164">
      <t>コウサテン</t>
    </rPh>
    <rPh sb="164" eb="166">
      <t>ホウコウ</t>
    </rPh>
    <rPh sb="167" eb="168">
      <t>ナガ</t>
    </rPh>
    <rPh sb="170" eb="173">
      <t>ウサセツ</t>
    </rPh>
    <rPh sb="176" eb="177">
      <t>ホウ</t>
    </rPh>
    <rPh sb="179" eb="182">
      <t>コウカテキ</t>
    </rPh>
    <rPh sb="183" eb="186">
      <t>チュウシャジョウ</t>
    </rPh>
    <rPh sb="189" eb="191">
      <t>リュウシュツ</t>
    </rPh>
    <phoneticPr fontId="2"/>
  </si>
  <si>
    <t>駐車場から会場方向への遠路導線案内。</t>
    <rPh sb="0" eb="3">
      <t>チュウシャジョウ</t>
    </rPh>
    <rPh sb="5" eb="9">
      <t>カイジョウホウコウ</t>
    </rPh>
    <rPh sb="11" eb="17">
      <t>エンロドウセンアンナイ</t>
    </rPh>
    <phoneticPr fontId="2"/>
  </si>
  <si>
    <t>既設駐車場での対応となるが、早期に満車となることが予測される。当該駐車場が満車となった場合には所属会社の遊撃の指示によりグラウンド駐車場への配置転換などの対応を行う。また公園内の導線が暗くなりポスト48から湖岸方法に案内が必要となった場合も遊撃指示により対応を行う。</t>
    <rPh sb="0" eb="5">
      <t>キセツチュウシャジョウ</t>
    </rPh>
    <rPh sb="7" eb="9">
      <t>タイオウ</t>
    </rPh>
    <rPh sb="14" eb="16">
      <t>ソウキ</t>
    </rPh>
    <rPh sb="17" eb="19">
      <t>マンシャ</t>
    </rPh>
    <rPh sb="25" eb="27">
      <t>ヨソク</t>
    </rPh>
    <rPh sb="31" eb="36">
      <t>トウガイチュウシャジョウ</t>
    </rPh>
    <rPh sb="37" eb="39">
      <t>マンシャ</t>
    </rPh>
    <rPh sb="43" eb="45">
      <t>バアイ</t>
    </rPh>
    <rPh sb="47" eb="51">
      <t>ショゾクカイシャ</t>
    </rPh>
    <rPh sb="52" eb="54">
      <t>ユウゲキ</t>
    </rPh>
    <rPh sb="55" eb="57">
      <t>シジ</t>
    </rPh>
    <rPh sb="65" eb="68">
      <t>チュウシャジョウ</t>
    </rPh>
    <rPh sb="70" eb="74">
      <t>ハイチテンカン</t>
    </rPh>
    <rPh sb="77" eb="79">
      <t>タイオウ</t>
    </rPh>
    <rPh sb="80" eb="81">
      <t>オコナ</t>
    </rPh>
    <rPh sb="85" eb="88">
      <t>コウエンナイ</t>
    </rPh>
    <rPh sb="89" eb="91">
      <t>ドウセン</t>
    </rPh>
    <rPh sb="92" eb="93">
      <t>クラ</t>
    </rPh>
    <rPh sb="103" eb="107">
      <t>コガンホウホウ</t>
    </rPh>
    <rPh sb="108" eb="110">
      <t>アンナイ</t>
    </rPh>
    <rPh sb="111" eb="113">
      <t>ヒツヨウ</t>
    </rPh>
    <rPh sb="117" eb="119">
      <t>バアイ</t>
    </rPh>
    <rPh sb="120" eb="124">
      <t>ユウゲキシジ</t>
    </rPh>
    <rPh sb="127" eb="129">
      <t>タイオウ</t>
    </rPh>
    <rPh sb="130" eb="131">
      <t>オコナ</t>
    </rPh>
    <phoneticPr fontId="2"/>
  </si>
  <si>
    <t>警備区の責任者、帰帆島北側のエリアをカバーする。</t>
    <rPh sb="0" eb="2">
      <t>ケイビ</t>
    </rPh>
    <rPh sb="2" eb="3">
      <t>ク</t>
    </rPh>
    <rPh sb="4" eb="7">
      <t>セキニンシャ</t>
    </rPh>
    <rPh sb="8" eb="10">
      <t>キハン</t>
    </rPh>
    <rPh sb="10" eb="11">
      <t>トウ</t>
    </rPh>
    <rPh sb="11" eb="13">
      <t>キタガワ</t>
    </rPh>
    <phoneticPr fontId="2"/>
  </si>
  <si>
    <t>当該交差点付近において、違法、迷惑駐車対応。南進車両に対し渋滞のためう回案内を実施。（無理にう回をさせることはない。）</t>
    <rPh sb="0" eb="2">
      <t>トウガイ</t>
    </rPh>
    <rPh sb="2" eb="5">
      <t>コウサテン</t>
    </rPh>
    <rPh sb="5" eb="7">
      <t>フキン</t>
    </rPh>
    <rPh sb="12" eb="14">
      <t>イホウ</t>
    </rPh>
    <rPh sb="22" eb="24">
      <t>ナンシン</t>
    </rPh>
    <rPh sb="24" eb="26">
      <t>シャリョウ</t>
    </rPh>
    <rPh sb="27" eb="28">
      <t>タイ</t>
    </rPh>
    <rPh sb="29" eb="31">
      <t>ジュウタイ</t>
    </rPh>
    <rPh sb="35" eb="36">
      <t>カイ</t>
    </rPh>
    <rPh sb="36" eb="38">
      <t>アンナイ</t>
    </rPh>
    <rPh sb="39" eb="41">
      <t>ジッシ</t>
    </rPh>
    <rPh sb="43" eb="45">
      <t>ムリ</t>
    </rPh>
    <rPh sb="47" eb="48">
      <t>カイ</t>
    </rPh>
    <phoneticPr fontId="2"/>
  </si>
  <si>
    <t>流動的に動き当該道路においての駐車防止対策。</t>
    <rPh sb="0" eb="3">
      <t>リュウドウテキ</t>
    </rPh>
    <rPh sb="4" eb="5">
      <t>ウゴ</t>
    </rPh>
    <rPh sb="6" eb="10">
      <t>トウガイドウロ</t>
    </rPh>
    <rPh sb="15" eb="21">
      <t>チュウシャボウシタイサク</t>
    </rPh>
    <phoneticPr fontId="2"/>
  </si>
  <si>
    <t>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6" eb="88">
      <t>トウガイ</t>
    </rPh>
    <rPh sb="88" eb="91">
      <t>チュウシャジョウ</t>
    </rPh>
    <rPh sb="93" eb="96">
      <t>チュウリンジョウ</t>
    </rPh>
    <rPh sb="97" eb="99">
      <t>セッチ</t>
    </rPh>
    <rPh sb="106" eb="108">
      <t>チュウリン</t>
    </rPh>
    <rPh sb="108" eb="110">
      <t>アンナイ</t>
    </rPh>
    <rPh sb="111" eb="112">
      <t>アワ</t>
    </rPh>
    <rPh sb="114" eb="115">
      <t>オコナ</t>
    </rPh>
    <phoneticPr fontId="2"/>
  </si>
  <si>
    <t>北山田第3駐車場</t>
    <rPh sb="0" eb="3">
      <t>キタヤマダ</t>
    </rPh>
    <rPh sb="3" eb="4">
      <t>ダイ</t>
    </rPh>
    <rPh sb="5" eb="8">
      <t>チュウシャジョウ</t>
    </rPh>
    <phoneticPr fontId="2"/>
  </si>
  <si>
    <t>上記駐車場向かい側</t>
    <rPh sb="0" eb="5">
      <t>ジョウキチュウシャジョウ</t>
    </rPh>
    <rPh sb="5" eb="6">
      <t>ム</t>
    </rPh>
    <rPh sb="8" eb="9">
      <t>ガワ</t>
    </rPh>
    <phoneticPr fontId="2"/>
  </si>
  <si>
    <t>漁港からの参集者の乱横断が多いため、北側に横断ヶ所を定めその場所からの横断を誘導案内する。また枝道からの進行車両に対し、湖岸道路は北行き規制中の旨の広報を行う。配置箇所周辺での違法・迷惑駐車車両の排除。道路上での駐輪禁止対応を行う。</t>
    <rPh sb="0" eb="2">
      <t>ギョコウ</t>
    </rPh>
    <rPh sb="5" eb="7">
      <t>サンシュウ</t>
    </rPh>
    <rPh sb="7" eb="8">
      <t>シャ</t>
    </rPh>
    <rPh sb="9" eb="10">
      <t>ラン</t>
    </rPh>
    <rPh sb="10" eb="12">
      <t>オウダン</t>
    </rPh>
    <rPh sb="13" eb="14">
      <t>オオ</t>
    </rPh>
    <rPh sb="18" eb="20">
      <t>キタガワ</t>
    </rPh>
    <rPh sb="21" eb="23">
      <t>オウダン</t>
    </rPh>
    <rPh sb="24" eb="25">
      <t>ショ</t>
    </rPh>
    <rPh sb="26" eb="27">
      <t>サダ</t>
    </rPh>
    <rPh sb="30" eb="32">
      <t>バショ</t>
    </rPh>
    <rPh sb="35" eb="37">
      <t>オウダン</t>
    </rPh>
    <rPh sb="38" eb="40">
      <t>ユウドウ</t>
    </rPh>
    <rPh sb="40" eb="42">
      <t>アンナイ</t>
    </rPh>
    <phoneticPr fontId="2"/>
  </si>
  <si>
    <t>流動的に動き当該道路においての駐車防止対策。ビワイチ自転車通行帯への駐車防止。</t>
    <rPh sb="26" eb="29">
      <t>ジテンシャ</t>
    </rPh>
    <rPh sb="29" eb="32">
      <t>ツウコウタイ</t>
    </rPh>
    <rPh sb="34" eb="36">
      <t>チュウシャ</t>
    </rPh>
    <rPh sb="36" eb="38">
      <t>ボウシ</t>
    </rPh>
    <phoneticPr fontId="2"/>
  </si>
  <si>
    <t>資機材展開、イオンから帰帆島方向に進もうとする参集者の乱横断防止及び駐輪場案内。駐輪場は帰帆島３駐車場。終了時にも乱横断の防止。解除前資機材撤去。イオンからの出庫車両と歩行者との接触防止並びに、出庫車両の右折防止。</t>
    <rPh sb="0" eb="3">
      <t>シキザイ</t>
    </rPh>
    <rPh sb="3" eb="5">
      <t>テンカイ</t>
    </rPh>
    <rPh sb="11" eb="13">
      <t>キハン</t>
    </rPh>
    <rPh sb="13" eb="14">
      <t>トウ</t>
    </rPh>
    <rPh sb="14" eb="16">
      <t>ホウコウ</t>
    </rPh>
    <rPh sb="17" eb="18">
      <t>スス</t>
    </rPh>
    <rPh sb="23" eb="25">
      <t>サンシュウ</t>
    </rPh>
    <rPh sb="25" eb="26">
      <t>シャ</t>
    </rPh>
    <rPh sb="27" eb="28">
      <t>ラン</t>
    </rPh>
    <rPh sb="28" eb="30">
      <t>オウダン</t>
    </rPh>
    <rPh sb="30" eb="32">
      <t>ボウシ</t>
    </rPh>
    <rPh sb="32" eb="33">
      <t>オヨ</t>
    </rPh>
    <rPh sb="34" eb="37">
      <t>チュウリンジョウ</t>
    </rPh>
    <rPh sb="37" eb="39">
      <t>アンナイ</t>
    </rPh>
    <rPh sb="40" eb="43">
      <t>チュウリンジョウ</t>
    </rPh>
    <rPh sb="44" eb="46">
      <t>キハン</t>
    </rPh>
    <rPh sb="46" eb="47">
      <t>トウ</t>
    </rPh>
    <rPh sb="48" eb="51">
      <t>チュウシャジョウ</t>
    </rPh>
    <rPh sb="52" eb="55">
      <t>シュウリョウジ</t>
    </rPh>
    <rPh sb="57" eb="58">
      <t>ラン</t>
    </rPh>
    <rPh sb="58" eb="60">
      <t>オウダン</t>
    </rPh>
    <rPh sb="61" eb="63">
      <t>ボウシ</t>
    </rPh>
    <rPh sb="64" eb="66">
      <t>カイジョ</t>
    </rPh>
    <rPh sb="66" eb="67">
      <t>マエ</t>
    </rPh>
    <rPh sb="67" eb="70">
      <t>シキザイ</t>
    </rPh>
    <rPh sb="70" eb="72">
      <t>テッキョ</t>
    </rPh>
    <rPh sb="79" eb="81">
      <t>シュッコ</t>
    </rPh>
    <rPh sb="81" eb="83">
      <t>シャリョウ</t>
    </rPh>
    <rPh sb="84" eb="87">
      <t>ホコウシャ</t>
    </rPh>
    <rPh sb="89" eb="91">
      <t>セッショク</t>
    </rPh>
    <rPh sb="91" eb="93">
      <t>ボウシ</t>
    </rPh>
    <rPh sb="93" eb="94">
      <t>ナラ</t>
    </rPh>
    <rPh sb="97" eb="99">
      <t>シュッコ</t>
    </rPh>
    <rPh sb="99" eb="101">
      <t>シャリョウ</t>
    </rPh>
    <rPh sb="102" eb="104">
      <t>ウセツ</t>
    </rPh>
    <rPh sb="104" eb="106">
      <t>ボウシ</t>
    </rPh>
    <phoneticPr fontId="2"/>
  </si>
  <si>
    <t>第4警備区（県道558号線周辺警備区）（警備区責任者所在地：京町１南交差点）</t>
    <rPh sb="0" eb="1">
      <t>ダイ</t>
    </rPh>
    <rPh sb="2" eb="4">
      <t>ケイビ</t>
    </rPh>
    <rPh sb="4" eb="5">
      <t>ク</t>
    </rPh>
    <rPh sb="6" eb="8">
      <t>ケンドウ</t>
    </rPh>
    <rPh sb="11" eb="13">
      <t>ゴウセン</t>
    </rPh>
    <rPh sb="12" eb="13">
      <t>コクゴウ</t>
    </rPh>
    <rPh sb="13" eb="15">
      <t>シュウヘン</t>
    </rPh>
    <rPh sb="15" eb="17">
      <t>ケイビ</t>
    </rPh>
    <rPh sb="17" eb="18">
      <t>ク</t>
    </rPh>
    <rPh sb="20" eb="22">
      <t>ケイビ</t>
    </rPh>
    <rPh sb="22" eb="23">
      <t>ク</t>
    </rPh>
    <rPh sb="23" eb="26">
      <t>セキニンシャ</t>
    </rPh>
    <rPh sb="26" eb="29">
      <t>ショザイチ</t>
    </rPh>
    <rPh sb="30" eb="31">
      <t>キョウ</t>
    </rPh>
    <rPh sb="31" eb="32">
      <t>マチ</t>
    </rPh>
    <rPh sb="33" eb="34">
      <t>ミナミ</t>
    </rPh>
    <rPh sb="34" eb="37">
      <t>コウサテン</t>
    </rPh>
    <phoneticPr fontId="2"/>
  </si>
  <si>
    <t>ポイント７４</t>
    <phoneticPr fontId="2"/>
  </si>
  <si>
    <t>交差点横断歩道での誘導案内。当該交差点から西方向へは島の関交差点から県庁方向への南北の道路との交差と。さらに西側には交通規制が実施されている中央大通りとなるため、進入する車両には交通規制が行われているため通り抜けはできないこと、駐車場はないことを告げ車両の進入を抑止する。復路についても車両に対しての案内は同様となるが、大津駅方向に進む歩行者に対しては、松本１丁目交差点方向に誘導案内を行う。</t>
    <rPh sb="0" eb="3">
      <t>コウサテン</t>
    </rPh>
    <rPh sb="3" eb="7">
      <t>オウダンホドウ</t>
    </rPh>
    <rPh sb="9" eb="13">
      <t>ユウドウアンナイ</t>
    </rPh>
    <rPh sb="14" eb="19">
      <t>トウガイコウサテン</t>
    </rPh>
    <rPh sb="21" eb="24">
      <t>ニシホウコウ</t>
    </rPh>
    <rPh sb="26" eb="27">
      <t>シマ</t>
    </rPh>
    <rPh sb="28" eb="29">
      <t>セキ</t>
    </rPh>
    <rPh sb="29" eb="32">
      <t>コウサテン</t>
    </rPh>
    <rPh sb="34" eb="36">
      <t>ケンチョウ</t>
    </rPh>
    <rPh sb="36" eb="38">
      <t>ホウコウ</t>
    </rPh>
    <rPh sb="40" eb="42">
      <t>ナンボク</t>
    </rPh>
    <rPh sb="43" eb="45">
      <t>ドウロ</t>
    </rPh>
    <rPh sb="47" eb="49">
      <t>コウサ</t>
    </rPh>
    <rPh sb="54" eb="56">
      <t>ニシガワ</t>
    </rPh>
    <rPh sb="58" eb="62">
      <t>コウツウキセイ</t>
    </rPh>
    <rPh sb="63" eb="65">
      <t>ジッシ</t>
    </rPh>
    <rPh sb="70" eb="72">
      <t>チュウオウ</t>
    </rPh>
    <rPh sb="72" eb="74">
      <t>オオドオ</t>
    </rPh>
    <rPh sb="81" eb="83">
      <t>シンニュウ</t>
    </rPh>
    <rPh sb="85" eb="87">
      <t>シャリョウ</t>
    </rPh>
    <rPh sb="89" eb="93">
      <t>コウツウキセイ</t>
    </rPh>
    <rPh sb="94" eb="95">
      <t>オコナ</t>
    </rPh>
    <rPh sb="102" eb="103">
      <t>トオ</t>
    </rPh>
    <rPh sb="104" eb="105">
      <t>ヌ</t>
    </rPh>
    <rPh sb="114" eb="117">
      <t>チュウシャジョウ</t>
    </rPh>
    <rPh sb="123" eb="124">
      <t>ツ</t>
    </rPh>
    <rPh sb="125" eb="127">
      <t>シャリョウ</t>
    </rPh>
    <rPh sb="128" eb="130">
      <t>シンニュウ</t>
    </rPh>
    <rPh sb="131" eb="133">
      <t>ヨクシ</t>
    </rPh>
    <rPh sb="136" eb="138">
      <t>フクロ</t>
    </rPh>
    <rPh sb="143" eb="145">
      <t>シャリョウ</t>
    </rPh>
    <rPh sb="146" eb="147">
      <t>タイ</t>
    </rPh>
    <rPh sb="150" eb="152">
      <t>アンナイ</t>
    </rPh>
    <rPh sb="153" eb="155">
      <t>ドウヨウ</t>
    </rPh>
    <rPh sb="160" eb="165">
      <t>オオツエキホウコウ</t>
    </rPh>
    <rPh sb="166" eb="167">
      <t>ススム</t>
    </rPh>
    <rPh sb="168" eb="171">
      <t>ホコウシャ</t>
    </rPh>
    <rPh sb="172" eb="173">
      <t>タイ</t>
    </rPh>
    <rPh sb="177" eb="179">
      <t>マツモト</t>
    </rPh>
    <rPh sb="180" eb="182">
      <t>チョウメ</t>
    </rPh>
    <rPh sb="182" eb="187">
      <t>コウサテンホウコウ</t>
    </rPh>
    <rPh sb="188" eb="192">
      <t>ユウドウアンナイ</t>
    </rPh>
    <rPh sb="193" eb="194">
      <t>オコナ</t>
    </rPh>
    <phoneticPr fontId="2"/>
  </si>
  <si>
    <t>県庁前交差点</t>
    <rPh sb="0" eb="3">
      <t>ケンチョウマエ</t>
    </rPh>
    <rPh sb="3" eb="6">
      <t>コウサテン</t>
    </rPh>
    <phoneticPr fontId="2"/>
  </si>
  <si>
    <t>交差点８</t>
    <rPh sb="0" eb="3">
      <t>コウサテン</t>
    </rPh>
    <phoneticPr fontId="2"/>
  </si>
  <si>
    <t>中央3交差点</t>
    <rPh sb="0" eb="2">
      <t>チュウオウ</t>
    </rPh>
    <rPh sb="3" eb="6">
      <t>コウサテン</t>
    </rPh>
    <phoneticPr fontId="2"/>
  </si>
  <si>
    <t>県庁新館南交差点2</t>
    <rPh sb="0" eb="4">
      <t>ケンチョウシンカン</t>
    </rPh>
    <rPh sb="4" eb="5">
      <t>ミナミ</t>
    </rPh>
    <rPh sb="5" eb="8">
      <t>コウサテン</t>
    </rPh>
    <phoneticPr fontId="2"/>
  </si>
  <si>
    <t>往路について交差点を東進させずに北進誘導を行う。当該道路を東進させると県道103号線に出るが、県道を北進するための歩道が非常に狭く危険なため積極的な誘導南内はできない。また県道103号線を横断し東進すると、住宅街を通行することになるため、近隣対策のためもありこちらも誘導案内を行うことは積極的に行うべきではないため、配置交差点から北上ア案内を行う。20時を持って交差点2の警備23、24と合流し合同にて復路の対応に当たる。</t>
    <rPh sb="0" eb="2">
      <t>オウロ</t>
    </rPh>
    <rPh sb="6" eb="9">
      <t>コウサテン</t>
    </rPh>
    <rPh sb="10" eb="12">
      <t>トウシン</t>
    </rPh>
    <rPh sb="16" eb="18">
      <t>ホクシン</t>
    </rPh>
    <rPh sb="18" eb="20">
      <t>ユウドウ</t>
    </rPh>
    <rPh sb="21" eb="22">
      <t>オコナ</t>
    </rPh>
    <rPh sb="24" eb="28">
      <t>トウガイドウロ</t>
    </rPh>
    <rPh sb="29" eb="31">
      <t>トウシン</t>
    </rPh>
    <rPh sb="35" eb="37">
      <t>ケンドウ</t>
    </rPh>
    <rPh sb="40" eb="42">
      <t>ゴウセン</t>
    </rPh>
    <rPh sb="43" eb="44">
      <t>デ</t>
    </rPh>
    <rPh sb="47" eb="49">
      <t>ケンドウ</t>
    </rPh>
    <rPh sb="50" eb="52">
      <t>ホクシン</t>
    </rPh>
    <rPh sb="57" eb="59">
      <t>ホドウ</t>
    </rPh>
    <rPh sb="60" eb="62">
      <t>ヒジョウ</t>
    </rPh>
    <rPh sb="63" eb="64">
      <t>セマ</t>
    </rPh>
    <rPh sb="65" eb="67">
      <t>キケン</t>
    </rPh>
    <rPh sb="70" eb="73">
      <t>セッキョクテキ</t>
    </rPh>
    <rPh sb="74" eb="78">
      <t>ユウドウナンナイ</t>
    </rPh>
    <rPh sb="86" eb="88">
      <t>ケンドウ</t>
    </rPh>
    <rPh sb="91" eb="93">
      <t>ゴウセン</t>
    </rPh>
    <rPh sb="94" eb="96">
      <t>オウダン</t>
    </rPh>
    <rPh sb="97" eb="99">
      <t>トウシン</t>
    </rPh>
    <rPh sb="103" eb="106">
      <t>ジュウタクガイ</t>
    </rPh>
    <rPh sb="107" eb="109">
      <t>ツウコウ</t>
    </rPh>
    <rPh sb="119" eb="123">
      <t>キンリンタイサク</t>
    </rPh>
    <rPh sb="133" eb="137">
      <t>ユウドウアンナイ</t>
    </rPh>
    <rPh sb="138" eb="139">
      <t>オコナ</t>
    </rPh>
    <rPh sb="143" eb="146">
      <t>セッキョクテキ</t>
    </rPh>
    <rPh sb="147" eb="148">
      <t>オコナ</t>
    </rPh>
    <rPh sb="158" eb="163">
      <t>ハイチコウサテン</t>
    </rPh>
    <rPh sb="165" eb="167">
      <t>ホクジョウ</t>
    </rPh>
    <rPh sb="168" eb="170">
      <t>アンナイ</t>
    </rPh>
    <rPh sb="171" eb="172">
      <t>オコナ</t>
    </rPh>
    <rPh sb="176" eb="177">
      <t>ジ</t>
    </rPh>
    <rPh sb="178" eb="179">
      <t>モ</t>
    </rPh>
    <rPh sb="181" eb="184">
      <t>コウサテン</t>
    </rPh>
    <rPh sb="186" eb="188">
      <t>ケイビ</t>
    </rPh>
    <rPh sb="194" eb="196">
      <t>ゴウリュウ</t>
    </rPh>
    <rPh sb="197" eb="199">
      <t>ゴウドウ</t>
    </rPh>
    <rPh sb="201" eb="203">
      <t>フクロ</t>
    </rPh>
    <rPh sb="204" eb="206">
      <t>タイオウ</t>
    </rPh>
    <rPh sb="207" eb="208">
      <t>ア</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</si>
  <si>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rPh sb="99" eb="102">
      <t>シュウリョウジ</t>
    </rPh>
    <rPh sb="104" eb="107">
      <t>ケンチョウマエ</t>
    </rPh>
    <rPh sb="107" eb="110">
      <t>コウサテン</t>
    </rPh>
    <rPh sb="110" eb="112">
      <t>ホウコウ</t>
    </rPh>
    <rPh sb="113" eb="117">
      <t>ユウドウアンナイ</t>
    </rPh>
    <rPh sb="118" eb="119">
      <t>オコナ</t>
    </rPh>
    <rPh sb="121" eb="124">
      <t>リッショウチュウ</t>
    </rPh>
    <rPh sb="125" eb="126">
      <t>ツネ</t>
    </rPh>
    <rPh sb="127" eb="129">
      <t>シュウイ</t>
    </rPh>
    <rPh sb="130" eb="132">
      <t>チュウイ</t>
    </rPh>
    <rPh sb="133" eb="134">
      <t>ハラ</t>
    </rPh>
    <rPh sb="135" eb="137">
      <t>ミンチ</t>
    </rPh>
    <rPh sb="139" eb="141">
      <t>シンニュウ</t>
    </rPh>
    <rPh sb="142" eb="144">
      <t>セットウ</t>
    </rPh>
    <rPh sb="147" eb="149">
      <t>ケイカイ</t>
    </rPh>
    <rPh sb="150" eb="151">
      <t>オコナ</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</si>
  <si>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phoneticPr fontId="2"/>
  </si>
  <si>
    <t>打出浜交差点南側　　ポイント73</t>
    <rPh sb="0" eb="3">
      <t>ウチデハマ</t>
    </rPh>
    <rPh sb="3" eb="6">
      <t>コウサテン</t>
    </rPh>
    <rPh sb="6" eb="8">
      <t>ミナミガワ</t>
    </rPh>
    <phoneticPr fontId="2"/>
  </si>
  <si>
    <t>同上と同じエリアへの侵入防止対策。</t>
    <rPh sb="0" eb="2">
      <t>ドウジョウ</t>
    </rPh>
    <rPh sb="3" eb="4">
      <t>オナ</t>
    </rPh>
    <rPh sb="10" eb="16">
      <t>シンニュウボウシタイサク</t>
    </rPh>
    <phoneticPr fontId="2"/>
  </si>
  <si>
    <t>松本2丁目の該当エリアに対する近隣住宅対策。配置場所において東側への住宅地に進入しようとする車両に対し、居住者以外の車両進入禁止の広報を行い居住者以外の車両の進入を防止する。また当該エリアは袋小路となっているため参集者の進入も同様に防止する。</t>
    <rPh sb="0" eb="2">
      <t>マツモト</t>
    </rPh>
    <rPh sb="3" eb="5">
      <t>チョウメ</t>
    </rPh>
    <rPh sb="6" eb="8">
      <t>ガイトウ</t>
    </rPh>
    <rPh sb="12" eb="13">
      <t>タイ</t>
    </rPh>
    <rPh sb="15" eb="17">
      <t>キンリン</t>
    </rPh>
    <rPh sb="17" eb="19">
      <t>ジュウタク</t>
    </rPh>
    <rPh sb="19" eb="21">
      <t>タイサク</t>
    </rPh>
    <rPh sb="22" eb="26">
      <t>ハイチバショ</t>
    </rPh>
    <rPh sb="30" eb="32">
      <t>ヒガシガワ</t>
    </rPh>
    <rPh sb="34" eb="37">
      <t>ジュウタクチ</t>
    </rPh>
    <rPh sb="38" eb="40">
      <t>シンニュウ</t>
    </rPh>
    <rPh sb="46" eb="48">
      <t>シャリョウ</t>
    </rPh>
    <rPh sb="49" eb="50">
      <t>タイ</t>
    </rPh>
    <rPh sb="52" eb="57">
      <t>キョジュウシャイガイ</t>
    </rPh>
    <phoneticPr fontId="2"/>
  </si>
  <si>
    <t>県庁南側梅林1エリアへの車両及び参集者の進入防止。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</si>
  <si>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県庁南側梅林3エリアへの車両及び参集者の進入防止。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</si>
  <si>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県庁南側梅林2エリアへの車両及び参集者の進入防止。警備36と37の間の道路は、JRのアンダーを通り国道1号線に通じる。</t>
    <rPh sb="0" eb="4">
      <t>ケンチョウミナミガワ</t>
    </rPh>
    <rPh sb="4" eb="6">
      <t>ウメバヤシ</t>
    </rPh>
    <rPh sb="12" eb="15">
      <t>シャリョウオヨ</t>
    </rPh>
    <rPh sb="16" eb="19">
      <t>サンシュウシャ</t>
    </rPh>
    <rPh sb="20" eb="22">
      <t>シンニュウ</t>
    </rPh>
    <rPh sb="22" eb="24">
      <t>ボウシ</t>
    </rPh>
    <rPh sb="25" eb="27">
      <t>ケイビ</t>
    </rPh>
    <rPh sb="33" eb="34">
      <t>アイダ</t>
    </rPh>
    <rPh sb="35" eb="37">
      <t>ドウロ</t>
    </rPh>
    <rPh sb="47" eb="48">
      <t>トオ</t>
    </rPh>
    <rPh sb="49" eb="51">
      <t>コクドウ</t>
    </rPh>
    <rPh sb="52" eb="54">
      <t>ゴウセン</t>
    </rPh>
    <rPh sb="55" eb="56">
      <t>ツウ</t>
    </rPh>
    <phoneticPr fontId="2"/>
  </si>
  <si>
    <t>工事場所</t>
    <rPh sb="0" eb="2">
      <t>コウジ</t>
    </rPh>
    <rPh sb="2" eb="4">
      <t>バショ</t>
    </rPh>
    <phoneticPr fontId="2"/>
  </si>
  <si>
    <t>08：00～17:00</t>
    <phoneticPr fontId="2"/>
  </si>
  <si>
    <t>有料観覧エリア</t>
    <rPh sb="0" eb="4">
      <t>ユウリョウカンラン</t>
    </rPh>
    <phoneticPr fontId="2"/>
  </si>
  <si>
    <t>監視対象エリアは楽天エリアを東端として有料観覧エリアをカバーする。楽天エリア及びびわ湖ホールエリアは10時からそのエリアを担当するスタッフに引き継ぐ。楽天エリア及びびわ湖ホールエリアについては場所取り車両の迷惑駐車の排除、移動を行う。びわ湖文化館周辺については朝から他府県ナンバーの車両が所かまわず駐車をして場所取りを行うので、このエリアは有料観覧場所であり駐車禁止であるので警戒を行う。びわ湖文化館から西のエリアにはわかっていて場所取りをしたり、橋の下に隠れたりする者が多くあるため、その者の排除を行い合わせて駐車車両の対応も実施する。楽天エリア・びわ湖ホールエリアについては有料自由観覧で指定席制ではないため、良い場所を確保しようと早期から来場する者が多く来場すると考えられる。当該エリアの入場開始は14時から、ファストパスを持っている者は12時から入場可能となる。ファストパスは楽天エリア東側の部分に9,000名分を入場料＋500円で販売、びわ湖ホールエリアは2,000名分を同じく販売している。また楽天エリアの東側の入場に関しては入場券を持っている者に対して10時から整理券の配布を行う。整理券保持者も14時からの入場となるが整理券の番号に従っての入場となる。</t>
    <rPh sb="0" eb="4">
      <t>カンシタイショウ</t>
    </rPh>
    <rPh sb="8" eb="10">
      <t>ラクテン</t>
    </rPh>
    <rPh sb="14" eb="16">
      <t>トウタン</t>
    </rPh>
    <rPh sb="19" eb="23">
      <t>ユウリョウカンラン</t>
    </rPh>
    <rPh sb="33" eb="35">
      <t>ラクテン</t>
    </rPh>
    <rPh sb="38" eb="39">
      <t>オヨ</t>
    </rPh>
    <rPh sb="42" eb="43">
      <t>コ</t>
    </rPh>
    <rPh sb="52" eb="53">
      <t>ジ</t>
    </rPh>
    <rPh sb="61" eb="63">
      <t>タントウ</t>
    </rPh>
    <rPh sb="70" eb="71">
      <t>ヒ</t>
    </rPh>
    <rPh sb="72" eb="73">
      <t>ツ</t>
    </rPh>
    <rPh sb="75" eb="77">
      <t>ラクテン</t>
    </rPh>
    <rPh sb="80" eb="81">
      <t>オヨ</t>
    </rPh>
    <rPh sb="84" eb="85">
      <t>コ</t>
    </rPh>
    <rPh sb="96" eb="98">
      <t>バショ</t>
    </rPh>
    <rPh sb="98" eb="99">
      <t>ト</t>
    </rPh>
    <rPh sb="100" eb="102">
      <t>シャリョウ</t>
    </rPh>
    <rPh sb="103" eb="107">
      <t>メイワクチュウシャ</t>
    </rPh>
    <rPh sb="108" eb="110">
      <t>ハイジョ</t>
    </rPh>
    <rPh sb="111" eb="113">
      <t>イドウ</t>
    </rPh>
    <rPh sb="114" eb="115">
      <t>オコナ</t>
    </rPh>
    <rPh sb="119" eb="125">
      <t>コブンカカンシュウヘン</t>
    </rPh>
    <rPh sb="130" eb="131">
      <t>アサ</t>
    </rPh>
    <rPh sb="133" eb="136">
      <t>タフケン</t>
    </rPh>
    <rPh sb="141" eb="143">
      <t>シャリョウ</t>
    </rPh>
    <rPh sb="144" eb="145">
      <t>トコロ</t>
    </rPh>
    <rPh sb="149" eb="151">
      <t>チュウシャ</t>
    </rPh>
    <rPh sb="154" eb="157">
      <t>バショト</t>
    </rPh>
    <rPh sb="159" eb="160">
      <t>オコナ</t>
    </rPh>
    <rPh sb="170" eb="176">
      <t>ユウリョウカンランバショ</t>
    </rPh>
    <rPh sb="179" eb="183">
      <t>チュウシャキンシ</t>
    </rPh>
    <rPh sb="188" eb="190">
      <t>ケイカイ</t>
    </rPh>
    <rPh sb="191" eb="192">
      <t>オコナ</t>
    </rPh>
    <rPh sb="196" eb="200">
      <t>コブンカカン</t>
    </rPh>
    <rPh sb="202" eb="203">
      <t>ニシ</t>
    </rPh>
    <rPh sb="215" eb="218">
      <t>バショト</t>
    </rPh>
    <rPh sb="224" eb="225">
      <t>ハシ</t>
    </rPh>
    <rPh sb="226" eb="227">
      <t>シタ</t>
    </rPh>
    <rPh sb="228" eb="229">
      <t>カク</t>
    </rPh>
    <rPh sb="234" eb="235">
      <t>モノ</t>
    </rPh>
    <rPh sb="236" eb="237">
      <t>オオ</t>
    </rPh>
    <rPh sb="245" eb="246">
      <t>モノ</t>
    </rPh>
    <rPh sb="247" eb="249">
      <t>ハイジョ</t>
    </rPh>
    <rPh sb="250" eb="251">
      <t>オコナ</t>
    </rPh>
    <rPh sb="252" eb="253">
      <t>ア</t>
    </rPh>
    <rPh sb="256" eb="260">
      <t>チュウシャシャリョウ</t>
    </rPh>
    <rPh sb="261" eb="263">
      <t>タイオウ</t>
    </rPh>
    <rPh sb="264" eb="266">
      <t>ジッシ</t>
    </rPh>
    <rPh sb="269" eb="271">
      <t>ラクテン</t>
    </rPh>
    <rPh sb="277" eb="278">
      <t>コ</t>
    </rPh>
    <rPh sb="289" eb="295">
      <t>ユウリョウジユウカンラン</t>
    </rPh>
    <rPh sb="296" eb="300">
      <t>シテイセキセイ</t>
    </rPh>
    <rPh sb="307" eb="308">
      <t>ヨ</t>
    </rPh>
    <rPh sb="309" eb="311">
      <t>バショ</t>
    </rPh>
    <rPh sb="312" eb="314">
      <t>カクホ</t>
    </rPh>
    <rPh sb="318" eb="320">
      <t>ソウキ</t>
    </rPh>
    <rPh sb="322" eb="324">
      <t>ライジョウ</t>
    </rPh>
    <rPh sb="326" eb="327">
      <t>モノ</t>
    </rPh>
    <rPh sb="328" eb="329">
      <t>オオ</t>
    </rPh>
    <rPh sb="330" eb="332">
      <t>ライジョウ</t>
    </rPh>
    <rPh sb="335" eb="336">
      <t>カンガ</t>
    </rPh>
    <rPh sb="341" eb="343">
      <t>トウガイ</t>
    </rPh>
    <rPh sb="347" eb="351">
      <t>ニュウジョウカイシ</t>
    </rPh>
    <rPh sb="354" eb="355">
      <t>ジ</t>
    </rPh>
    <rPh sb="365" eb="366">
      <t>モ</t>
    </rPh>
    <rPh sb="370" eb="371">
      <t>モノ</t>
    </rPh>
    <rPh sb="374" eb="375">
      <t>ジ</t>
    </rPh>
    <rPh sb="377" eb="381">
      <t>ニュウジョウカノウ</t>
    </rPh>
    <rPh sb="392" eb="394">
      <t>ラクテン</t>
    </rPh>
    <rPh sb="397" eb="399">
      <t>ヒガシガワ</t>
    </rPh>
    <rPh sb="400" eb="402">
      <t>ブブン</t>
    </rPh>
    <rPh sb="404" eb="409">
      <t>000メイ</t>
    </rPh>
    <rPh sb="409" eb="410">
      <t>ブン</t>
    </rPh>
    <rPh sb="411" eb="414">
      <t>ニュウジョウリョウ</t>
    </rPh>
    <rPh sb="418" eb="419">
      <t>エン</t>
    </rPh>
    <rPh sb="420" eb="422">
      <t>ハンバイ</t>
    </rPh>
    <rPh sb="425" eb="426">
      <t>コ</t>
    </rPh>
    <rPh sb="438" eb="440">
      <t>メイブン</t>
    </rPh>
    <rPh sb="441" eb="442">
      <t>オナ</t>
    </rPh>
    <rPh sb="444" eb="446">
      <t>ハンバイ</t>
    </rPh>
    <rPh sb="453" eb="455">
      <t>ラクテン</t>
    </rPh>
    <rPh sb="459" eb="461">
      <t>ヒガシガワ</t>
    </rPh>
    <rPh sb="462" eb="464">
      <t>ニュウジョウ</t>
    </rPh>
    <rPh sb="465" eb="466">
      <t>カン</t>
    </rPh>
    <rPh sb="469" eb="472">
      <t>ニュウジョウケン</t>
    </rPh>
    <rPh sb="473" eb="474">
      <t>モ</t>
    </rPh>
    <rPh sb="478" eb="479">
      <t>モノ</t>
    </rPh>
    <rPh sb="480" eb="481">
      <t>タイ</t>
    </rPh>
    <rPh sb="485" eb="486">
      <t>ジ</t>
    </rPh>
    <rPh sb="488" eb="491">
      <t>セイリケン</t>
    </rPh>
    <rPh sb="492" eb="494">
      <t>ハイフ</t>
    </rPh>
    <rPh sb="495" eb="496">
      <t>オコナ</t>
    </rPh>
    <rPh sb="498" eb="501">
      <t>セイリケン</t>
    </rPh>
    <rPh sb="501" eb="504">
      <t>ホジシャ</t>
    </rPh>
    <rPh sb="507" eb="508">
      <t>ジ</t>
    </rPh>
    <rPh sb="511" eb="513">
      <t>ニュウジョウ</t>
    </rPh>
    <rPh sb="517" eb="520">
      <t>セイリケン</t>
    </rPh>
    <rPh sb="521" eb="523">
      <t>バンゴウ</t>
    </rPh>
    <rPh sb="524" eb="525">
      <t>シタガ</t>
    </rPh>
    <rPh sb="528" eb="530">
      <t>ニュウジョウ</t>
    </rPh>
    <phoneticPr fontId="2"/>
  </si>
  <si>
    <t>23:00～08:00</t>
    <phoneticPr fontId="2"/>
  </si>
  <si>
    <t>㈱アダムスセキュリティー</t>
    <phoneticPr fontId="2"/>
  </si>
  <si>
    <t>㈱兵庫警備保障（7）</t>
    <rPh sb="1" eb="3">
      <t>ヒョウゴ</t>
    </rPh>
    <rPh sb="3" eb="5">
      <t>ケイビ</t>
    </rPh>
    <rPh sb="5" eb="7">
      <t>ホショウ</t>
    </rPh>
    <phoneticPr fontId="2"/>
  </si>
  <si>
    <t>第2駐車場</t>
    <rPh sb="0" eb="1">
      <t>ダイ</t>
    </rPh>
    <rPh sb="2" eb="5">
      <t>チュウシャジョウ</t>
    </rPh>
    <phoneticPr fontId="2"/>
  </si>
  <si>
    <t>Ｂ２９</t>
  </si>
  <si>
    <t>Ｂ３０</t>
  </si>
  <si>
    <t>Ｂ３１</t>
  </si>
  <si>
    <t>株式会社コトナ（35）</t>
    <rPh sb="0" eb="4">
      <t>カブシキカイシャ</t>
    </rPh>
    <phoneticPr fontId="2"/>
  </si>
  <si>
    <t>㈱コトナ（8）</t>
    <phoneticPr fontId="2"/>
  </si>
  <si>
    <t>㈱コトナ（21）</t>
    <phoneticPr fontId="2"/>
  </si>
  <si>
    <t>（合）ZERO警備</t>
    <rPh sb="1" eb="2">
      <t>ゴウ</t>
    </rPh>
    <rPh sb="7" eb="9">
      <t>ケイビ</t>
    </rPh>
    <phoneticPr fontId="2"/>
  </si>
  <si>
    <t>（合）ZERO警備（5）</t>
    <rPh sb="1" eb="2">
      <t>ゴウ</t>
    </rPh>
    <rPh sb="7" eb="9">
      <t>ケイビ</t>
    </rPh>
    <phoneticPr fontId="2"/>
  </si>
  <si>
    <t>サンエス警備保障株式会社（17）</t>
    <rPh sb="4" eb="8">
      <t>ケイビホショウ</t>
    </rPh>
    <rPh sb="8" eb="12">
      <t>カブシキカイシャ</t>
    </rPh>
    <phoneticPr fontId="2"/>
  </si>
  <si>
    <t>㈱東洋ワークセキュリティー</t>
    <rPh sb="1" eb="3">
      <t>トウヨウ</t>
    </rPh>
    <phoneticPr fontId="2"/>
  </si>
  <si>
    <t>㈱コナン</t>
    <phoneticPr fontId="2"/>
  </si>
  <si>
    <t>㈱東洋ワークセキュリティー（5）</t>
    <rPh sb="1" eb="3">
      <t>トウヨウ</t>
    </rPh>
    <phoneticPr fontId="2"/>
  </si>
  <si>
    <t>㈱東洋ワークセキュリティー（草津）</t>
    <rPh sb="1" eb="3">
      <t>トウヨウ</t>
    </rPh>
    <rPh sb="14" eb="16">
      <t>クサツ</t>
    </rPh>
    <phoneticPr fontId="2"/>
  </si>
  <si>
    <t>一通対策</t>
    <rPh sb="0" eb="2">
      <t>イッツウ</t>
    </rPh>
    <rPh sb="2" eb="4">
      <t>タイサク</t>
    </rPh>
    <phoneticPr fontId="2"/>
  </si>
  <si>
    <t>市民プラザ</t>
    <rPh sb="0" eb="2">
      <t>シミン</t>
    </rPh>
    <phoneticPr fontId="2"/>
  </si>
  <si>
    <t>第1班と協調して整列対応。立見自由エリア（びわ湖ホール）東南角において、立見自由エリアの入場状況及び一般観覧エリア情報の広報を行い、立見自由エリアが定員に達した場合には積極的に『におの浜』方面への誘導案内を行う。終了時については積極的に市民会館を経由して大津駅方向に進むよう広報案内を行う。</t>
    <rPh sb="0" eb="1">
      <t>ダイ</t>
    </rPh>
    <rPh sb="2" eb="3">
      <t>パン</t>
    </rPh>
    <rPh sb="4" eb="6">
      <t>キョウチョウ</t>
    </rPh>
    <rPh sb="8" eb="10">
      <t>セイレツ</t>
    </rPh>
    <rPh sb="10" eb="12">
      <t>タイオウ</t>
    </rPh>
    <rPh sb="23" eb="24">
      <t>コ</t>
    </rPh>
    <rPh sb="28" eb="30">
      <t>トウナン</t>
    </rPh>
    <rPh sb="30" eb="31">
      <t>カド</t>
    </rPh>
    <rPh sb="44" eb="46">
      <t>ニュウジョウ</t>
    </rPh>
    <rPh sb="46" eb="48">
      <t>ジョウキョウ</t>
    </rPh>
    <rPh sb="48" eb="49">
      <t>オヨ</t>
    </rPh>
    <rPh sb="50" eb="52">
      <t>イッパン</t>
    </rPh>
    <rPh sb="52" eb="54">
      <t>カンラン</t>
    </rPh>
    <rPh sb="57" eb="59">
      <t>ジョウホウ</t>
    </rPh>
    <rPh sb="60" eb="62">
      <t>コウホウ</t>
    </rPh>
    <rPh sb="63" eb="64">
      <t>オコナ</t>
    </rPh>
    <rPh sb="74" eb="76">
      <t>テイイン</t>
    </rPh>
    <rPh sb="77" eb="78">
      <t>タッ</t>
    </rPh>
    <rPh sb="80" eb="82">
      <t>バアイ</t>
    </rPh>
    <rPh sb="84" eb="87">
      <t>セッキョクテキ</t>
    </rPh>
    <rPh sb="92" eb="93">
      <t>ハマ</t>
    </rPh>
    <rPh sb="94" eb="96">
      <t>ホウメン</t>
    </rPh>
    <rPh sb="98" eb="100">
      <t>ユウドウ</t>
    </rPh>
    <rPh sb="100" eb="102">
      <t>アンナイ</t>
    </rPh>
    <rPh sb="103" eb="104">
      <t>オコナ</t>
    </rPh>
    <rPh sb="106" eb="109">
      <t>シュウリョウジ</t>
    </rPh>
    <rPh sb="114" eb="117">
      <t>セッキョクテキ</t>
    </rPh>
    <rPh sb="118" eb="120">
      <t>シミン</t>
    </rPh>
    <rPh sb="120" eb="122">
      <t>カイカン</t>
    </rPh>
    <rPh sb="123" eb="125">
      <t>ケイユ</t>
    </rPh>
    <rPh sb="127" eb="130">
      <t>オオツエキ</t>
    </rPh>
    <rPh sb="130" eb="132">
      <t>ホウコウ</t>
    </rPh>
    <rPh sb="133" eb="134">
      <t>スス</t>
    </rPh>
    <rPh sb="137" eb="139">
      <t>コウホウ</t>
    </rPh>
    <rPh sb="139" eb="141">
      <t>アンナイ</t>
    </rPh>
    <rPh sb="142" eb="143">
      <t>オコナ</t>
    </rPh>
    <phoneticPr fontId="2"/>
  </si>
  <si>
    <t>第３班の外側を担当。区分フェンスを乗り越えるなどの行為の防止。直近に救護所を設置していることから、救護所への案内誘導も併せて行う。参集時において入場規制エリアが定員に達した場合については、付近に参集した者に対し早期に規制エリアは定員に達したこと、『におの浜』エリアへ誘導案内を行う。終了時についてはは積極的に市民会館を経由して大津駅方向に進むよう広報案内を行う。</t>
    <rPh sb="0" eb="1">
      <t>ダイ</t>
    </rPh>
    <rPh sb="2" eb="3">
      <t>パン</t>
    </rPh>
    <rPh sb="4" eb="6">
      <t>ソトガワ</t>
    </rPh>
    <rPh sb="7" eb="9">
      <t>タントウ</t>
    </rPh>
    <rPh sb="10" eb="12">
      <t>クブン</t>
    </rPh>
    <rPh sb="17" eb="18">
      <t>ノ</t>
    </rPh>
    <rPh sb="19" eb="20">
      <t>コ</t>
    </rPh>
    <rPh sb="25" eb="27">
      <t>コウイ</t>
    </rPh>
    <rPh sb="28" eb="30">
      <t>ボウシ</t>
    </rPh>
    <rPh sb="31" eb="33">
      <t>チョッキン</t>
    </rPh>
    <rPh sb="34" eb="37">
      <t>キュウゴショ</t>
    </rPh>
    <rPh sb="38" eb="40">
      <t>セッチ</t>
    </rPh>
    <rPh sb="49" eb="52">
      <t>キュウゴショ</t>
    </rPh>
    <rPh sb="54" eb="56">
      <t>アンナイ</t>
    </rPh>
    <rPh sb="56" eb="58">
      <t>ユウドウ</t>
    </rPh>
    <rPh sb="59" eb="60">
      <t>アワ</t>
    </rPh>
    <rPh sb="62" eb="63">
      <t>オコナ</t>
    </rPh>
    <rPh sb="65" eb="67">
      <t>サンシュウ</t>
    </rPh>
    <rPh sb="67" eb="68">
      <t>ジ</t>
    </rPh>
    <rPh sb="72" eb="74">
      <t>ニュウジョウ</t>
    </rPh>
    <rPh sb="74" eb="76">
      <t>キセイ</t>
    </rPh>
    <rPh sb="80" eb="82">
      <t>テイイン</t>
    </rPh>
    <rPh sb="83" eb="84">
      <t>タッ</t>
    </rPh>
    <rPh sb="86" eb="88">
      <t>バアイ</t>
    </rPh>
    <rPh sb="94" eb="96">
      <t>フキン</t>
    </rPh>
    <rPh sb="97" eb="99">
      <t>サンシュウ</t>
    </rPh>
    <rPh sb="101" eb="102">
      <t>モノ</t>
    </rPh>
    <rPh sb="103" eb="104">
      <t>タイ</t>
    </rPh>
    <rPh sb="105" eb="107">
      <t>ソウキ</t>
    </rPh>
    <rPh sb="108" eb="110">
      <t>キセイ</t>
    </rPh>
    <rPh sb="114" eb="116">
      <t>テイイン</t>
    </rPh>
    <rPh sb="117" eb="118">
      <t>タッ</t>
    </rPh>
    <rPh sb="127" eb="128">
      <t>ハマ</t>
    </rPh>
    <rPh sb="133" eb="135">
      <t>ユウドウ</t>
    </rPh>
    <rPh sb="135" eb="137">
      <t>アンナイ</t>
    </rPh>
    <rPh sb="138" eb="139">
      <t>オコナ</t>
    </rPh>
    <rPh sb="141" eb="144">
      <t>シュウリョウジ</t>
    </rPh>
    <phoneticPr fontId="2"/>
  </si>
  <si>
    <t>一般観覧場所（におの浜）対応班。当該エリアを担当する警察官（小隊長）はルネ大津に所在するので、逐次、連携して対応すること。
花火終了後は、A・Bブロックの退出誘導を指揮し、ブロック内が落ち着いた段階で両ブロックとともに、におの浜３交差点への配置転換とする。</t>
    <rPh sb="0" eb="2">
      <t>イッパン</t>
    </rPh>
    <rPh sb="2" eb="4">
      <t>カンラン</t>
    </rPh>
    <rPh sb="4" eb="6">
      <t>バショ</t>
    </rPh>
    <rPh sb="10" eb="11">
      <t>ハマ</t>
    </rPh>
    <rPh sb="12" eb="14">
      <t>タイオウ</t>
    </rPh>
    <rPh sb="14" eb="15">
      <t>ハン</t>
    </rPh>
    <rPh sb="16" eb="18">
      <t>トウガイ</t>
    </rPh>
    <rPh sb="22" eb="24">
      <t>タントウ</t>
    </rPh>
    <rPh sb="26" eb="29">
      <t>ケイサツカン</t>
    </rPh>
    <rPh sb="30" eb="33">
      <t>ショウタイチョウ</t>
    </rPh>
    <rPh sb="37" eb="39">
      <t>オオツ</t>
    </rPh>
    <rPh sb="40" eb="42">
      <t>ショザイ</t>
    </rPh>
    <rPh sb="47" eb="49">
      <t>チクジ</t>
    </rPh>
    <rPh sb="50" eb="52">
      <t>レンケイ</t>
    </rPh>
    <rPh sb="54" eb="56">
      <t>タイオウ</t>
    </rPh>
    <rPh sb="62" eb="64">
      <t>ハナビ</t>
    </rPh>
    <rPh sb="64" eb="67">
      <t>シュウリョウゴ</t>
    </rPh>
    <rPh sb="77" eb="79">
      <t>タイシュツ</t>
    </rPh>
    <rPh sb="79" eb="81">
      <t>ユウドウ</t>
    </rPh>
    <rPh sb="82" eb="84">
      <t>シキ</t>
    </rPh>
    <rPh sb="90" eb="91">
      <t>ナイ</t>
    </rPh>
    <rPh sb="92" eb="93">
      <t>オ</t>
    </rPh>
    <rPh sb="94" eb="95">
      <t>ツ</t>
    </rPh>
    <rPh sb="97" eb="99">
      <t>ダンカイ</t>
    </rPh>
    <rPh sb="100" eb="101">
      <t>リョウ</t>
    </rPh>
    <rPh sb="113" eb="114">
      <t>ハマ</t>
    </rPh>
    <rPh sb="115" eb="118">
      <t>コウサテン</t>
    </rPh>
    <rPh sb="120" eb="122">
      <t>ハイチ</t>
    </rPh>
    <rPh sb="122" eb="124">
      <t>テンカン</t>
    </rPh>
    <phoneticPr fontId="2"/>
  </si>
  <si>
    <t>30ｍ道路（中央大通り）上を担当エリアとする。上番時には京町３交差点から島ノ関交差点までの間の導線看板・プラカードの確認及び設置を行う。京町３交差点においては、会場案内広報（会場状況・有料・一般観覧場所・特設フードコート）など広報を行う。あわせて会場案内チラシを配布し、びわ湖ホールまでの間は有料観覧席であること、無料観覧場所としては「におの浜エリア」となることなどの会場案内、なぎさ公園ステーション、コラボしが２１の特設フードコートが設置されていることなどを広報し、におの浜方面への誘導を図る。
また、終了時においては京町3丁目交差点に方面別案内板の設置を行い、下り方面（京都・大阪方面）の分断作業を実施。分断箇所は１か所とし、大津駅間交差点からびわ湖側に概ね60ｍの地点を分断点とする。（大津駅前の交差点から京町3丁目交差点で約240ｍ）駅前広場で構築している乗車待ち導線に圧力がかからないよう、大津駅前を担当する第6警備区と調整を行いながら実施する。なお１分断を２班体制で運用し、入れ替わり分断することで、分断状態を保ちながらの実施とする。その指示は主動線対策隊統括が行う。なお第６警備区との調整については、その付近に派遣されている警察部隊の中隊長と調整のうえ実施。</t>
    <rPh sb="3" eb="5">
      <t>ドウロ</t>
    </rPh>
    <rPh sb="6" eb="8">
      <t>チュウオウ</t>
    </rPh>
    <rPh sb="8" eb="10">
      <t>オオドオ</t>
    </rPh>
    <rPh sb="12" eb="13">
      <t>ジョウ</t>
    </rPh>
    <rPh sb="14" eb="16">
      <t>タントウ</t>
    </rPh>
    <rPh sb="23" eb="25">
      <t>ジョウバン</t>
    </rPh>
    <rPh sb="25" eb="26">
      <t>ジ</t>
    </rPh>
    <rPh sb="28" eb="29">
      <t>キョウ</t>
    </rPh>
    <rPh sb="29" eb="30">
      <t>マチ</t>
    </rPh>
    <rPh sb="31" eb="34">
      <t>コウサテン</t>
    </rPh>
    <rPh sb="36" eb="37">
      <t>シマ</t>
    </rPh>
    <rPh sb="38" eb="39">
      <t>セキ</t>
    </rPh>
    <rPh sb="39" eb="42">
      <t>コウサテン</t>
    </rPh>
    <rPh sb="45" eb="46">
      <t>カン</t>
    </rPh>
    <rPh sb="47" eb="49">
      <t>ドウセン</t>
    </rPh>
    <rPh sb="49" eb="51">
      <t>カンバン</t>
    </rPh>
    <rPh sb="58" eb="60">
      <t>カクニン</t>
    </rPh>
    <rPh sb="60" eb="61">
      <t>オヨ</t>
    </rPh>
    <rPh sb="62" eb="64">
      <t>セッチ</t>
    </rPh>
    <rPh sb="65" eb="66">
      <t>オコナ</t>
    </rPh>
    <rPh sb="68" eb="69">
      <t>キョウ</t>
    </rPh>
    <rPh sb="69" eb="70">
      <t>マチ</t>
    </rPh>
    <rPh sb="71" eb="74">
      <t>コウサテン</t>
    </rPh>
    <rPh sb="80" eb="82">
      <t>カイジョウ</t>
    </rPh>
    <rPh sb="82" eb="84">
      <t>アンナイ</t>
    </rPh>
    <rPh sb="84" eb="86">
      <t>コウホウ</t>
    </rPh>
    <rPh sb="87" eb="89">
      <t>カイジョウ</t>
    </rPh>
    <rPh sb="89" eb="91">
      <t>ジョウキョウ</t>
    </rPh>
    <rPh sb="92" eb="94">
      <t>ユウリョウ</t>
    </rPh>
    <rPh sb="95" eb="97">
      <t>イッパン</t>
    </rPh>
    <rPh sb="97" eb="99">
      <t>カンラン</t>
    </rPh>
    <rPh sb="99" eb="101">
      <t>バショ</t>
    </rPh>
    <rPh sb="102" eb="104">
      <t>トクセツ</t>
    </rPh>
    <rPh sb="113" eb="115">
      <t>コウホウ</t>
    </rPh>
    <rPh sb="116" eb="117">
      <t>オコナ</t>
    </rPh>
    <rPh sb="123" eb="125">
      <t>カイジョウ</t>
    </rPh>
    <rPh sb="125" eb="127">
      <t>アンナイ</t>
    </rPh>
    <rPh sb="131" eb="133">
      <t>ハイフ</t>
    </rPh>
    <rPh sb="137" eb="138">
      <t>コ</t>
    </rPh>
    <rPh sb="144" eb="145">
      <t>カン</t>
    </rPh>
    <rPh sb="146" eb="148">
      <t>ユウリョウ</t>
    </rPh>
    <rPh sb="148" eb="151">
      <t>カンランセキ</t>
    </rPh>
    <rPh sb="157" eb="159">
      <t>ムリョウ</t>
    </rPh>
    <rPh sb="159" eb="161">
      <t>カンラン</t>
    </rPh>
    <rPh sb="161" eb="163">
      <t>バショ</t>
    </rPh>
    <rPh sb="171" eb="172">
      <t>ハマ</t>
    </rPh>
    <rPh sb="184" eb="186">
      <t>カイジョウ</t>
    </rPh>
    <rPh sb="186" eb="188">
      <t>アンナイ</t>
    </rPh>
    <rPh sb="192" eb="194">
      <t>コウエン</t>
    </rPh>
    <rPh sb="209" eb="211">
      <t>トクセツ</t>
    </rPh>
    <rPh sb="218" eb="220">
      <t>セッチ</t>
    </rPh>
    <rPh sb="230" eb="232">
      <t>コウホウ</t>
    </rPh>
    <rPh sb="237" eb="238">
      <t>ハマ</t>
    </rPh>
    <rPh sb="238" eb="240">
      <t>ホウメン</t>
    </rPh>
    <rPh sb="242" eb="244">
      <t>ユウドウ</t>
    </rPh>
    <rPh sb="245" eb="246">
      <t>ハカ</t>
    </rPh>
    <rPh sb="252" eb="255">
      <t>シュウリョウジ</t>
    </rPh>
    <rPh sb="260" eb="261">
      <t>キョウ</t>
    </rPh>
    <rPh sb="261" eb="262">
      <t>マチ</t>
    </rPh>
    <rPh sb="263" eb="265">
      <t>チョウメ</t>
    </rPh>
    <rPh sb="265" eb="268">
      <t>コウサテン</t>
    </rPh>
    <rPh sb="269" eb="272">
      <t>ホウメンベツ</t>
    </rPh>
    <rPh sb="272" eb="275">
      <t>アンナイバン</t>
    </rPh>
    <rPh sb="276" eb="278">
      <t>セッチ</t>
    </rPh>
    <rPh sb="279" eb="280">
      <t>オコナ</t>
    </rPh>
    <rPh sb="282" eb="283">
      <t>クダ</t>
    </rPh>
    <rPh sb="284" eb="286">
      <t>ホウメン</t>
    </rPh>
    <rPh sb="287" eb="289">
      <t>キョウト</t>
    </rPh>
    <rPh sb="290" eb="292">
      <t>オオサカ</t>
    </rPh>
    <rPh sb="292" eb="294">
      <t>ホウメン</t>
    </rPh>
    <rPh sb="296" eb="298">
      <t>ブンダン</t>
    </rPh>
    <rPh sb="298" eb="300">
      <t>サギョウ</t>
    </rPh>
    <rPh sb="301" eb="303">
      <t>ジッシ</t>
    </rPh>
    <rPh sb="304" eb="306">
      <t>ブンダン</t>
    </rPh>
    <rPh sb="306" eb="308">
      <t>カショ</t>
    </rPh>
    <rPh sb="311" eb="312">
      <t>ショ</t>
    </rPh>
    <rPh sb="315" eb="318">
      <t>オオツエキ</t>
    </rPh>
    <rPh sb="318" eb="319">
      <t>マ</t>
    </rPh>
    <rPh sb="319" eb="322">
      <t>コウサテン</t>
    </rPh>
    <rPh sb="326" eb="327">
      <t>コ</t>
    </rPh>
    <rPh sb="327" eb="328">
      <t>ガワ</t>
    </rPh>
    <rPh sb="329" eb="330">
      <t>オオム</t>
    </rPh>
    <rPh sb="335" eb="337">
      <t>チテン</t>
    </rPh>
    <rPh sb="338" eb="340">
      <t>ブンダン</t>
    </rPh>
    <rPh sb="340" eb="341">
      <t>テン</t>
    </rPh>
    <rPh sb="346" eb="348">
      <t>オオツ</t>
    </rPh>
    <rPh sb="348" eb="350">
      <t>エキマエ</t>
    </rPh>
    <rPh sb="351" eb="354">
      <t>コウサテン</t>
    </rPh>
    <rPh sb="356" eb="357">
      <t>キョウ</t>
    </rPh>
    <rPh sb="357" eb="358">
      <t>マチ</t>
    </rPh>
    <rPh sb="359" eb="361">
      <t>チョウメ</t>
    </rPh>
    <rPh sb="361" eb="364">
      <t>コウサテン</t>
    </rPh>
    <rPh sb="365" eb="366">
      <t>ヤク</t>
    </rPh>
    <rPh sb="371" eb="373">
      <t>エキマエ</t>
    </rPh>
    <rPh sb="373" eb="375">
      <t>ヒロバ</t>
    </rPh>
    <rPh sb="376" eb="378">
      <t>コウチク</t>
    </rPh>
    <rPh sb="382" eb="384">
      <t>ジョウシャ</t>
    </rPh>
    <rPh sb="384" eb="385">
      <t>マ</t>
    </rPh>
    <rPh sb="386" eb="388">
      <t>ドウセン</t>
    </rPh>
    <rPh sb="389" eb="391">
      <t>アツリョク</t>
    </rPh>
    <rPh sb="400" eb="402">
      <t>オオツ</t>
    </rPh>
    <rPh sb="402" eb="404">
      <t>エキマエ</t>
    </rPh>
    <rPh sb="405" eb="407">
      <t>タントウ</t>
    </rPh>
    <rPh sb="409" eb="410">
      <t>ダイ</t>
    </rPh>
    <rPh sb="411" eb="413">
      <t>ケイビ</t>
    </rPh>
    <rPh sb="413" eb="414">
      <t>ク</t>
    </rPh>
    <rPh sb="415" eb="417">
      <t>チョウセイ</t>
    </rPh>
    <rPh sb="418" eb="419">
      <t>オコナ</t>
    </rPh>
    <rPh sb="423" eb="425">
      <t>ジッシ</t>
    </rPh>
    <rPh sb="431" eb="433">
      <t>ブンダン</t>
    </rPh>
    <rPh sb="435" eb="436">
      <t>パン</t>
    </rPh>
    <rPh sb="436" eb="438">
      <t>タイセイ</t>
    </rPh>
    <rPh sb="439" eb="441">
      <t>ウンヨウ</t>
    </rPh>
    <rPh sb="443" eb="444">
      <t>イ</t>
    </rPh>
    <rPh sb="445" eb="446">
      <t>カ</t>
    </rPh>
    <rPh sb="448" eb="450">
      <t>ブンダン</t>
    </rPh>
    <rPh sb="475" eb="477">
      <t>シジ</t>
    </rPh>
    <rPh sb="478" eb="479">
      <t>シュ</t>
    </rPh>
    <rPh sb="479" eb="481">
      <t>ドウセン</t>
    </rPh>
    <phoneticPr fontId="2"/>
  </si>
  <si>
    <t>市民プラザ（水再生センター）周回路を時計回り一方通行として運用を行う。由美浜交差点からびわ湖大津プリンスホテル方向に進入した車両がホテル駐車場（当日は予約優先）に駐車できずに県道方向に戻すためホテルで入り口においてＵターンをさせるのは危険と混雑を発生させるため当該道路を一方通行として運用し県道方向に誘導案内をするための対策。県道に通り抜ける車両が道路上で駐車を行わないように誘導対策を行う。</t>
    <rPh sb="0" eb="2">
      <t>シミン</t>
    </rPh>
    <rPh sb="6" eb="9">
      <t>ミズサイセイ</t>
    </rPh>
    <rPh sb="14" eb="17">
      <t>シュウカイロ</t>
    </rPh>
    <rPh sb="18" eb="21">
      <t>トケイマワ</t>
    </rPh>
    <rPh sb="22" eb="26">
      <t>イッポウツウコウ</t>
    </rPh>
    <rPh sb="29" eb="31">
      <t>ウンヨウ</t>
    </rPh>
    <rPh sb="32" eb="33">
      <t>オコナ</t>
    </rPh>
    <rPh sb="35" eb="41">
      <t>ユミハマコウサテン</t>
    </rPh>
    <rPh sb="45" eb="48">
      <t>コオオツ</t>
    </rPh>
    <rPh sb="55" eb="57">
      <t>ホウコウ</t>
    </rPh>
    <rPh sb="58" eb="60">
      <t>シンニュウ</t>
    </rPh>
    <rPh sb="62" eb="64">
      <t>シャリョウ</t>
    </rPh>
    <rPh sb="68" eb="71">
      <t>チュウシャジョウ</t>
    </rPh>
    <rPh sb="72" eb="74">
      <t>トウジツ</t>
    </rPh>
    <rPh sb="75" eb="77">
      <t>ヨヤク</t>
    </rPh>
    <rPh sb="77" eb="79">
      <t>ユウセン</t>
    </rPh>
    <rPh sb="81" eb="83">
      <t>チュウシャ</t>
    </rPh>
    <rPh sb="87" eb="91">
      <t>ケンドウホウコウ</t>
    </rPh>
    <rPh sb="92" eb="93">
      <t>モド</t>
    </rPh>
    <rPh sb="100" eb="101">
      <t>イ</t>
    </rPh>
    <rPh sb="102" eb="103">
      <t>グチ</t>
    </rPh>
    <rPh sb="117" eb="119">
      <t>キケン</t>
    </rPh>
    <rPh sb="120" eb="122">
      <t>コンザツ</t>
    </rPh>
    <rPh sb="123" eb="125">
      <t>ハッセイ</t>
    </rPh>
    <rPh sb="130" eb="134">
      <t>トウガイドウロ</t>
    </rPh>
    <rPh sb="135" eb="139">
      <t>イッポウツウコウ</t>
    </rPh>
    <rPh sb="142" eb="144">
      <t>ウンヨウ</t>
    </rPh>
    <rPh sb="145" eb="149">
      <t>ケンドウホウコウ</t>
    </rPh>
    <rPh sb="150" eb="154">
      <t>ユウドウアンナイ</t>
    </rPh>
    <rPh sb="160" eb="162">
      <t>タイサク</t>
    </rPh>
    <rPh sb="163" eb="165">
      <t>ケンドウ</t>
    </rPh>
    <rPh sb="166" eb="167">
      <t>トオ</t>
    </rPh>
    <rPh sb="168" eb="169">
      <t>ヌ</t>
    </rPh>
    <rPh sb="171" eb="173">
      <t>シャリョウ</t>
    </rPh>
    <rPh sb="174" eb="177">
      <t>ドウロジョウ</t>
    </rPh>
    <rPh sb="178" eb="180">
      <t>チュウシャ</t>
    </rPh>
    <rPh sb="181" eb="182">
      <t>オコナ</t>
    </rPh>
    <rPh sb="188" eb="192">
      <t>ユウドウタイサク</t>
    </rPh>
    <rPh sb="193" eb="194">
      <t>オコナ</t>
    </rPh>
    <phoneticPr fontId="2"/>
  </si>
  <si>
    <t>㈱イーフロ</t>
    <phoneticPr fontId="2"/>
  </si>
  <si>
    <t>ルートワン警備保障㈱</t>
    <rPh sb="5" eb="7">
      <t>ケイビ</t>
    </rPh>
    <rPh sb="7" eb="9">
      <t>ホショウ</t>
    </rPh>
    <phoneticPr fontId="2"/>
  </si>
  <si>
    <t>㈱江州大丸</t>
    <rPh sb="1" eb="3">
      <t>ゴウシュウ</t>
    </rPh>
    <rPh sb="3" eb="5">
      <t>ダイマル</t>
    </rPh>
    <phoneticPr fontId="2"/>
  </si>
  <si>
    <t xml:space="preserve">㈱コトナ（8) </t>
    <phoneticPr fontId="2"/>
  </si>
  <si>
    <t>本部市民会館・島の関西横断対策班</t>
    <rPh sb="0" eb="2">
      <t>ホンブ</t>
    </rPh>
    <rPh sb="2" eb="6">
      <t>シミンカイカン</t>
    </rPh>
    <rPh sb="7" eb="8">
      <t>シマ</t>
    </rPh>
    <rPh sb="9" eb="11">
      <t>セキニシ</t>
    </rPh>
    <rPh sb="11" eb="13">
      <t>オウダン</t>
    </rPh>
    <rPh sb="13" eb="15">
      <t>タイサク</t>
    </rPh>
    <rPh sb="15" eb="16">
      <t>ハン</t>
    </rPh>
    <phoneticPr fontId="2"/>
  </si>
  <si>
    <t>一般観覧（Ａ・Ｂ・雑踏観測・市民プラザ外周対策班）</t>
    <rPh sb="0" eb="4">
      <t>イッパンカンラン</t>
    </rPh>
    <rPh sb="9" eb="11">
      <t>ザットウ</t>
    </rPh>
    <rPh sb="11" eb="13">
      <t>カンソク</t>
    </rPh>
    <rPh sb="14" eb="16">
      <t>シミン</t>
    </rPh>
    <rPh sb="19" eb="21">
      <t>ガイシュウ</t>
    </rPh>
    <rPh sb="21" eb="24">
      <t>タイサクハン</t>
    </rPh>
    <phoneticPr fontId="2"/>
  </si>
  <si>
    <t>有料Ｉ・Ｊ一般観覧Ａ・Ｂ</t>
    <rPh sb="0" eb="2">
      <t>ユウリョウ</t>
    </rPh>
    <phoneticPr fontId="2"/>
  </si>
  <si>
    <t>県庁前交差点</t>
    <rPh sb="0" eb="6">
      <t>ケンチョウマエコウサテン</t>
    </rPh>
    <phoneticPr fontId="2"/>
  </si>
  <si>
    <t>くら寿司におの浜店</t>
    <rPh sb="2" eb="4">
      <t>ズシ</t>
    </rPh>
    <rPh sb="7" eb="8">
      <t>ハマ</t>
    </rPh>
    <rPh sb="8" eb="9">
      <t>テン</t>
    </rPh>
    <phoneticPr fontId="2"/>
  </si>
  <si>
    <t>由美浜駐車場県道側</t>
    <rPh sb="0" eb="3">
      <t>ユミハマ</t>
    </rPh>
    <rPh sb="3" eb="6">
      <t>チュウシャジョウ</t>
    </rPh>
    <rPh sb="6" eb="8">
      <t>ケンドウ</t>
    </rPh>
    <rPh sb="8" eb="9">
      <t>ガワ</t>
    </rPh>
    <phoneticPr fontId="2"/>
  </si>
  <si>
    <t>唐崎副道</t>
    <rPh sb="0" eb="2">
      <t>カラサキ</t>
    </rPh>
    <rPh sb="2" eb="4">
      <t>フクドウ</t>
    </rPh>
    <phoneticPr fontId="2"/>
  </si>
  <si>
    <t>唐崎規制班</t>
    <rPh sb="0" eb="2">
      <t>カラサキ</t>
    </rPh>
    <rPh sb="2" eb="5">
      <t>キセイハン</t>
    </rPh>
    <phoneticPr fontId="2"/>
  </si>
  <si>
    <t>遊撃40</t>
    <rPh sb="0" eb="2">
      <t>ユウゲキ</t>
    </rPh>
    <phoneticPr fontId="2"/>
  </si>
  <si>
    <t>遊撃34</t>
    <rPh sb="0" eb="2">
      <t>ユウゲキ</t>
    </rPh>
    <phoneticPr fontId="2"/>
  </si>
  <si>
    <t>遊撃35</t>
    <rPh sb="0" eb="2">
      <t>ユウゲキ</t>
    </rPh>
    <phoneticPr fontId="2"/>
  </si>
  <si>
    <t>遊撃39</t>
    <rPh sb="0" eb="2">
      <t>ユウゲキ</t>
    </rPh>
    <phoneticPr fontId="2"/>
  </si>
  <si>
    <t>有料観覧東側出入口対応班（楽天Ｉ、楽天Ｊ・一般Ａ・一般Ｂ）</t>
    <rPh sb="0" eb="4">
      <t>ユウリョウカンラン</t>
    </rPh>
    <rPh sb="4" eb="6">
      <t>ヒガシガワ</t>
    </rPh>
    <rPh sb="6" eb="9">
      <t>デイリグチ</t>
    </rPh>
    <rPh sb="9" eb="12">
      <t>タイオウハン</t>
    </rPh>
    <rPh sb="13" eb="15">
      <t>ラクテン</t>
    </rPh>
    <rPh sb="17" eb="19">
      <t>ラクテン</t>
    </rPh>
    <rPh sb="21" eb="23">
      <t>イッパン</t>
    </rPh>
    <rPh sb="25" eb="27">
      <t>イッパン</t>
    </rPh>
    <phoneticPr fontId="2"/>
  </si>
  <si>
    <t>楽天Ｊ　　(ルネ前)</t>
    <rPh sb="0" eb="2">
      <t>ラクテン</t>
    </rPh>
    <rPh sb="8" eb="9">
      <t>マエ</t>
    </rPh>
    <phoneticPr fontId="2"/>
  </si>
  <si>
    <t>楽天Ｉ　　(ピアザ前)</t>
    <rPh sb="0" eb="2">
      <t>ラクテン</t>
    </rPh>
    <rPh sb="9" eb="10">
      <t>マエ</t>
    </rPh>
    <phoneticPr fontId="2"/>
  </si>
  <si>
    <t>雑２</t>
    <rPh sb="0" eb="1">
      <t>ザツ</t>
    </rPh>
    <phoneticPr fontId="2"/>
  </si>
  <si>
    <t>滋賀県</t>
    <rPh sb="0" eb="3">
      <t>シガケン</t>
    </rPh>
    <phoneticPr fontId="2"/>
  </si>
  <si>
    <t>大津署南</t>
    <rPh sb="0" eb="3">
      <t>オオツショ</t>
    </rPh>
    <rPh sb="3" eb="4">
      <t>ミナミ</t>
    </rPh>
    <phoneticPr fontId="2"/>
  </si>
  <si>
    <t>直轄遊撃8班</t>
    <rPh sb="0" eb="2">
      <t>チョッカツ</t>
    </rPh>
    <rPh sb="2" eb="4">
      <t>ユウゲキ</t>
    </rPh>
    <rPh sb="5" eb="6">
      <t>ハン</t>
    </rPh>
    <phoneticPr fontId="2"/>
  </si>
  <si>
    <t>直轄遊撃9班</t>
    <rPh sb="0" eb="2">
      <t>チョッカツ</t>
    </rPh>
    <rPh sb="2" eb="4">
      <t>ユウゲキ</t>
    </rPh>
    <rPh sb="5" eb="6">
      <t>ハン</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</si>
  <si>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rPh sb="59" eb="62">
      <t>ハマオオツ</t>
    </rPh>
    <rPh sb="62" eb="65">
      <t>ギョウヨウチ</t>
    </rPh>
    <rPh sb="70" eb="73">
      <t>コウサテン</t>
    </rPh>
    <rPh sb="73" eb="75">
      <t>ヒガシガワ</t>
    </rPh>
    <rPh sb="76" eb="78">
      <t>テンカイ</t>
    </rPh>
    <rPh sb="79" eb="81">
      <t>ケンドウ</t>
    </rPh>
    <rPh sb="83" eb="84">
      <t>ゴウ</t>
    </rPh>
    <rPh sb="84" eb="85">
      <t>セン</t>
    </rPh>
    <rPh sb="86" eb="89">
      <t>ランオウダン</t>
    </rPh>
    <rPh sb="90" eb="94">
      <t>ボウシタイオウ</t>
    </rPh>
    <rPh sb="95" eb="96">
      <t>コ</t>
    </rPh>
    <rPh sb="97" eb="99">
      <t>ハイチ</t>
    </rPh>
    <rPh sb="106" eb="112">
      <t>ハイチテンカンカンリョウ</t>
    </rPh>
    <rPh sb="117" eb="119">
      <t>コウドウ</t>
    </rPh>
    <rPh sb="120" eb="121">
      <t>オコナ</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</si>
  <si>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phoneticPr fontId="2"/>
  </si>
  <si>
    <t>13：00～21：00</t>
    <phoneticPr fontId="2"/>
  </si>
  <si>
    <t>錦織１、皇子が丘１住宅地巡回。迷惑駐車車両の排除を行う。皇子山ランプ1、皇子山ランプ2、皇子山ランプ3、皇子山ランプ4配置要員と適宜交代を行いながら対応を行う。</t>
    <rPh sb="0" eb="2">
      <t>ニシキオリ</t>
    </rPh>
    <rPh sb="4" eb="6">
      <t>オウジ</t>
    </rPh>
    <rPh sb="7" eb="8">
      <t>オカ</t>
    </rPh>
    <rPh sb="9" eb="14">
      <t>ジュウタクチジュンカイ</t>
    </rPh>
    <rPh sb="15" eb="21">
      <t>メイワクチュウシャシャリョウ</t>
    </rPh>
    <rPh sb="22" eb="24">
      <t>ハイジョ</t>
    </rPh>
    <rPh sb="25" eb="26">
      <t>オコナ</t>
    </rPh>
    <rPh sb="28" eb="31">
      <t>オウジヤマ</t>
    </rPh>
    <rPh sb="36" eb="39">
      <t>オウジヤマ</t>
    </rPh>
    <rPh sb="44" eb="47">
      <t>オウジヤマ</t>
    </rPh>
    <rPh sb="52" eb="55">
      <t>オウジヤマ</t>
    </rPh>
    <rPh sb="59" eb="63">
      <t>ハイチヨウイン</t>
    </rPh>
    <rPh sb="64" eb="68">
      <t>テキギコウタイ</t>
    </rPh>
    <rPh sb="69" eb="70">
      <t>オコナ</t>
    </rPh>
    <rPh sb="74" eb="76">
      <t>タイオウ</t>
    </rPh>
    <rPh sb="77" eb="78">
      <t>オコナ</t>
    </rPh>
    <phoneticPr fontId="2"/>
  </si>
  <si>
    <t>錦織１</t>
    <rPh sb="0" eb="2">
      <t>ニシキオリ</t>
    </rPh>
    <phoneticPr fontId="2"/>
  </si>
  <si>
    <t>皇子山１</t>
    <rPh sb="0" eb="3">
      <t>オウジヤマ</t>
    </rPh>
    <phoneticPr fontId="2"/>
  </si>
  <si>
    <t>信号機に合わせた横断案内を行うと共に、直近の踏切に対する無理な横断の防止並びに県道部分での滞留による車道へのはみ出し防止行う。また交差点周辺の車道歩行禁止及びに横断歩道のない場所での横断禁止広報を行う。復路にあっても横断歩道での誘導案内及び車道歩行の禁止及び大津駅方向への誘導案内を行う。梅林１交差点方向への案内は行わないこと。また梅林方向に進もうとする者にはこの交差点（松本１）からまっすぐ中央大通りに進むよう積極的な誘導案内を行う。</t>
    <rPh sb="0" eb="3">
      <t>シンゴウキ</t>
    </rPh>
    <rPh sb="4" eb="5">
      <t>ア</t>
    </rPh>
    <rPh sb="8" eb="10">
      <t>オウダン</t>
    </rPh>
    <rPh sb="10" eb="12">
      <t>アンナイ</t>
    </rPh>
    <rPh sb="13" eb="14">
      <t>オコナ</t>
    </rPh>
    <rPh sb="16" eb="17">
      <t>トモ</t>
    </rPh>
    <rPh sb="19" eb="21">
      <t>チョッキン</t>
    </rPh>
    <rPh sb="22" eb="24">
      <t>フミキリ</t>
    </rPh>
    <rPh sb="25" eb="26">
      <t>タイ</t>
    </rPh>
    <rPh sb="28" eb="30">
      <t>ムリ</t>
    </rPh>
    <rPh sb="31" eb="33">
      <t>オウダン</t>
    </rPh>
    <rPh sb="34" eb="36">
      <t>ボウシ</t>
    </rPh>
    <rPh sb="36" eb="37">
      <t>ナラ</t>
    </rPh>
    <rPh sb="39" eb="41">
      <t>ケンドウ</t>
    </rPh>
    <rPh sb="41" eb="43">
      <t>ブブン</t>
    </rPh>
    <rPh sb="45" eb="47">
      <t>タイリュウ</t>
    </rPh>
    <rPh sb="50" eb="52">
      <t>シャドウ</t>
    </rPh>
    <rPh sb="56" eb="57">
      <t>ダ</t>
    </rPh>
    <rPh sb="58" eb="60">
      <t>ボウシ</t>
    </rPh>
    <rPh sb="60" eb="61">
      <t>オコナ</t>
    </rPh>
    <rPh sb="65" eb="68">
      <t>コウサテン</t>
    </rPh>
    <rPh sb="68" eb="70">
      <t>シュウヘン</t>
    </rPh>
    <rPh sb="71" eb="73">
      <t>シャドウ</t>
    </rPh>
    <rPh sb="73" eb="75">
      <t>ホコウ</t>
    </rPh>
    <rPh sb="75" eb="77">
      <t>キンシ</t>
    </rPh>
    <rPh sb="77" eb="78">
      <t>オヨ</t>
    </rPh>
    <rPh sb="80" eb="82">
      <t>オウダン</t>
    </rPh>
    <rPh sb="82" eb="84">
      <t>ホドウ</t>
    </rPh>
    <rPh sb="87" eb="89">
      <t>バショ</t>
    </rPh>
    <rPh sb="91" eb="93">
      <t>オウダン</t>
    </rPh>
    <rPh sb="93" eb="95">
      <t>キンシ</t>
    </rPh>
    <rPh sb="95" eb="97">
      <t>コウホウ</t>
    </rPh>
    <rPh sb="98" eb="99">
      <t>オコナ</t>
    </rPh>
    <rPh sb="101" eb="103">
      <t>フクロ</t>
    </rPh>
    <rPh sb="108" eb="110">
      <t>オウダン</t>
    </rPh>
    <rPh sb="110" eb="112">
      <t>ホドウ</t>
    </rPh>
    <rPh sb="114" eb="116">
      <t>ユウドウ</t>
    </rPh>
    <rPh sb="116" eb="118">
      <t>アンナイ</t>
    </rPh>
    <rPh sb="118" eb="119">
      <t>オヨ</t>
    </rPh>
    <rPh sb="120" eb="122">
      <t>シャドウ</t>
    </rPh>
    <rPh sb="122" eb="124">
      <t>ホコウ</t>
    </rPh>
    <rPh sb="125" eb="127">
      <t>キンシ</t>
    </rPh>
    <rPh sb="127" eb="128">
      <t>オヨ</t>
    </rPh>
    <rPh sb="129" eb="132">
      <t>オオツエキ</t>
    </rPh>
    <rPh sb="132" eb="134">
      <t>ホウコウ</t>
    </rPh>
    <rPh sb="136" eb="138">
      <t>ユウドウ</t>
    </rPh>
    <rPh sb="138" eb="140">
      <t>アンナイ</t>
    </rPh>
    <rPh sb="141" eb="142">
      <t>オコナ</t>
    </rPh>
    <rPh sb="144" eb="146">
      <t>ウメバヤシ</t>
    </rPh>
    <rPh sb="147" eb="150">
      <t>コウサテン</t>
    </rPh>
    <rPh sb="150" eb="152">
      <t>ホウコウ</t>
    </rPh>
    <rPh sb="154" eb="156">
      <t>アンナイ</t>
    </rPh>
    <rPh sb="157" eb="158">
      <t>オコナ</t>
    </rPh>
    <rPh sb="166" eb="170">
      <t>ウメバヤシホウコウ</t>
    </rPh>
    <rPh sb="171" eb="172">
      <t>スス</t>
    </rPh>
    <rPh sb="177" eb="178">
      <t>モノ</t>
    </rPh>
    <rPh sb="182" eb="185">
      <t>コウサテン</t>
    </rPh>
    <rPh sb="186" eb="188">
      <t>マツモト</t>
    </rPh>
    <phoneticPr fontId="2"/>
  </si>
  <si>
    <t>梅林１交差点方向から大津駅方向に進む歩行者をいったん北上させて突き当りを左折、京町３丁目交差点で乗車導線に合流させる必要があるため、当該交差点において北方向に誘導案内を行う。また梅林１交差点から駅方向に抜ける道路は交通規制が行われていないため、車道を広がって通行する歩行者に対して歩道通行を促す。</t>
    <phoneticPr fontId="2"/>
  </si>
  <si>
    <t>往路は大津駅前において琵琶湖ホテル方向に誘導案内を行っているが、携帯の地図アプリを利用し住宅地を通行して目的地に向かう参集者が多数発生するが、当該交差点から東方向は住宅地であり途中から道路が狭小化し多人数での通行にはそぐわない形状となっているため、当該交差点から梅林交差点方向に誘導案内を行う。復路について警察官による信号操作若しくは交通整理を行うことがある。歩行者の通行については横断歩道の通行を誘導案内。当該交差点から駅方向は交通規制の対象道路との交差がありコインパーキング等はは早い時間帯に満車となりまた非常に混雑をするエリアであるため、交差点から西方向に進行しようとする車両について前記のような案内を行い進入車両の抑止を行う。復路については、横断歩行者の多さを原因として駅方向から右折（大津インター方向）車両が進行できないため、渋滞が発生するため警察官の指示に従い誘導案内を実施する。</t>
    <rPh sb="0" eb="2">
      <t>オウロ</t>
    </rPh>
    <rPh sb="3" eb="7">
      <t>オオツエキマエ</t>
    </rPh>
    <rPh sb="11" eb="14">
      <t>ビワコ</t>
    </rPh>
    <rPh sb="17" eb="19">
      <t>ホウコウ</t>
    </rPh>
    <rPh sb="20" eb="24">
      <t>ユウドウアンナイ</t>
    </rPh>
    <rPh sb="25" eb="26">
      <t>オコナ</t>
    </rPh>
    <rPh sb="32" eb="34">
      <t>ケイタイ</t>
    </rPh>
    <rPh sb="35" eb="37">
      <t>チズ</t>
    </rPh>
    <rPh sb="41" eb="43">
      <t>リヨウ</t>
    </rPh>
    <rPh sb="44" eb="47">
      <t>ジュウタクチ</t>
    </rPh>
    <rPh sb="48" eb="50">
      <t>ツウコウ</t>
    </rPh>
    <rPh sb="52" eb="55">
      <t>モクテキチ</t>
    </rPh>
    <rPh sb="56" eb="57">
      <t>ム</t>
    </rPh>
    <rPh sb="59" eb="62">
      <t>サンシュウシャ</t>
    </rPh>
    <rPh sb="63" eb="65">
      <t>タスウ</t>
    </rPh>
    <rPh sb="65" eb="67">
      <t>ハッセイ</t>
    </rPh>
    <rPh sb="71" eb="76">
      <t>トウガイコウサテン</t>
    </rPh>
    <rPh sb="78" eb="81">
      <t>ヒガシホウコウ</t>
    </rPh>
    <rPh sb="82" eb="85">
      <t>ジュウタクチ</t>
    </rPh>
    <rPh sb="88" eb="90">
      <t>トチュウ</t>
    </rPh>
    <rPh sb="92" eb="94">
      <t>ドウロ</t>
    </rPh>
    <rPh sb="95" eb="98">
      <t>キョウショウカ</t>
    </rPh>
    <rPh sb="99" eb="102">
      <t>タニンズウ</t>
    </rPh>
    <rPh sb="104" eb="106">
      <t>ツウコウ</t>
    </rPh>
    <rPh sb="113" eb="115">
      <t>ケイジョウ</t>
    </rPh>
    <rPh sb="124" eb="129">
      <t>トウガイコウサテン</t>
    </rPh>
    <rPh sb="131" eb="133">
      <t>ウメバヤシ</t>
    </rPh>
    <rPh sb="133" eb="138">
      <t>コウサテンホウコウ</t>
    </rPh>
    <rPh sb="139" eb="143">
      <t>ユウドウアンナイ</t>
    </rPh>
    <rPh sb="144" eb="145">
      <t>オコナ</t>
    </rPh>
    <rPh sb="147" eb="149">
      <t>フクロ</t>
    </rPh>
    <rPh sb="153" eb="156">
      <t>ケイサツカン</t>
    </rPh>
    <rPh sb="159" eb="163">
      <t>シンゴウソウサ</t>
    </rPh>
    <rPh sb="163" eb="164">
      <t>モ</t>
    </rPh>
    <rPh sb="167" eb="171">
      <t>コウツウセイリ</t>
    </rPh>
    <rPh sb="172" eb="173">
      <t>オコナ</t>
    </rPh>
    <rPh sb="180" eb="183">
      <t>ホコウシャ</t>
    </rPh>
    <rPh sb="184" eb="186">
      <t>ツウコウ</t>
    </rPh>
    <rPh sb="191" eb="195">
      <t>オウダンホドウ</t>
    </rPh>
    <rPh sb="196" eb="198">
      <t>ツウコウ</t>
    </rPh>
    <rPh sb="199" eb="203">
      <t>ユウドウアンナイ</t>
    </rPh>
    <rPh sb="204" eb="209">
      <t>トウガイコウサテン</t>
    </rPh>
    <rPh sb="211" eb="214">
      <t>エキホウコウ</t>
    </rPh>
    <rPh sb="215" eb="219">
      <t>コウツウキセイ</t>
    </rPh>
    <rPh sb="220" eb="224">
      <t>タイショウドウロ</t>
    </rPh>
    <rPh sb="226" eb="228">
      <t>コウサ</t>
    </rPh>
    <rPh sb="239" eb="240">
      <t>ナド</t>
    </rPh>
    <rPh sb="242" eb="243">
      <t>ハヤ</t>
    </rPh>
    <rPh sb="244" eb="247">
      <t>ジカンタイ</t>
    </rPh>
    <rPh sb="248" eb="250">
      <t>マンシャ</t>
    </rPh>
    <rPh sb="255" eb="257">
      <t>ヒジョウ</t>
    </rPh>
    <rPh sb="258" eb="260">
      <t>コンザツ</t>
    </rPh>
    <rPh sb="272" eb="275">
      <t>コウサテン</t>
    </rPh>
    <rPh sb="277" eb="280">
      <t>ニシホウコウ</t>
    </rPh>
    <rPh sb="281" eb="283">
      <t>シンコウ</t>
    </rPh>
    <rPh sb="289" eb="291">
      <t>シャリョウ</t>
    </rPh>
    <rPh sb="295" eb="297">
      <t>ゼンキ</t>
    </rPh>
    <rPh sb="301" eb="303">
      <t>アンナイ</t>
    </rPh>
    <rPh sb="304" eb="305">
      <t>オコナ</t>
    </rPh>
    <rPh sb="306" eb="310">
      <t>シンニュウシャリョウ</t>
    </rPh>
    <rPh sb="311" eb="313">
      <t>ヨクシ</t>
    </rPh>
    <rPh sb="314" eb="315">
      <t>オコナ</t>
    </rPh>
    <rPh sb="317" eb="319">
      <t>フクロ</t>
    </rPh>
    <rPh sb="325" eb="330">
      <t>オウダンホコウシャ</t>
    </rPh>
    <rPh sb="331" eb="332">
      <t>オオ</t>
    </rPh>
    <rPh sb="334" eb="336">
      <t>ゲンイン</t>
    </rPh>
    <rPh sb="339" eb="342">
      <t>エキホウコウ</t>
    </rPh>
    <rPh sb="344" eb="346">
      <t>ウセツ</t>
    </rPh>
    <rPh sb="347" eb="349">
      <t>オオツ</t>
    </rPh>
    <rPh sb="353" eb="355">
      <t>ホウコウ</t>
    </rPh>
    <rPh sb="356" eb="358">
      <t>シャリョウ</t>
    </rPh>
    <rPh sb="359" eb="361">
      <t>シンコウ</t>
    </rPh>
    <rPh sb="368" eb="370">
      <t>ジュウタイ</t>
    </rPh>
    <rPh sb="371" eb="373">
      <t>ハッセイ</t>
    </rPh>
    <rPh sb="377" eb="380">
      <t>ケイサツカン</t>
    </rPh>
    <rPh sb="381" eb="383">
      <t>シジ</t>
    </rPh>
    <rPh sb="384" eb="385">
      <t>シタガ</t>
    </rPh>
    <rPh sb="386" eb="390">
      <t>ユウドウアンナイ</t>
    </rPh>
    <rPh sb="391" eb="393">
      <t>ジッシ</t>
    </rPh>
    <phoneticPr fontId="2"/>
  </si>
  <si>
    <t>打出浜方向導線対策班の班長として警備区との連絡調整に当たり、班員の業務について的確な指示・命令を行い、遊撃要員を配置するなど、担当する導線の安定運営を行う。打出浜交差点については他の警備区の警備員と横断誘導案内に関して連携を行うこととなるが、その調整も担当する。班長が巡回指導をする場合を除いての基本的な所在は打出浜交差点とする。周辺での緊急時にあっては遊撃隊員を有効に運用しその事態対応を行う。会場において緊急避難行動が行われる場合には班長判断において、国道1号線のアンダーをさらに南下した「本宮１」交差点に2～3名を緊急に配置転換を行い、「本宮1」」交差点において、打出浜交差点方向進行する車両を緊急車両を除きすべて国道1号線方向にう回させる指示を行う。</t>
    <rPh sb="0" eb="3">
      <t>ウチデハマ</t>
    </rPh>
    <rPh sb="3" eb="5">
      <t>ホウコウ</t>
    </rPh>
    <rPh sb="5" eb="7">
      <t>ドウセン</t>
    </rPh>
    <rPh sb="7" eb="10">
      <t>タイサクハン</t>
    </rPh>
    <rPh sb="11" eb="12">
      <t>ハン</t>
    </rPh>
    <rPh sb="12" eb="13">
      <t>チョウ</t>
    </rPh>
    <rPh sb="16" eb="18">
      <t>ケイビ</t>
    </rPh>
    <rPh sb="18" eb="19">
      <t>ク</t>
    </rPh>
    <rPh sb="21" eb="23">
      <t>レンラク</t>
    </rPh>
    <rPh sb="23" eb="25">
      <t>チョウセイ</t>
    </rPh>
    <rPh sb="26" eb="27">
      <t>ア</t>
    </rPh>
    <rPh sb="30" eb="32">
      <t>ハンイン</t>
    </rPh>
    <rPh sb="33" eb="35">
      <t>ギョウム</t>
    </rPh>
    <rPh sb="39" eb="41">
      <t>テキカク</t>
    </rPh>
    <rPh sb="42" eb="44">
      <t>シジ</t>
    </rPh>
    <rPh sb="45" eb="47">
      <t>メイレイ</t>
    </rPh>
    <rPh sb="48" eb="49">
      <t>オコナ</t>
    </rPh>
    <rPh sb="51" eb="53">
      <t>ユウゲキ</t>
    </rPh>
    <rPh sb="53" eb="55">
      <t>ヨウイン</t>
    </rPh>
    <rPh sb="56" eb="58">
      <t>ハイチ</t>
    </rPh>
    <rPh sb="63" eb="65">
      <t>タントウ</t>
    </rPh>
    <rPh sb="67" eb="69">
      <t>ドウセン</t>
    </rPh>
    <rPh sb="70" eb="72">
      <t>アンテイ</t>
    </rPh>
    <rPh sb="72" eb="74">
      <t>ウンエイ</t>
    </rPh>
    <rPh sb="75" eb="76">
      <t>オコナ</t>
    </rPh>
    <rPh sb="78" eb="81">
      <t>ウチデハマ</t>
    </rPh>
    <rPh sb="81" eb="84">
      <t>コウサテン</t>
    </rPh>
    <rPh sb="89" eb="90">
      <t>タ</t>
    </rPh>
    <rPh sb="91" eb="93">
      <t>ケイビ</t>
    </rPh>
    <rPh sb="93" eb="94">
      <t>ク</t>
    </rPh>
    <rPh sb="95" eb="98">
      <t>ケイビイン</t>
    </rPh>
    <rPh sb="99" eb="101">
      <t>オウダン</t>
    </rPh>
    <rPh sb="101" eb="103">
      <t>ユウドウ</t>
    </rPh>
    <rPh sb="103" eb="105">
      <t>アンナイ</t>
    </rPh>
    <rPh sb="106" eb="107">
      <t>カン</t>
    </rPh>
    <rPh sb="109" eb="111">
      <t>レンケイ</t>
    </rPh>
    <rPh sb="112" eb="113">
      <t>オコナ</t>
    </rPh>
    <rPh sb="123" eb="125">
      <t>チョウセイ</t>
    </rPh>
    <rPh sb="126" eb="128">
      <t>タントウ</t>
    </rPh>
    <rPh sb="131" eb="133">
      <t>ハンチョウ</t>
    </rPh>
    <rPh sb="134" eb="136">
      <t>ジュンカイ</t>
    </rPh>
    <rPh sb="136" eb="138">
      <t>シドウ</t>
    </rPh>
    <rPh sb="141" eb="143">
      <t>バアイ</t>
    </rPh>
    <rPh sb="144" eb="145">
      <t>ノゾ</t>
    </rPh>
    <rPh sb="148" eb="151">
      <t>キホンテキ</t>
    </rPh>
    <rPh sb="152" eb="154">
      <t>ショザイ</t>
    </rPh>
    <rPh sb="155" eb="158">
      <t>ウチデハマ</t>
    </rPh>
    <rPh sb="158" eb="161">
      <t>コウサテン</t>
    </rPh>
    <rPh sb="165" eb="167">
      <t>シュウヘン</t>
    </rPh>
    <rPh sb="169" eb="172">
      <t>キンキュウジ</t>
    </rPh>
    <rPh sb="177" eb="179">
      <t>ユウゲキ</t>
    </rPh>
    <rPh sb="179" eb="181">
      <t>タイイン</t>
    </rPh>
    <rPh sb="182" eb="184">
      <t>ユウコウ</t>
    </rPh>
    <rPh sb="185" eb="187">
      <t>ウンヨウ</t>
    </rPh>
    <rPh sb="190" eb="192">
      <t>ジタイ</t>
    </rPh>
    <rPh sb="192" eb="194">
      <t>タイオウ</t>
    </rPh>
    <rPh sb="195" eb="196">
      <t>オコナ</t>
    </rPh>
    <rPh sb="198" eb="200">
      <t>カイジョウ</t>
    </rPh>
    <rPh sb="204" eb="208">
      <t>キンキュウヒナン</t>
    </rPh>
    <rPh sb="208" eb="210">
      <t>コウドウ</t>
    </rPh>
    <rPh sb="211" eb="212">
      <t>オコナ</t>
    </rPh>
    <rPh sb="215" eb="217">
      <t>バアイ</t>
    </rPh>
    <rPh sb="219" eb="223">
      <t>ハンチョウハンダン</t>
    </rPh>
    <rPh sb="228" eb="230">
      <t>コクドウ</t>
    </rPh>
    <rPh sb="231" eb="233">
      <t>ゴウセン</t>
    </rPh>
    <rPh sb="242" eb="244">
      <t>ナンカ</t>
    </rPh>
    <rPh sb="247" eb="249">
      <t>モトミヤ</t>
    </rPh>
    <rPh sb="251" eb="254">
      <t>コウサテン</t>
    </rPh>
    <rPh sb="258" eb="259">
      <t>メイ</t>
    </rPh>
    <rPh sb="260" eb="262">
      <t>キンキュウ</t>
    </rPh>
    <rPh sb="263" eb="267">
      <t>ハイチテンカン</t>
    </rPh>
    <rPh sb="268" eb="269">
      <t>オコナ</t>
    </rPh>
    <rPh sb="272" eb="274">
      <t>モトミヤ</t>
    </rPh>
    <rPh sb="277" eb="280">
      <t>コウサテン</t>
    </rPh>
    <rPh sb="285" eb="288">
      <t>ウチデハマ</t>
    </rPh>
    <rPh sb="288" eb="293">
      <t>コウサテンホウコウ</t>
    </rPh>
    <rPh sb="293" eb="295">
      <t>シンコウ</t>
    </rPh>
    <rPh sb="297" eb="299">
      <t>シャリョウ</t>
    </rPh>
    <rPh sb="300" eb="304">
      <t>キンキュウシャリョウ</t>
    </rPh>
    <rPh sb="305" eb="306">
      <t>ノゾ</t>
    </rPh>
    <rPh sb="310" eb="312">
      <t>コクドウ</t>
    </rPh>
    <rPh sb="313" eb="315">
      <t>ゴウセン</t>
    </rPh>
    <rPh sb="315" eb="317">
      <t>ホウコウ</t>
    </rPh>
    <rPh sb="319" eb="320">
      <t>カイ</t>
    </rPh>
    <rPh sb="323" eb="325">
      <t>シジ</t>
    </rPh>
    <rPh sb="326" eb="327">
      <t>オコナ</t>
    </rPh>
    <phoneticPr fontId="2"/>
  </si>
  <si>
    <t>会場において参集者の緊急避難の指示が発生した場合、「本宮１」交差点において緊急時の交通規制を担当する。（資機材は担当する交差点に予めまとめ置きし準備している。）</t>
    <rPh sb="0" eb="2">
      <t>カイジョウ</t>
    </rPh>
    <rPh sb="6" eb="8">
      <t>サンシュウ</t>
    </rPh>
    <rPh sb="8" eb="9">
      <t>シャ</t>
    </rPh>
    <rPh sb="10" eb="12">
      <t>キンキュウ</t>
    </rPh>
    <rPh sb="12" eb="14">
      <t>ヒナン</t>
    </rPh>
    <rPh sb="15" eb="17">
      <t>シジ</t>
    </rPh>
    <rPh sb="18" eb="20">
      <t>ハッセイ</t>
    </rPh>
    <rPh sb="22" eb="24">
      <t>バアイ</t>
    </rPh>
    <rPh sb="26" eb="28">
      <t>モトミヤ</t>
    </rPh>
    <rPh sb="30" eb="33">
      <t>コウサテン</t>
    </rPh>
    <rPh sb="37" eb="40">
      <t>キンキュウジ</t>
    </rPh>
    <rPh sb="41" eb="43">
      <t>コウツウ</t>
    </rPh>
    <rPh sb="43" eb="45">
      <t>キセイ</t>
    </rPh>
    <rPh sb="46" eb="48">
      <t>タントウ</t>
    </rPh>
    <rPh sb="52" eb="55">
      <t>シキザイ</t>
    </rPh>
    <rPh sb="56" eb="58">
      <t>タントウ</t>
    </rPh>
    <rPh sb="60" eb="63">
      <t>コウサテン</t>
    </rPh>
    <rPh sb="64" eb="65">
      <t>アラカジ</t>
    </rPh>
    <rPh sb="69" eb="70">
      <t>オ</t>
    </rPh>
    <rPh sb="72" eb="74">
      <t>ジュンビ</t>
    </rPh>
    <phoneticPr fontId="2"/>
  </si>
  <si>
    <t>朝日が丘巡回</t>
    <rPh sb="0" eb="2">
      <t>アサヒ</t>
    </rPh>
    <rPh sb="3" eb="4">
      <t>オカ</t>
    </rPh>
    <rPh sb="4" eb="6">
      <t>ジュンカイ</t>
    </rPh>
    <phoneticPr fontId="2"/>
  </si>
  <si>
    <t>配置後は比叡平に準備しているカラーコーンを展開し駐車抑止対策を行う。展開場所は比叡平への道路及び山名越えのびわ湖が眺望できる道路。終了時には元の場所にまとめておく。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3">
      <t>ハイチゴ</t>
    </rPh>
    <rPh sb="4" eb="7">
      <t>ヒエイダイラ</t>
    </rPh>
    <rPh sb="8" eb="10">
      <t>ジュンビ</t>
    </rPh>
    <rPh sb="21" eb="23">
      <t>テンカイ</t>
    </rPh>
    <rPh sb="24" eb="30">
      <t>チュウシャヨクシタイサク</t>
    </rPh>
    <rPh sb="31" eb="32">
      <t>オコナ</t>
    </rPh>
    <rPh sb="34" eb="38">
      <t>テンカイバショ</t>
    </rPh>
    <rPh sb="39" eb="42">
      <t>ヒエイダイラ</t>
    </rPh>
    <rPh sb="44" eb="46">
      <t>ドウロ</t>
    </rPh>
    <rPh sb="46" eb="47">
      <t>オヨ</t>
    </rPh>
    <rPh sb="48" eb="51">
      <t>ヤマナゴ</t>
    </rPh>
    <rPh sb="55" eb="56">
      <t>コ</t>
    </rPh>
    <rPh sb="57" eb="59">
      <t>チョウボウ</t>
    </rPh>
    <rPh sb="62" eb="64">
      <t>ドウロ</t>
    </rPh>
    <rPh sb="65" eb="68">
      <t>シュウリョウジ</t>
    </rPh>
    <rPh sb="70" eb="71">
      <t>モト</t>
    </rPh>
    <rPh sb="72" eb="74">
      <t>バショ</t>
    </rPh>
    <rPh sb="82" eb="84">
      <t>ヤマナカ</t>
    </rPh>
    <rPh sb="84" eb="85">
      <t>トオゲ</t>
    </rPh>
    <rPh sb="85" eb="87">
      <t>チョウジョウ</t>
    </rPh>
    <rPh sb="87" eb="89">
      <t>フキン</t>
    </rPh>
    <rPh sb="92" eb="94">
      <t>チュウシャ</t>
    </rPh>
    <rPh sb="94" eb="96">
      <t>タイサク</t>
    </rPh>
    <rPh sb="97" eb="98">
      <t>オコナ</t>
    </rPh>
    <rPh sb="99" eb="101">
      <t>キンキュウ</t>
    </rPh>
    <rPh sb="101" eb="103">
      <t>シャリョウ</t>
    </rPh>
    <rPh sb="103" eb="104">
      <t>オヨ</t>
    </rPh>
    <rPh sb="108" eb="110">
      <t>ツウコウ</t>
    </rPh>
    <rPh sb="110" eb="111">
      <t>ロ</t>
    </rPh>
    <rPh sb="112" eb="114">
      <t>カクホ</t>
    </rPh>
    <rPh sb="115" eb="116">
      <t>オコナ</t>
    </rPh>
    <rPh sb="118" eb="120">
      <t>チョッキン</t>
    </rPh>
    <rPh sb="121" eb="124">
      <t>ヒエイザン</t>
    </rPh>
    <rPh sb="132" eb="134">
      <t>マンシャ</t>
    </rPh>
    <rPh sb="137" eb="139">
      <t>ヘイサ</t>
    </rPh>
    <rPh sb="139" eb="141">
      <t>ジョウタイ</t>
    </rPh>
    <rPh sb="145" eb="147">
      <t>バアイ</t>
    </rPh>
    <rPh sb="150" eb="152">
      <t>ツウコウ</t>
    </rPh>
    <rPh sb="152" eb="154">
      <t>シャリョウ</t>
    </rPh>
    <rPh sb="155" eb="157">
      <t>ゾウカ</t>
    </rPh>
    <rPh sb="162" eb="164">
      <t>ヨソク</t>
    </rPh>
    <rPh sb="169" eb="171">
      <t>フクイン</t>
    </rPh>
    <rPh sb="172" eb="173">
      <t>セマ</t>
    </rPh>
    <rPh sb="180" eb="182">
      <t>タイショウ</t>
    </rPh>
    <rPh sb="182" eb="184">
      <t>ドウロ</t>
    </rPh>
    <rPh sb="186" eb="188">
      <t>ハナビ</t>
    </rPh>
    <rPh sb="188" eb="190">
      <t>カンラン</t>
    </rPh>
    <rPh sb="195" eb="197">
      <t>キンシ</t>
    </rPh>
    <rPh sb="201" eb="203">
      <t>ユウドウ</t>
    </rPh>
    <rPh sb="203" eb="205">
      <t>アンナイ</t>
    </rPh>
    <rPh sb="206" eb="207">
      <t>オコナ</t>
    </rPh>
    <phoneticPr fontId="2"/>
  </si>
  <si>
    <t>第2駐車場は一般開放予定。テラスターの点灯。開放時間は17時。ただし当該駐車場前に列ができ、ルネ大津皇子が丘ロイヤルビューの車両通行に影響がある場合には隊長判断で開放する。当該エリアの入場者が多く密度2を超えた場合には入場を規制し、県道にあふれ出す場合には陸上競技場などを案内。入場規制を行う場合、バス駐車場の配置警備員に周辺の通行者に第2駐車場は定員に達したため入場制限を実施している旨の広報を実施する。当該駐車場には仮設トイレの設置あり、ごみ箱の設置あり。17時予定ではあるが、入口や周辺に入場待ちなどの塊ができ、通行に支障がある場合には隊長判断で開放のこと。開催前、後を問わずごみの持ち帰りを促す広報を実施。最終的に駐車場内のごみは回収し、一箇所にまとめ、回収業者が回収を行いやすいようまとめておくこと。</t>
    <rPh sb="0" eb="1">
      <t>ダイ</t>
    </rPh>
    <rPh sb="2" eb="5">
      <t>チュウシャジョウ</t>
    </rPh>
    <rPh sb="6" eb="10">
      <t>イッパンカイホウ</t>
    </rPh>
    <rPh sb="10" eb="12">
      <t>ヨテイ</t>
    </rPh>
    <rPh sb="19" eb="21">
      <t>テントウ</t>
    </rPh>
    <rPh sb="22" eb="26">
      <t>カイホウジカン</t>
    </rPh>
    <rPh sb="29" eb="30">
      <t>ジ</t>
    </rPh>
    <rPh sb="161" eb="163">
      <t>シュウヘン</t>
    </rPh>
    <rPh sb="164" eb="167">
      <t>ツウコウシャ</t>
    </rPh>
    <rPh sb="223" eb="224">
      <t>バコ</t>
    </rPh>
    <rPh sb="225" eb="227">
      <t>セッチ</t>
    </rPh>
    <rPh sb="232" eb="233">
      <t>ジ</t>
    </rPh>
    <rPh sb="233" eb="235">
      <t>ヨテイ</t>
    </rPh>
    <rPh sb="241" eb="243">
      <t>イリグチ</t>
    </rPh>
    <rPh sb="244" eb="246">
      <t>シュウヘン</t>
    </rPh>
    <rPh sb="247" eb="250">
      <t>ニュウジョウマ</t>
    </rPh>
    <rPh sb="254" eb="255">
      <t>カタマリ</t>
    </rPh>
    <rPh sb="259" eb="261">
      <t>ツウコウ</t>
    </rPh>
    <rPh sb="262" eb="264">
      <t>シショウ</t>
    </rPh>
    <rPh sb="267" eb="269">
      <t>バアイ</t>
    </rPh>
    <rPh sb="271" eb="275">
      <t>タイチョウハンダン</t>
    </rPh>
    <rPh sb="276" eb="278">
      <t>カイホウ</t>
    </rPh>
    <rPh sb="282" eb="285">
      <t>カイサイマエ</t>
    </rPh>
    <rPh sb="286" eb="287">
      <t>ゴ</t>
    </rPh>
    <rPh sb="288" eb="289">
      <t>ト</t>
    </rPh>
    <rPh sb="294" eb="295">
      <t>モ</t>
    </rPh>
    <rPh sb="296" eb="297">
      <t>カエ</t>
    </rPh>
    <rPh sb="299" eb="300">
      <t>ウナガ</t>
    </rPh>
    <rPh sb="301" eb="303">
      <t>コウホウ</t>
    </rPh>
    <rPh sb="304" eb="306">
      <t>ジッシ</t>
    </rPh>
    <rPh sb="307" eb="310">
      <t>サイシュウテキ</t>
    </rPh>
    <rPh sb="311" eb="315">
      <t>チュウシャジョウナイ</t>
    </rPh>
    <rPh sb="319" eb="321">
      <t>カイシュウ</t>
    </rPh>
    <rPh sb="323" eb="326">
      <t>イッカショ</t>
    </rPh>
    <rPh sb="331" eb="335">
      <t>カイシュウギョウシャ</t>
    </rPh>
    <rPh sb="336" eb="338">
      <t>カイシュウ</t>
    </rPh>
    <rPh sb="339" eb="340">
      <t>オコナ</t>
    </rPh>
    <phoneticPr fontId="2"/>
  </si>
  <si>
    <t>本部警備無線担当</t>
    <rPh sb="0" eb="2">
      <t>ホンブ</t>
    </rPh>
    <rPh sb="2" eb="4">
      <t>ケイビ</t>
    </rPh>
    <rPh sb="4" eb="6">
      <t>ムセン</t>
    </rPh>
    <rPh sb="6" eb="8">
      <t>タントウ</t>
    </rPh>
    <phoneticPr fontId="2"/>
  </si>
  <si>
    <t>統括運営・警備本部において警備無線と救護関係の無線担当を行う。救護関係や迷子落し物の連絡があった場合、運営本部のBVB担当及び警察・消防との調整を行い、担当エリア警備区への連絡・要請などを実施。無線記録の作成。</t>
    <rPh sb="0" eb="4">
      <t>トウカツウンエイ</t>
    </rPh>
    <rPh sb="5" eb="9">
      <t>ケイビホンブ</t>
    </rPh>
    <rPh sb="13" eb="17">
      <t>ケイビムセン</t>
    </rPh>
    <rPh sb="18" eb="22">
      <t>キュウゴカンケイ</t>
    </rPh>
    <rPh sb="23" eb="27">
      <t>ムセンタントウ</t>
    </rPh>
    <rPh sb="28" eb="29">
      <t>オコナ</t>
    </rPh>
    <rPh sb="31" eb="35">
      <t>キュウゴカンケイ</t>
    </rPh>
    <rPh sb="36" eb="39">
      <t>マイゴオト</t>
    </rPh>
    <rPh sb="40" eb="41">
      <t>モノ</t>
    </rPh>
    <rPh sb="42" eb="44">
      <t>レンラク</t>
    </rPh>
    <rPh sb="48" eb="50">
      <t>バアイ</t>
    </rPh>
    <rPh sb="51" eb="55">
      <t>ウンエイホンブ</t>
    </rPh>
    <rPh sb="59" eb="61">
      <t>タントウ</t>
    </rPh>
    <rPh sb="61" eb="62">
      <t>オヨ</t>
    </rPh>
    <rPh sb="63" eb="65">
      <t>ケイサツ</t>
    </rPh>
    <rPh sb="66" eb="68">
      <t>ショウボウ</t>
    </rPh>
    <rPh sb="70" eb="72">
      <t>チョウセイ</t>
    </rPh>
    <rPh sb="73" eb="74">
      <t>オコナ</t>
    </rPh>
    <rPh sb="76" eb="78">
      <t>タントウ</t>
    </rPh>
    <phoneticPr fontId="2"/>
  </si>
  <si>
    <t>有限会社富綜（15）</t>
    <rPh sb="0" eb="4">
      <t>ユウゲンカイシャ</t>
    </rPh>
    <rPh sb="4" eb="5">
      <t>トミ</t>
    </rPh>
    <rPh sb="5" eb="6">
      <t>ソウ</t>
    </rPh>
    <phoneticPr fontId="2"/>
  </si>
  <si>
    <t>㈱アダムスセキュリティー（27）</t>
    <phoneticPr fontId="2"/>
  </si>
  <si>
    <t>おうみ警備保障㈱</t>
    <rPh sb="3" eb="7">
      <t>ケイビホショウ</t>
    </rPh>
    <phoneticPr fontId="2"/>
  </si>
  <si>
    <t>帰帆北橋交差点</t>
    <rPh sb="0" eb="4">
      <t>キハンキタバシ</t>
    </rPh>
    <rPh sb="4" eb="7">
      <t>コウサテン</t>
    </rPh>
    <phoneticPr fontId="2"/>
  </si>
  <si>
    <t>湖畔橋</t>
    <rPh sb="0" eb="3">
      <t>コハンバシ</t>
    </rPh>
    <phoneticPr fontId="2"/>
  </si>
  <si>
    <t>湖畔橋を中心に動哨にて迷惑駐車の防止を行う。花火終了後は帰帆大橋東詰交差点に合流する。</t>
    <rPh sb="0" eb="3">
      <t>コハンバシ</t>
    </rPh>
    <rPh sb="4" eb="6">
      <t>チュウシン</t>
    </rPh>
    <rPh sb="7" eb="9">
      <t>ドウショウ</t>
    </rPh>
    <rPh sb="11" eb="13">
      <t>メイワク</t>
    </rPh>
    <rPh sb="13" eb="15">
      <t>チュウシャ</t>
    </rPh>
    <rPh sb="16" eb="18">
      <t>ボウシ</t>
    </rPh>
    <rPh sb="19" eb="20">
      <t>オコナ</t>
    </rPh>
    <rPh sb="22" eb="24">
      <t>ハナビ</t>
    </rPh>
    <rPh sb="24" eb="27">
      <t>シュウリョウゴ</t>
    </rPh>
    <rPh sb="28" eb="30">
      <t>キハン</t>
    </rPh>
    <rPh sb="30" eb="32">
      <t>オオハシ</t>
    </rPh>
    <rPh sb="32" eb="33">
      <t>ヒガシ</t>
    </rPh>
    <rPh sb="33" eb="34">
      <t>ツメ</t>
    </rPh>
    <rPh sb="34" eb="37">
      <t>コウサテン</t>
    </rPh>
    <rPh sb="38" eb="40">
      <t>ゴウリュウ</t>
    </rPh>
    <phoneticPr fontId="2"/>
  </si>
  <si>
    <t>北山田ちゃんこ大岳交差点</t>
    <rPh sb="0" eb="3">
      <t>キタヤマダ</t>
    </rPh>
    <rPh sb="7" eb="9">
      <t>オオタケ</t>
    </rPh>
    <rPh sb="9" eb="12">
      <t>コウサテン</t>
    </rPh>
    <phoneticPr fontId="2"/>
  </si>
  <si>
    <t>当該交差点から西側（北山田地区）に進入する車両のチェック。地元車両以外の迷惑駐車が後を絶たないため、通行する車両に対してチェックを実施。</t>
    <rPh sb="0" eb="5">
      <t>トウガイコウサテン</t>
    </rPh>
    <rPh sb="7" eb="9">
      <t>ニシガワ</t>
    </rPh>
    <rPh sb="10" eb="15">
      <t>キタヤマダチク</t>
    </rPh>
    <rPh sb="17" eb="19">
      <t>シンニュウ</t>
    </rPh>
    <rPh sb="21" eb="23">
      <t>シャリョウ</t>
    </rPh>
    <rPh sb="29" eb="35">
      <t>ジモトシャリョウイガイ</t>
    </rPh>
    <rPh sb="36" eb="40">
      <t>メイワクチュウシャ</t>
    </rPh>
    <rPh sb="41" eb="42">
      <t>アト</t>
    </rPh>
    <rPh sb="43" eb="44">
      <t>タ</t>
    </rPh>
    <rPh sb="50" eb="52">
      <t>ツウコウ</t>
    </rPh>
    <rPh sb="54" eb="56">
      <t>シャリョウ</t>
    </rPh>
    <rPh sb="57" eb="58">
      <t>タイ</t>
    </rPh>
    <rPh sb="65" eb="67">
      <t>ジッシ</t>
    </rPh>
    <phoneticPr fontId="2"/>
  </si>
  <si>
    <t>北山田地区並びにポイントバケーション近江びわ湖への進入路。当該交差点において進入車両に対するチェック。</t>
    <rPh sb="0" eb="5">
      <t>キタヤマダチク</t>
    </rPh>
    <rPh sb="5" eb="6">
      <t>ナラ</t>
    </rPh>
    <rPh sb="18" eb="20">
      <t>オウミ</t>
    </rPh>
    <rPh sb="22" eb="23">
      <t>コ</t>
    </rPh>
    <rPh sb="25" eb="28">
      <t>シンニュウロ</t>
    </rPh>
    <rPh sb="29" eb="34">
      <t>トウガイコウサテン</t>
    </rPh>
    <rPh sb="38" eb="42">
      <t>シンニュウシャリョウ</t>
    </rPh>
    <rPh sb="43" eb="44">
      <t>タイ</t>
    </rPh>
    <phoneticPr fontId="2"/>
  </si>
  <si>
    <t>地区内巡回</t>
    <rPh sb="0" eb="5">
      <t>チクナイジュンカイ</t>
    </rPh>
    <phoneticPr fontId="2"/>
  </si>
  <si>
    <t>配置後北向きの右折レーンの閉鎖、右折禁止の対応を実施。周辺の違法駐車を排除し湖岸道路に誘導。交差点周辺で二重駐車防止のための、駐車禁止帯の設置及び撤去を行う。</t>
    <rPh sb="0" eb="3">
      <t>ハイチゴ</t>
    </rPh>
    <rPh sb="3" eb="5">
      <t>キタム</t>
    </rPh>
    <rPh sb="7" eb="9">
      <t>ウセツ</t>
    </rPh>
    <rPh sb="13" eb="15">
      <t>ヘイサ</t>
    </rPh>
    <rPh sb="16" eb="20">
      <t>ウセツキンシ</t>
    </rPh>
    <rPh sb="21" eb="23">
      <t>タイオウ</t>
    </rPh>
    <rPh sb="24" eb="26">
      <t>ジッシ</t>
    </rPh>
    <rPh sb="27" eb="29">
      <t>シュウヘン</t>
    </rPh>
    <rPh sb="30" eb="32">
      <t>イホウ</t>
    </rPh>
    <rPh sb="32" eb="34">
      <t>チュウシャ</t>
    </rPh>
    <rPh sb="35" eb="37">
      <t>ハイジョ</t>
    </rPh>
    <rPh sb="38" eb="40">
      <t>コガン</t>
    </rPh>
    <rPh sb="40" eb="42">
      <t>ドウロ</t>
    </rPh>
    <rPh sb="43" eb="45">
      <t>ユウドウ</t>
    </rPh>
    <rPh sb="46" eb="49">
      <t>コウサテン</t>
    </rPh>
    <rPh sb="49" eb="51">
      <t>シュウヘン</t>
    </rPh>
    <rPh sb="52" eb="54">
      <t>ニジュウ</t>
    </rPh>
    <rPh sb="54" eb="56">
      <t>チュウシャ</t>
    </rPh>
    <rPh sb="56" eb="58">
      <t>ボウシ</t>
    </rPh>
    <phoneticPr fontId="2"/>
  </si>
  <si>
    <t>北山田地区の巡回。地方からの車両が同地区内に進入し迷惑駐車を行うため、迷惑駐車の警戒及び排除に努める。</t>
    <rPh sb="0" eb="5">
      <t>キタヤマダチク</t>
    </rPh>
    <rPh sb="6" eb="8">
      <t>ジュンカイ</t>
    </rPh>
    <rPh sb="9" eb="11">
      <t>チホウ</t>
    </rPh>
    <rPh sb="14" eb="16">
      <t>シャリョウ</t>
    </rPh>
    <rPh sb="17" eb="21">
      <t>ドウチクナイ</t>
    </rPh>
    <rPh sb="22" eb="24">
      <t>シンニュウ</t>
    </rPh>
    <rPh sb="25" eb="27">
      <t>メイワク</t>
    </rPh>
    <rPh sb="27" eb="29">
      <t>チュウシャ</t>
    </rPh>
    <rPh sb="30" eb="31">
      <t>オコナ</t>
    </rPh>
    <rPh sb="35" eb="37">
      <t>メイワク</t>
    </rPh>
    <rPh sb="37" eb="39">
      <t>チュウシャ</t>
    </rPh>
    <rPh sb="40" eb="42">
      <t>ケイカイ</t>
    </rPh>
    <rPh sb="42" eb="43">
      <t>オヨ</t>
    </rPh>
    <rPh sb="44" eb="46">
      <t>ハイジョ</t>
    </rPh>
    <rPh sb="47" eb="48">
      <t>ツト</t>
    </rPh>
    <phoneticPr fontId="2"/>
  </si>
  <si>
    <t>グラウンド北側</t>
    <rPh sb="5" eb="7">
      <t>キタガワ</t>
    </rPh>
    <phoneticPr fontId="2"/>
  </si>
  <si>
    <t>㈱江州大丸(10)</t>
    <rPh sb="1" eb="3">
      <t>ゴウシュウ</t>
    </rPh>
    <rPh sb="3" eb="5">
      <t>ダイマル</t>
    </rPh>
    <phoneticPr fontId="2"/>
  </si>
  <si>
    <t>ルートワン警備保障㈱（15）</t>
    <rPh sb="5" eb="7">
      <t>ケイビ</t>
    </rPh>
    <rPh sb="7" eb="9">
      <t>ホショウ</t>
    </rPh>
    <phoneticPr fontId="2"/>
  </si>
  <si>
    <t>㈱コナン（7）</t>
    <phoneticPr fontId="2"/>
  </si>
  <si>
    <t>㈱エム・ティー（35）</t>
    <phoneticPr fontId="2"/>
  </si>
  <si>
    <t>㈱イーフロ（10）</t>
    <phoneticPr fontId="2"/>
  </si>
  <si>
    <t>株式会社ジャパンクリエイトサービス（5）</t>
    <rPh sb="0" eb="4">
      <t>カブシキカイシャ</t>
    </rPh>
    <phoneticPr fontId="2"/>
  </si>
  <si>
    <t>夜勤</t>
    <rPh sb="0" eb="2">
      <t>ヤキン</t>
    </rPh>
    <phoneticPr fontId="2"/>
  </si>
  <si>
    <t>市民プラザ班長兼交代</t>
    <rPh sb="0" eb="2">
      <t>シミン</t>
    </rPh>
    <rPh sb="5" eb="7">
      <t>ハンチョウ</t>
    </rPh>
    <rPh sb="7" eb="8">
      <t>ケン</t>
    </rPh>
    <rPh sb="8" eb="10">
      <t>コウタイ</t>
    </rPh>
    <phoneticPr fontId="2"/>
  </si>
  <si>
    <t>市民プラザ交代１</t>
    <rPh sb="0" eb="2">
      <t>シミン</t>
    </rPh>
    <rPh sb="5" eb="7">
      <t>コウタイ</t>
    </rPh>
    <phoneticPr fontId="2"/>
  </si>
  <si>
    <t>市民プラザ巡回１</t>
    <rPh sb="0" eb="2">
      <t>シミン</t>
    </rPh>
    <rPh sb="5" eb="7">
      <t>ジュンカイ</t>
    </rPh>
    <phoneticPr fontId="2"/>
  </si>
  <si>
    <t>市民プラザ巡回２</t>
    <rPh sb="0" eb="2">
      <t>シミン</t>
    </rPh>
    <rPh sb="5" eb="7">
      <t>ジュンカイ</t>
    </rPh>
    <phoneticPr fontId="2"/>
  </si>
  <si>
    <t>市民プラザ東面１</t>
    <rPh sb="0" eb="2">
      <t>シミン</t>
    </rPh>
    <rPh sb="5" eb="6">
      <t>ヒガシ</t>
    </rPh>
    <rPh sb="6" eb="7">
      <t>メン</t>
    </rPh>
    <phoneticPr fontId="2"/>
  </si>
  <si>
    <t>市民プラザ東面２</t>
    <rPh sb="0" eb="2">
      <t>シミン</t>
    </rPh>
    <rPh sb="5" eb="6">
      <t>ヒガシ</t>
    </rPh>
    <rPh sb="6" eb="7">
      <t>メン</t>
    </rPh>
    <phoneticPr fontId="2"/>
  </si>
  <si>
    <t>市民プラザ西面1</t>
    <rPh sb="0" eb="2">
      <t>シミン</t>
    </rPh>
    <rPh sb="5" eb="7">
      <t>サイメン</t>
    </rPh>
    <phoneticPr fontId="2"/>
  </si>
  <si>
    <t>市民プラザ西面2</t>
    <rPh sb="0" eb="2">
      <t>シミン</t>
    </rPh>
    <rPh sb="5" eb="7">
      <t>サイメン</t>
    </rPh>
    <phoneticPr fontId="2"/>
  </si>
  <si>
    <t>第6警備区（ＪＲ大津駅北側周辺警備区）（警備区責任者所在地：大津駅前）</t>
    <rPh sb="0" eb="1">
      <t>ダイ</t>
    </rPh>
    <rPh sb="2" eb="4">
      <t>ケイビ</t>
    </rPh>
    <rPh sb="4" eb="5">
      <t>ク</t>
    </rPh>
    <rPh sb="8" eb="11">
      <t>オオツエキ</t>
    </rPh>
    <rPh sb="11" eb="13">
      <t>キタガワ</t>
    </rPh>
    <rPh sb="13" eb="15">
      <t>シュウヘン</t>
    </rPh>
    <rPh sb="15" eb="17">
      <t>ケイビ</t>
    </rPh>
    <rPh sb="17" eb="18">
      <t>ク</t>
    </rPh>
    <rPh sb="20" eb="22">
      <t>ケイビ</t>
    </rPh>
    <rPh sb="22" eb="23">
      <t>ク</t>
    </rPh>
    <rPh sb="23" eb="26">
      <t>セキニンシャ</t>
    </rPh>
    <rPh sb="26" eb="29">
      <t>ショザイチ</t>
    </rPh>
    <rPh sb="30" eb="32">
      <t>オオツ</t>
    </rPh>
    <rPh sb="32" eb="34">
      <t>エキマエ</t>
    </rPh>
    <phoneticPr fontId="2"/>
  </si>
  <si>
    <t>駅前導線は２０時頃完成予定とするが、完成までの間（参集時）には、駅出口から歩道方向、東西の通り抜けが余裕で通行できるよう十分な幅員の導線を確保しておく。</t>
    <rPh sb="60" eb="62">
      <t>ジュウブン</t>
    </rPh>
    <rPh sb="63" eb="65">
      <t>フクイン</t>
    </rPh>
    <rPh sb="66" eb="68">
      <t>ドウセン</t>
    </rPh>
    <rPh sb="69" eb="71">
      <t>カクホ</t>
    </rPh>
    <phoneticPr fontId="2"/>
  </si>
  <si>
    <t>無料観覧場所は「におの浜エリア」であることを広報する。また、市民会館前周辺は有料観覧席であることも併せて広報・周知し、「におの浜エリア」への案内を徹底する。浜大津方面には無料で観覧できる場所はないことの広報の徹底。
うち、４名程度（状況に応じて増減対応）は、駅前の救護所において、救護・迷子、落し物（金銭、有価証券は交番を案内。トイレは裁判所横公園にあり）案内など花火、観光案内の多種多様となるので、柔軟な対応を行う。
交通規制開始後にはバス発着場がタクシー乗り場に変更になるため、通常位置でタクシー待ちをしていた方の誘導案内を行う。
打上時間内は人の流れが止まり、徐々に帰り客が駅に向かってくるので、設営サイドと調整しながら導線構築を行い、終了時については３名を旧アルプラ大津店の東側マンションの交差点に位置して京都・大阪方面は北側の歩道を通行して乗車導線に草津・米原方面は北に折れて法務庁舎から中央大通りの下を抜け乗車導線に合流する導線を案内、配置位置から駅方向は通行止めとなり、ＪＲからの降車客だけの一方通行となる。（マンションの住民はマンションまで通行可。）（こちらからＪＲには乗車できません表示の看板を交差点においてるので、その看板を設置する。）</t>
    <rPh sb="0" eb="2">
      <t>ムリョウ</t>
    </rPh>
    <rPh sb="2" eb="4">
      <t>カンラン</t>
    </rPh>
    <rPh sb="4" eb="6">
      <t>バショ</t>
    </rPh>
    <rPh sb="11" eb="12">
      <t>ハマ</t>
    </rPh>
    <rPh sb="22" eb="24">
      <t>コウホウ</t>
    </rPh>
    <rPh sb="30" eb="32">
      <t>シミン</t>
    </rPh>
    <rPh sb="32" eb="34">
      <t>カイカン</t>
    </rPh>
    <rPh sb="34" eb="35">
      <t>マエ</t>
    </rPh>
    <rPh sb="35" eb="37">
      <t>シュウヘン</t>
    </rPh>
    <rPh sb="38" eb="40">
      <t>ユウリョウ</t>
    </rPh>
    <rPh sb="40" eb="43">
      <t>カンランセキ</t>
    </rPh>
    <rPh sb="49" eb="50">
      <t>アワ</t>
    </rPh>
    <rPh sb="52" eb="54">
      <t>コウホウ</t>
    </rPh>
    <rPh sb="55" eb="57">
      <t>シュウチ</t>
    </rPh>
    <rPh sb="63" eb="64">
      <t>ハマ</t>
    </rPh>
    <rPh sb="70" eb="72">
      <t>アンナイ</t>
    </rPh>
    <rPh sb="73" eb="75">
      <t>テッテイ</t>
    </rPh>
    <rPh sb="78" eb="83">
      <t>ハマオオツホウメン</t>
    </rPh>
    <rPh sb="85" eb="87">
      <t>ムリョウ</t>
    </rPh>
    <rPh sb="88" eb="90">
      <t>カンラン</t>
    </rPh>
    <rPh sb="93" eb="95">
      <t>バショ</t>
    </rPh>
    <rPh sb="101" eb="103">
      <t>コウホウ</t>
    </rPh>
    <rPh sb="104" eb="106">
      <t>テッテイ</t>
    </rPh>
    <rPh sb="116" eb="118">
      <t>ジョウキョウ</t>
    </rPh>
    <rPh sb="119" eb="120">
      <t>オウ</t>
    </rPh>
    <rPh sb="122" eb="124">
      <t>ゾウゲン</t>
    </rPh>
    <rPh sb="124" eb="126">
      <t>タイオウ</t>
    </rPh>
    <rPh sb="268" eb="270">
      <t>ウチアゲ</t>
    </rPh>
    <rPh sb="270" eb="272">
      <t>ジカン</t>
    </rPh>
    <rPh sb="272" eb="273">
      <t>ナイ</t>
    </rPh>
    <rPh sb="274" eb="275">
      <t>ヒト</t>
    </rPh>
    <rPh sb="276" eb="277">
      <t>ナガ</t>
    </rPh>
    <rPh sb="279" eb="280">
      <t>ト</t>
    </rPh>
    <rPh sb="283" eb="285">
      <t>ジョジョ</t>
    </rPh>
    <rPh sb="286" eb="287">
      <t>カエ</t>
    </rPh>
    <rPh sb="288" eb="289">
      <t>キャク</t>
    </rPh>
    <rPh sb="290" eb="291">
      <t>エキ</t>
    </rPh>
    <rPh sb="292" eb="293">
      <t>ム</t>
    </rPh>
    <rPh sb="301" eb="303">
      <t>セツエイ</t>
    </rPh>
    <rPh sb="307" eb="309">
      <t>チョウセイ</t>
    </rPh>
    <rPh sb="313" eb="315">
      <t>ドウセン</t>
    </rPh>
    <rPh sb="315" eb="317">
      <t>コウチク</t>
    </rPh>
    <rPh sb="318" eb="319">
      <t>オコナ</t>
    </rPh>
    <rPh sb="321" eb="324">
      <t>シュウリョウジ</t>
    </rPh>
    <rPh sb="330" eb="331">
      <t>メイ</t>
    </rPh>
    <rPh sb="332" eb="333">
      <t>キュウ</t>
    </rPh>
    <rPh sb="337" eb="340">
      <t>オオツテン</t>
    </rPh>
    <rPh sb="341" eb="343">
      <t>ヒガシガワ</t>
    </rPh>
    <rPh sb="349" eb="352">
      <t>コウサテン</t>
    </rPh>
    <rPh sb="353" eb="355">
      <t>イチ</t>
    </rPh>
    <rPh sb="357" eb="359">
      <t>キョウト</t>
    </rPh>
    <rPh sb="360" eb="362">
      <t>オオサカ</t>
    </rPh>
    <rPh sb="362" eb="364">
      <t>ホウメン</t>
    </rPh>
    <rPh sb="365" eb="367">
      <t>キタガワ</t>
    </rPh>
    <rPh sb="368" eb="370">
      <t>ホドウ</t>
    </rPh>
    <rPh sb="371" eb="373">
      <t>ツウコウ</t>
    </rPh>
    <rPh sb="375" eb="377">
      <t>ジョウシャ</t>
    </rPh>
    <rPh sb="377" eb="379">
      <t>ドウセン</t>
    </rPh>
    <rPh sb="380" eb="382">
      <t>クサツ</t>
    </rPh>
    <rPh sb="383" eb="385">
      <t>マイバラ</t>
    </rPh>
    <rPh sb="385" eb="387">
      <t>ホウメン</t>
    </rPh>
    <rPh sb="388" eb="389">
      <t>キタ</t>
    </rPh>
    <rPh sb="390" eb="391">
      <t>オ</t>
    </rPh>
    <rPh sb="393" eb="395">
      <t>ホウム</t>
    </rPh>
    <rPh sb="395" eb="397">
      <t>チョウシャ</t>
    </rPh>
    <rPh sb="399" eb="401">
      <t>チュウオウ</t>
    </rPh>
    <rPh sb="401" eb="402">
      <t>オオ</t>
    </rPh>
    <rPh sb="402" eb="403">
      <t>トオ</t>
    </rPh>
    <rPh sb="405" eb="406">
      <t>シタ</t>
    </rPh>
    <rPh sb="407" eb="408">
      <t>ヌ</t>
    </rPh>
    <rPh sb="409" eb="411">
      <t>ジョウシャ</t>
    </rPh>
    <rPh sb="411" eb="413">
      <t>ドウセン</t>
    </rPh>
    <rPh sb="414" eb="416">
      <t>ゴウリュウ</t>
    </rPh>
    <rPh sb="418" eb="420">
      <t>ドウセン</t>
    </rPh>
    <rPh sb="421" eb="422">
      <t>アン</t>
    </rPh>
    <rPh sb="422" eb="423">
      <t>ナイ</t>
    </rPh>
    <rPh sb="424" eb="426">
      <t>ハイチ</t>
    </rPh>
    <rPh sb="426" eb="428">
      <t>イチ</t>
    </rPh>
    <rPh sb="430" eb="431">
      <t>エキ</t>
    </rPh>
    <rPh sb="431" eb="433">
      <t>ホウコウ</t>
    </rPh>
    <rPh sb="434" eb="436">
      <t>ツウコウ</t>
    </rPh>
    <rPh sb="436" eb="437">
      <t>ド</t>
    </rPh>
    <rPh sb="447" eb="449">
      <t>コウシャ</t>
    </rPh>
    <rPh sb="449" eb="450">
      <t>キャク</t>
    </rPh>
    <rPh sb="453" eb="457">
      <t>イッポウツウコウ</t>
    </rPh>
    <rPh sb="468" eb="470">
      <t>ジュウミン</t>
    </rPh>
    <rPh sb="478" eb="480">
      <t>ツウコウ</t>
    </rPh>
    <rPh sb="480" eb="481">
      <t>カ</t>
    </rPh>
    <rPh sb="493" eb="495">
      <t>ジョウシャ</t>
    </rPh>
    <rPh sb="500" eb="502">
      <t>ヒョウジ</t>
    </rPh>
    <rPh sb="503" eb="505">
      <t>カンバン</t>
    </rPh>
    <rPh sb="506" eb="509">
      <t>コウサテン</t>
    </rPh>
    <rPh sb="519" eb="521">
      <t>カンバン</t>
    </rPh>
    <rPh sb="522" eb="524">
      <t>セッチ</t>
    </rPh>
    <phoneticPr fontId="2"/>
  </si>
  <si>
    <t>監視タワーでの広報担当。参集時の会場案内・広報。（におの浜エリアへの誘導案内、広報を行う。）参集時には
上下線導線案内、車両誘導案内要員となるが、終了時のJR大津駅乗車導線の案内を重点的に行う。</t>
    <rPh sb="0" eb="2">
      <t>カンシ</t>
    </rPh>
    <rPh sb="7" eb="11">
      <t>コウホウタントウ</t>
    </rPh>
    <rPh sb="12" eb="14">
      <t>サンシュウ</t>
    </rPh>
    <rPh sb="14" eb="15">
      <t>ジ</t>
    </rPh>
    <rPh sb="16" eb="18">
      <t>カイジョウ</t>
    </rPh>
    <rPh sb="18" eb="20">
      <t>アンナイ</t>
    </rPh>
    <rPh sb="21" eb="23">
      <t>コウホウ</t>
    </rPh>
    <rPh sb="28" eb="29">
      <t>ハマ</t>
    </rPh>
    <rPh sb="34" eb="36">
      <t>ユウドウ</t>
    </rPh>
    <rPh sb="36" eb="38">
      <t>アンナイ</t>
    </rPh>
    <rPh sb="39" eb="41">
      <t>コウホウ</t>
    </rPh>
    <rPh sb="42" eb="43">
      <t>オコナ</t>
    </rPh>
    <rPh sb="46" eb="49">
      <t>サンシュウジ</t>
    </rPh>
    <rPh sb="52" eb="55">
      <t>ジョウゲセン</t>
    </rPh>
    <rPh sb="55" eb="57">
      <t>ドウセン</t>
    </rPh>
    <rPh sb="57" eb="59">
      <t>アンナイ</t>
    </rPh>
    <rPh sb="60" eb="62">
      <t>シャリョウ</t>
    </rPh>
    <rPh sb="62" eb="64">
      <t>ユウドウ</t>
    </rPh>
    <rPh sb="64" eb="66">
      <t>アンナイ</t>
    </rPh>
    <rPh sb="66" eb="68">
      <t>ヨウイン</t>
    </rPh>
    <rPh sb="73" eb="76">
      <t>シュウリョウジ</t>
    </rPh>
    <rPh sb="79" eb="82">
      <t>オオツエキ</t>
    </rPh>
    <rPh sb="82" eb="84">
      <t>ジョウシャ</t>
    </rPh>
    <rPh sb="84" eb="86">
      <t>ドウセン</t>
    </rPh>
    <rPh sb="87" eb="89">
      <t>アンナイ</t>
    </rPh>
    <rPh sb="90" eb="93">
      <t>ジュウテンテキ</t>
    </rPh>
    <rPh sb="94" eb="95">
      <t>オコナ</t>
    </rPh>
    <phoneticPr fontId="2"/>
  </si>
  <si>
    <t>㈱コトナ(3)</t>
    <phoneticPr fontId="2"/>
  </si>
  <si>
    <t>㈱セノン（40）</t>
    <phoneticPr fontId="2"/>
  </si>
  <si>
    <t>シンテイ警備株式会社（12）</t>
    <rPh sb="4" eb="10">
      <t>ケイビカブシキカイシャ</t>
    </rPh>
    <phoneticPr fontId="2"/>
  </si>
  <si>
    <t>20:00～06:00</t>
    <phoneticPr fontId="2"/>
  </si>
  <si>
    <t>06:00～15:00</t>
    <phoneticPr fontId="2"/>
  </si>
  <si>
    <t>大津市有地</t>
    <rPh sb="0" eb="3">
      <t>オオツシ</t>
    </rPh>
    <rPh sb="3" eb="5">
      <t>ユウチ</t>
    </rPh>
    <phoneticPr fontId="2"/>
  </si>
  <si>
    <t>仮設トイレの集積及び準備場所として、実行委員会が借用。一般車両・バイク・自転車の駐車駐輪禁止。関係者以外立入禁止対応及び浜大津アーカス平面駐車場からの乗り越えや琵琶湖文化館新築工事現場への進入や隙間を通り抜けて浜大津港方向に進入する者を排除。</t>
    <rPh sb="0" eb="2">
      <t>カセツ</t>
    </rPh>
    <rPh sb="6" eb="8">
      <t>シュウセキ</t>
    </rPh>
    <rPh sb="8" eb="9">
      <t>オヨ</t>
    </rPh>
    <rPh sb="10" eb="14">
      <t>ジュンビバショ</t>
    </rPh>
    <rPh sb="18" eb="23">
      <t>ジッコウイインカイ</t>
    </rPh>
    <rPh sb="24" eb="26">
      <t>シャクヨウ</t>
    </rPh>
    <rPh sb="27" eb="31">
      <t>イッパンシャリョウ</t>
    </rPh>
    <rPh sb="36" eb="39">
      <t>ジテンシャ</t>
    </rPh>
    <rPh sb="40" eb="42">
      <t>チュウシャ</t>
    </rPh>
    <rPh sb="42" eb="46">
      <t>チュウリンキンシ</t>
    </rPh>
    <rPh sb="47" eb="52">
      <t>カンケイシャイガイ</t>
    </rPh>
    <rPh sb="52" eb="56">
      <t>タチイリキンシ</t>
    </rPh>
    <rPh sb="56" eb="59">
      <t>タイオウオヨ</t>
    </rPh>
    <rPh sb="60" eb="63">
      <t>ハマオオツ</t>
    </rPh>
    <rPh sb="67" eb="72">
      <t>ヘイメンチュウシャジョウ</t>
    </rPh>
    <rPh sb="75" eb="76">
      <t>ノ</t>
    </rPh>
    <rPh sb="77" eb="78">
      <t>コ</t>
    </rPh>
    <rPh sb="80" eb="86">
      <t>ビワコブンカカン</t>
    </rPh>
    <rPh sb="86" eb="92">
      <t>シンチクコウジゲンバ</t>
    </rPh>
    <rPh sb="94" eb="96">
      <t>シンニュウ</t>
    </rPh>
    <rPh sb="97" eb="99">
      <t>スキマ</t>
    </rPh>
    <rPh sb="100" eb="101">
      <t>トオ</t>
    </rPh>
    <rPh sb="102" eb="103">
      <t>ヌ</t>
    </rPh>
    <rPh sb="105" eb="111">
      <t>ハマオオツコウホウコウ</t>
    </rPh>
    <rPh sb="112" eb="114">
      <t>シンニュウ</t>
    </rPh>
    <rPh sb="116" eb="117">
      <t>モノ</t>
    </rPh>
    <rPh sb="118" eb="120">
      <t>ハイジョ</t>
    </rPh>
    <phoneticPr fontId="2"/>
  </si>
  <si>
    <t>大津港口</t>
    <rPh sb="0" eb="4">
      <t>オオツコウグチ</t>
    </rPh>
    <phoneticPr fontId="2"/>
  </si>
  <si>
    <t>交差点北側</t>
    <rPh sb="0" eb="3">
      <t>コウサテン</t>
    </rPh>
    <rPh sb="3" eb="5">
      <t>キタガワ</t>
    </rPh>
    <phoneticPr fontId="2"/>
  </si>
  <si>
    <t>Ｔ字路東</t>
    <rPh sb="1" eb="3">
      <t>ジロ</t>
    </rPh>
    <rPh sb="3" eb="4">
      <t>ヒガシ</t>
    </rPh>
    <phoneticPr fontId="2"/>
  </si>
  <si>
    <t>チェックＰ</t>
    <phoneticPr fontId="2"/>
  </si>
  <si>
    <t>浜大津</t>
    <rPh sb="0" eb="3">
      <t>ハマオオツ</t>
    </rPh>
    <phoneticPr fontId="2"/>
  </si>
  <si>
    <t>北側</t>
    <rPh sb="0" eb="2">
      <t>キタガワ</t>
    </rPh>
    <phoneticPr fontId="2"/>
  </si>
  <si>
    <t>浜大津アーカス</t>
    <rPh sb="0" eb="3">
      <t>ハマオオツ</t>
    </rPh>
    <phoneticPr fontId="2"/>
  </si>
  <si>
    <t>警備102</t>
    <rPh sb="0" eb="2">
      <t>ケイビ</t>
    </rPh>
    <phoneticPr fontId="2"/>
  </si>
  <si>
    <t>警備103</t>
    <rPh sb="0" eb="2">
      <t>ケイビ</t>
    </rPh>
    <phoneticPr fontId="2"/>
  </si>
  <si>
    <t>警備104</t>
    <rPh sb="0" eb="2">
      <t>ケイビ</t>
    </rPh>
    <phoneticPr fontId="2"/>
  </si>
  <si>
    <t>警備105</t>
    <rPh sb="0" eb="2">
      <t>ケイビ</t>
    </rPh>
    <phoneticPr fontId="2"/>
  </si>
  <si>
    <t>警備106</t>
    <rPh sb="0" eb="2">
      <t>ケイビ</t>
    </rPh>
    <phoneticPr fontId="2"/>
  </si>
  <si>
    <t>警備107</t>
    <rPh sb="0" eb="2">
      <t>ケイビ</t>
    </rPh>
    <phoneticPr fontId="2"/>
  </si>
  <si>
    <t>警備108</t>
    <rPh sb="0" eb="2">
      <t>ケイビ</t>
    </rPh>
    <phoneticPr fontId="2"/>
  </si>
  <si>
    <t>警備109</t>
    <rPh sb="0" eb="2">
      <t>ケイビ</t>
    </rPh>
    <phoneticPr fontId="2"/>
  </si>
  <si>
    <t>警備110</t>
    <rPh sb="0" eb="2">
      <t>ケイビ</t>
    </rPh>
    <phoneticPr fontId="2"/>
  </si>
  <si>
    <t>警備111</t>
    <rPh sb="0" eb="2">
      <t>ケイビ</t>
    </rPh>
    <phoneticPr fontId="2"/>
  </si>
  <si>
    <t>警備112</t>
    <rPh sb="0" eb="2">
      <t>ケイビ</t>
    </rPh>
    <phoneticPr fontId="2"/>
  </si>
  <si>
    <t>警備113</t>
    <rPh sb="0" eb="2">
      <t>ケイビ</t>
    </rPh>
    <phoneticPr fontId="2"/>
  </si>
  <si>
    <t>警備114</t>
    <rPh sb="0" eb="2">
      <t>ケイビ</t>
    </rPh>
    <phoneticPr fontId="2"/>
  </si>
  <si>
    <t>first AID</t>
    <phoneticPr fontId="2"/>
  </si>
  <si>
    <t>警備115</t>
    <rPh sb="0" eb="2">
      <t>ケイビ</t>
    </rPh>
    <phoneticPr fontId="2"/>
  </si>
  <si>
    <t>警備116</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</si>
  <si>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ツウコウ</t>
    </rPh>
    <rPh sb="36" eb="40">
      <t>ケイタイガメン</t>
    </rPh>
    <rPh sb="41" eb="43">
      <t>デンシ</t>
    </rPh>
    <rPh sb="48" eb="51">
      <t>カミシュツリョク</t>
    </rPh>
    <rPh sb="57" eb="59">
      <t>カクニン</t>
    </rPh>
    <rPh sb="60" eb="62">
      <t>トウガイ</t>
    </rPh>
    <rPh sb="68" eb="74">
      <t>ハマオオツコウホウコウ</t>
    </rPh>
    <rPh sb="79" eb="84">
      <t>ホジシャイガイ</t>
    </rPh>
    <rPh sb="85" eb="87">
      <t>ツウコウ</t>
    </rPh>
    <rPh sb="88" eb="90">
      <t>フカ</t>
    </rPh>
    <rPh sb="94" eb="98">
      <t>ケイタイガメン</t>
    </rPh>
    <rPh sb="99" eb="101">
      <t>デンシ</t>
    </rPh>
    <rPh sb="106" eb="108">
      <t>ヒョウジ</t>
    </rPh>
    <rPh sb="112" eb="114">
      <t>バアイ</t>
    </rPh>
    <rPh sb="128" eb="129">
      <t>ウナガ</t>
    </rPh>
    <rPh sb="143" eb="145">
      <t>ヒトリ</t>
    </rPh>
    <rPh sb="150" eb="151">
      <t>モ</t>
    </rPh>
    <rPh sb="155" eb="157">
      <t>バアイ</t>
    </rPh>
    <rPh sb="159" eb="163">
      <t>カクコジンベツ</t>
    </rPh>
    <rPh sb="164" eb="166">
      <t>ブンパイ</t>
    </rPh>
    <rPh sb="171" eb="173">
      <t>アンナイ</t>
    </rPh>
    <rPh sb="174" eb="179">
      <t>ビワコキセン</t>
    </rPh>
    <rPh sb="186" eb="189">
      <t>ジョウセンキャク</t>
    </rPh>
    <rPh sb="190" eb="194">
      <t>キセンマドグチ</t>
    </rPh>
    <rPh sb="201" eb="203">
      <t>ハッケン</t>
    </rPh>
    <rPh sb="204" eb="205">
      <t>オコナ</t>
    </rPh>
    <rPh sb="209" eb="211">
      <t>ゲンザイ</t>
    </rPh>
    <rPh sb="211" eb="216">
      <t>ビワコキセン</t>
    </rPh>
    <rPh sb="217" eb="220">
      <t>チョウセイチュウ</t>
    </rPh>
    <rPh sb="224" eb="228">
      <t>ヨヤクバンゴウ</t>
    </rPh>
    <rPh sb="231" eb="233">
      <t>カクニン</t>
    </rPh>
    <rPh sb="239" eb="241">
      <t>ダンタイ</t>
    </rPh>
    <rPh sb="245" eb="246">
      <t>カン</t>
    </rPh>
    <rPh sb="250" eb="253">
      <t>テンジョウイン</t>
    </rPh>
    <rPh sb="254" eb="256">
      <t>インソツ</t>
    </rPh>
    <rPh sb="268" eb="269">
      <t>ナド</t>
    </rPh>
    <rPh sb="270" eb="274">
      <t>カクニンサギョウ</t>
    </rPh>
    <rPh sb="278" eb="280">
      <t>トウガイ</t>
    </rPh>
    <rPh sb="289" eb="293">
      <t>カクニンサギョウ</t>
    </rPh>
    <rPh sb="301" eb="303">
      <t>ジッシ</t>
    </rPh>
    <rPh sb="305" eb="308">
      <t>カイジョゴ</t>
    </rPh>
    <rPh sb="309" eb="312">
      <t>シキザイ</t>
    </rPh>
    <rPh sb="313" eb="315">
      <t>テッキョ</t>
    </rPh>
    <rPh sb="317" eb="323">
      <t>ケイビクセキニンシャ</t>
    </rPh>
    <rPh sb="324" eb="326">
      <t>シジ</t>
    </rPh>
    <rPh sb="329" eb="330">
      <t>タ</t>
    </rPh>
    <rPh sb="331" eb="333">
      <t>ブショ</t>
    </rPh>
    <rPh sb="335" eb="339">
      <t>ハイチテンカン</t>
    </rPh>
    <rPh sb="339" eb="340">
      <t>モ</t>
    </rPh>
    <phoneticPr fontId="2"/>
  </si>
  <si>
    <t>当該チェックポイントにおいて、チケットを保有していない者は左側からの階段を案内。チケットを保有している者は右側の階段を案内。携帯画面の電子チケット、紙出力のチケットを確認。当該ポイントから浜大津港方向はチケット保持者以外の通行は不可となる。ただし、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ヒダリガワ</t>
    </rPh>
    <rPh sb="34" eb="36">
      <t>カイダン</t>
    </rPh>
    <rPh sb="37" eb="39">
      <t>アンナイ</t>
    </rPh>
    <rPh sb="45" eb="47">
      <t>ホユウ</t>
    </rPh>
    <rPh sb="51" eb="52">
      <t>モノ</t>
    </rPh>
    <rPh sb="53" eb="55">
      <t>ミギガワ</t>
    </rPh>
    <rPh sb="56" eb="58">
      <t>カイダン</t>
    </rPh>
    <rPh sb="59" eb="61">
      <t>アンナイ</t>
    </rPh>
    <rPh sb="62" eb="66">
      <t>ケイタイガメン</t>
    </rPh>
    <rPh sb="67" eb="69">
      <t>デンシ</t>
    </rPh>
    <rPh sb="74" eb="77">
      <t>カミシュツリョク</t>
    </rPh>
    <rPh sb="83" eb="85">
      <t>カクニン</t>
    </rPh>
    <rPh sb="86" eb="88">
      <t>トウガイ</t>
    </rPh>
    <rPh sb="94" eb="100">
      <t>ハマオオツコウホウコウ</t>
    </rPh>
    <rPh sb="105" eb="110">
      <t>ホジシャイガイ</t>
    </rPh>
    <rPh sb="111" eb="113">
      <t>ツウコウ</t>
    </rPh>
    <rPh sb="114" eb="116">
      <t>フカ</t>
    </rPh>
    <rPh sb="124" eb="129">
      <t>ビワコキセン</t>
    </rPh>
    <rPh sb="136" eb="139">
      <t>ジョウセンキャク</t>
    </rPh>
    <rPh sb="140" eb="144">
      <t>キセンマドグチ</t>
    </rPh>
    <rPh sb="151" eb="153">
      <t>ハッケン</t>
    </rPh>
    <rPh sb="154" eb="155">
      <t>オコナ</t>
    </rPh>
    <rPh sb="159" eb="161">
      <t>ゲンザイ</t>
    </rPh>
    <rPh sb="161" eb="166">
      <t>ビワコキセン</t>
    </rPh>
    <rPh sb="167" eb="170">
      <t>チョウセイチュウ</t>
    </rPh>
    <rPh sb="174" eb="178">
      <t>ヨヤクバンゴウ</t>
    </rPh>
    <rPh sb="181" eb="183">
      <t>カクニン</t>
    </rPh>
    <rPh sb="189" eb="191">
      <t>ダンタイ</t>
    </rPh>
    <rPh sb="195" eb="196">
      <t>カン</t>
    </rPh>
    <rPh sb="200" eb="203">
      <t>テンジョウイン</t>
    </rPh>
    <rPh sb="204" eb="206">
      <t>インソツ</t>
    </rPh>
    <rPh sb="218" eb="219">
      <t>ナド</t>
    </rPh>
    <rPh sb="220" eb="224">
      <t>カクニンサギョウ</t>
    </rPh>
    <rPh sb="228" eb="230">
      <t>トウガイ</t>
    </rPh>
    <rPh sb="239" eb="243">
      <t>カクニンサギョウ</t>
    </rPh>
    <rPh sb="251" eb="253">
      <t>ジッシ</t>
    </rPh>
    <rPh sb="255" eb="258">
      <t>カイジョゴ</t>
    </rPh>
    <rPh sb="259" eb="262">
      <t>シキザイ</t>
    </rPh>
    <rPh sb="263" eb="265">
      <t>テッキョ</t>
    </rPh>
    <rPh sb="267" eb="273">
      <t>ケイビクセキニンシャ</t>
    </rPh>
    <rPh sb="274" eb="276">
      <t>シジ</t>
    </rPh>
    <rPh sb="279" eb="280">
      <t>タ</t>
    </rPh>
    <rPh sb="281" eb="283">
      <t>ブショ</t>
    </rPh>
    <rPh sb="285" eb="289">
      <t>ハイチテンカン</t>
    </rPh>
    <rPh sb="289" eb="290">
      <t>モ</t>
    </rPh>
    <phoneticPr fontId="2"/>
  </si>
  <si>
    <t>車両入口及び</t>
    <rPh sb="0" eb="2">
      <t>シャリョウ</t>
    </rPh>
    <rPh sb="2" eb="4">
      <t>イリグチ</t>
    </rPh>
    <rPh sb="4" eb="5">
      <t>オヨ</t>
    </rPh>
    <phoneticPr fontId="2"/>
  </si>
  <si>
    <t>歩行者通路</t>
    <rPh sb="0" eb="3">
      <t>ホコウシャ</t>
    </rPh>
    <rPh sb="3" eb="5">
      <t>ツウロ</t>
    </rPh>
    <phoneticPr fontId="2"/>
  </si>
  <si>
    <t>出口スロープ</t>
    <rPh sb="0" eb="2">
      <t>デグチ</t>
    </rPh>
    <phoneticPr fontId="2"/>
  </si>
  <si>
    <t>警備117</t>
    <rPh sb="0" eb="2">
      <t>ケイビ</t>
    </rPh>
    <phoneticPr fontId="2"/>
  </si>
  <si>
    <t>警備118</t>
    <rPh sb="0" eb="2">
      <t>ケイビ</t>
    </rPh>
    <phoneticPr fontId="2"/>
  </si>
  <si>
    <t>警備119</t>
    <rPh sb="0" eb="2">
      <t>ケイビ</t>
    </rPh>
    <phoneticPr fontId="2"/>
  </si>
  <si>
    <t>警備120</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</si>
  <si>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phoneticPr fontId="2"/>
  </si>
  <si>
    <t>警備121</t>
    <rPh sb="0" eb="2">
      <t>ケイビ</t>
    </rPh>
    <phoneticPr fontId="2"/>
  </si>
  <si>
    <t>質問班１</t>
    <rPh sb="0" eb="2">
      <t>シツモン</t>
    </rPh>
    <rPh sb="2" eb="3">
      <t>ハン</t>
    </rPh>
    <phoneticPr fontId="2"/>
  </si>
  <si>
    <t>質問班２</t>
    <rPh sb="0" eb="2">
      <t>シツモン</t>
    </rPh>
    <rPh sb="2" eb="3">
      <t>ハン</t>
    </rPh>
    <phoneticPr fontId="2"/>
  </si>
  <si>
    <t>質問班３</t>
    <rPh sb="0" eb="2">
      <t>シツモン</t>
    </rPh>
    <rPh sb="2" eb="3">
      <t>ハン</t>
    </rPh>
    <phoneticPr fontId="2"/>
  </si>
  <si>
    <t>質問班４</t>
    <rPh sb="0" eb="2">
      <t>シツモン</t>
    </rPh>
    <rPh sb="2" eb="3">
      <t>ハン</t>
    </rPh>
    <phoneticPr fontId="2"/>
  </si>
  <si>
    <t>警備122</t>
    <rPh sb="0" eb="2">
      <t>ケイビ</t>
    </rPh>
    <phoneticPr fontId="2"/>
  </si>
  <si>
    <t>警備123</t>
    <rPh sb="0" eb="2">
      <t>ケイビ</t>
    </rPh>
    <phoneticPr fontId="2"/>
  </si>
  <si>
    <t>警備124</t>
    <rPh sb="0" eb="2">
      <t>ケイビ</t>
    </rPh>
    <phoneticPr fontId="2"/>
  </si>
  <si>
    <t>警備125</t>
    <rPh sb="0" eb="2">
      <t>ケイビ</t>
    </rPh>
    <phoneticPr fontId="2"/>
  </si>
  <si>
    <t>警備126</t>
    <rPh sb="0" eb="2">
      <t>ケイビ</t>
    </rPh>
    <phoneticPr fontId="2"/>
  </si>
  <si>
    <t>警備127</t>
    <rPh sb="0" eb="2">
      <t>ケイビ</t>
    </rPh>
    <phoneticPr fontId="2"/>
  </si>
  <si>
    <t>警備128</t>
    <rPh sb="0" eb="2">
      <t>ケイビ</t>
    </rPh>
    <phoneticPr fontId="2"/>
  </si>
  <si>
    <t>警備129</t>
    <rPh sb="0" eb="2">
      <t>ケイビ</t>
    </rPh>
    <phoneticPr fontId="2"/>
  </si>
  <si>
    <t>㈱京阪ビルテクノサービス</t>
    <rPh sb="1" eb="3">
      <t>ケイハン</t>
    </rPh>
    <phoneticPr fontId="2"/>
  </si>
  <si>
    <t>㈱京阪ビルテクノサービス（5）</t>
    <rPh sb="1" eb="3">
      <t>ケイハン</t>
    </rPh>
    <phoneticPr fontId="2"/>
  </si>
  <si>
    <t>㈱コトナ（132）</t>
    <phoneticPr fontId="2"/>
  </si>
  <si>
    <t>ロータリ周辺、チケット保持者専用エリアにおいて、客観的に判断して、チケットを保有していない者を排除。特に開場（17：00）以後に入口に向かわない者、花火が開始されても会場に入場せずに花火を見ている者には積極的に声をかけ、チケットのない者は同行しエリア外へ。</t>
    <rPh sb="4" eb="6">
      <t>シュウヘン</t>
    </rPh>
    <rPh sb="11" eb="14">
      <t>ホジシャ</t>
    </rPh>
    <rPh sb="14" eb="16">
      <t>センヨウ</t>
    </rPh>
    <rPh sb="24" eb="27">
      <t>キャッカンテキ</t>
    </rPh>
    <rPh sb="28" eb="30">
      <t>ハンダン</t>
    </rPh>
    <rPh sb="38" eb="40">
      <t>ホユウ</t>
    </rPh>
    <rPh sb="45" eb="46">
      <t>モノ</t>
    </rPh>
    <rPh sb="47" eb="49">
      <t>ハイジョ</t>
    </rPh>
    <rPh sb="50" eb="51">
      <t>トク</t>
    </rPh>
    <rPh sb="52" eb="54">
      <t>カイジョウ</t>
    </rPh>
    <rPh sb="125" eb="126">
      <t>ガイ</t>
    </rPh>
    <phoneticPr fontId="2"/>
  </si>
  <si>
    <t>会場内対策1班</t>
    <rPh sb="0" eb="5">
      <t>カイジョウナイタイサク</t>
    </rPh>
    <rPh sb="6" eb="7">
      <t>ハン</t>
    </rPh>
    <phoneticPr fontId="2"/>
  </si>
  <si>
    <t>会場内対策2班</t>
    <rPh sb="0" eb="5">
      <t>カイジョウナイタイサク</t>
    </rPh>
    <rPh sb="6" eb="7">
      <t>ハン</t>
    </rPh>
    <phoneticPr fontId="2"/>
  </si>
  <si>
    <t>会場内対策3班</t>
    <rPh sb="0" eb="5">
      <t>カイジョウナイタイサク</t>
    </rPh>
    <rPh sb="6" eb="7">
      <t>ハン</t>
    </rPh>
    <phoneticPr fontId="2"/>
  </si>
  <si>
    <t>遊撃44</t>
    <rPh sb="0" eb="2">
      <t>ユウゲキ</t>
    </rPh>
    <phoneticPr fontId="2"/>
  </si>
  <si>
    <t>会場内対策4班</t>
    <rPh sb="0" eb="5">
      <t>カイジョウナイタイサク</t>
    </rPh>
    <rPh sb="6" eb="7">
      <t>ハン</t>
    </rPh>
    <phoneticPr fontId="2"/>
  </si>
  <si>
    <t>株式会社エース警備保障（10）</t>
    <rPh sb="0" eb="4">
      <t>カブシキカイシャ</t>
    </rPh>
    <rPh sb="7" eb="11">
      <t>ケイビホショウ</t>
    </rPh>
    <phoneticPr fontId="2"/>
  </si>
  <si>
    <t>株式会社アソビイズム（29）</t>
    <rPh sb="0" eb="4">
      <t>カブシキカイシャ</t>
    </rPh>
    <phoneticPr fontId="2"/>
  </si>
  <si>
    <t>（合）ZERO警備（2）</t>
    <rPh sb="1" eb="2">
      <t>ゴウ</t>
    </rPh>
    <rPh sb="7" eb="9">
      <t>ケイビ</t>
    </rPh>
    <phoneticPr fontId="2"/>
  </si>
  <si>
    <t>㈱コスモ警備</t>
    <rPh sb="4" eb="6">
      <t>ケイビ</t>
    </rPh>
    <phoneticPr fontId="2"/>
  </si>
  <si>
    <t>㈱コスモ警備（8）</t>
    <rPh sb="4" eb="6">
      <t>ケイビ</t>
    </rPh>
    <phoneticPr fontId="2"/>
  </si>
  <si>
    <t>㈱シンリュウ（51）</t>
    <phoneticPr fontId="2"/>
  </si>
  <si>
    <t>㈱コトナ（15）</t>
    <phoneticPr fontId="2"/>
  </si>
  <si>
    <t>株式会社エース警備保障（6）</t>
    <rPh sb="0" eb="4">
      <t>カブシキカイシャ</t>
    </rPh>
    <rPh sb="7" eb="11">
      <t>ケイビホショウ</t>
    </rPh>
    <phoneticPr fontId="2"/>
  </si>
  <si>
    <t>遊撃46</t>
    <rPh sb="0" eb="2">
      <t>ユウゲキ</t>
    </rPh>
    <phoneticPr fontId="2"/>
  </si>
  <si>
    <t>遊撃47</t>
    <rPh sb="0" eb="2">
      <t>ユウゲキ</t>
    </rPh>
    <phoneticPr fontId="2"/>
  </si>
  <si>
    <t>遊撃48</t>
    <rPh sb="0" eb="2">
      <t>ユウゲキ</t>
    </rPh>
    <phoneticPr fontId="2"/>
  </si>
  <si>
    <t>遊撃50</t>
    <rPh sb="0" eb="2">
      <t>ユウゲキ</t>
    </rPh>
    <phoneticPr fontId="2"/>
  </si>
  <si>
    <t>遊撃51</t>
    <rPh sb="0" eb="2">
      <t>ユウゲキ</t>
    </rPh>
    <phoneticPr fontId="2"/>
  </si>
  <si>
    <t>遊撃52</t>
    <rPh sb="0" eb="2">
      <t>ユウゲキ</t>
    </rPh>
    <phoneticPr fontId="2"/>
  </si>
  <si>
    <t>遊撃54</t>
    <rPh sb="0" eb="2">
      <t>ユウゲキ</t>
    </rPh>
    <phoneticPr fontId="2"/>
  </si>
  <si>
    <t>遊撃55</t>
    <rPh sb="0" eb="2">
      <t>ユウゲキ</t>
    </rPh>
    <phoneticPr fontId="2"/>
  </si>
  <si>
    <t>遊撃56</t>
    <rPh sb="0" eb="2">
      <t>ユウゲキ</t>
    </rPh>
    <phoneticPr fontId="2"/>
  </si>
  <si>
    <t>遊撃57</t>
    <rPh sb="0" eb="2">
      <t>ユウゲキ</t>
    </rPh>
    <phoneticPr fontId="2"/>
  </si>
  <si>
    <t>遊撃58</t>
    <rPh sb="0" eb="2">
      <t>ユウゲキ</t>
    </rPh>
    <phoneticPr fontId="2"/>
  </si>
  <si>
    <t>遊撃59</t>
    <rPh sb="0" eb="2">
      <t>ユウゲキ</t>
    </rPh>
    <phoneticPr fontId="2"/>
  </si>
  <si>
    <t>遊撃97</t>
    <rPh sb="0" eb="2">
      <t>ユウゲキ</t>
    </rPh>
    <phoneticPr fontId="2"/>
  </si>
  <si>
    <t>遊撃98</t>
    <rPh sb="0" eb="2">
      <t>ユウゲキ</t>
    </rPh>
    <phoneticPr fontId="2"/>
  </si>
  <si>
    <t>遊撃99</t>
    <rPh sb="0" eb="2">
      <t>ユウゲキ</t>
    </rPh>
    <phoneticPr fontId="2"/>
  </si>
  <si>
    <t>機動巡回１</t>
    <rPh sb="0" eb="4">
      <t>キドウジュンカイ</t>
    </rPh>
    <phoneticPr fontId="2"/>
  </si>
  <si>
    <t>機動巡回２</t>
    <rPh sb="0" eb="4">
      <t>キドウジュンカイ</t>
    </rPh>
    <phoneticPr fontId="2"/>
  </si>
  <si>
    <t>機動巡回３</t>
    <rPh sb="0" eb="4">
      <t>キドウジュンカイ</t>
    </rPh>
    <phoneticPr fontId="2"/>
  </si>
  <si>
    <t>機動巡回４</t>
    <rPh sb="0" eb="4">
      <t>キドウジュンカイ</t>
    </rPh>
    <phoneticPr fontId="2"/>
  </si>
  <si>
    <t>機動巡回５</t>
    <rPh sb="0" eb="4">
      <t>キドウジュンカイ</t>
    </rPh>
    <phoneticPr fontId="2"/>
  </si>
  <si>
    <t>機動巡回６</t>
    <rPh sb="0" eb="4">
      <t>キドウジュンカイ</t>
    </rPh>
    <phoneticPr fontId="2"/>
  </si>
  <si>
    <t>地下駐車場北東側</t>
    <rPh sb="0" eb="5">
      <t>チカチュウシャジョウ</t>
    </rPh>
    <rPh sb="5" eb="8">
      <t>ホクトウガワ</t>
    </rPh>
    <phoneticPr fontId="2"/>
  </si>
  <si>
    <t>地下駐車場北西側</t>
    <rPh sb="0" eb="5">
      <t>チカチュウシャジョウ</t>
    </rPh>
    <rPh sb="5" eb="8">
      <t>ホクセイガワ</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</si>
  <si>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当該車両出口は17時の署長規制までの間、出口から警備90の配置方向の交差点までは出庫車両のみ通行可能とするが、ロータリ方向への通行は不可。（琵琶湖汽船からの情報提供では、湖上クルーズの便の入港が16時頃御ため、駐車場に車両を駐車している乗船客が居るとのこと。また乗船客のお迎えもあるかもしれないとのことで、配置90の交差点付近で待機してもらい、遊撃隊員を汽船乗場に派遣し、乗船客に対して（差し支えなければ名前）を伝え、車両が交差点付近で待っている旨を伝え案内を行うこと。</t>
    <rPh sb="366" eb="372">
      <t>トウガイシャリョウデグチ</t>
    </rPh>
    <rPh sb="375" eb="376">
      <t>ジ</t>
    </rPh>
    <rPh sb="538" eb="542">
      <t>ユウゲキタイイン</t>
    </rPh>
    <rPh sb="543" eb="545">
      <t>キセン</t>
    </rPh>
    <rPh sb="545" eb="547">
      <t>ノリバ</t>
    </rPh>
    <rPh sb="548" eb="550">
      <t>ハケン</t>
    </rPh>
    <rPh sb="560" eb="561">
      <t>サ</t>
    </rPh>
    <rPh sb="562" eb="563">
      <t>ツカ</t>
    </rPh>
    <rPh sb="568" eb="570">
      <t>ナマエ</t>
    </rPh>
    <rPh sb="572" eb="573">
      <t>ツタ</t>
    </rPh>
    <rPh sb="575" eb="577">
      <t>シャリョウ</t>
    </rPh>
    <rPh sb="578" eb="583">
      <t>コウサテンフキン</t>
    </rPh>
    <rPh sb="584" eb="585">
      <t>マ</t>
    </rPh>
    <rPh sb="589" eb="590">
      <t>ムネ</t>
    </rPh>
    <rPh sb="591" eb="592">
      <t>ツタ</t>
    </rPh>
    <rPh sb="593" eb="595">
      <t>アンナイ</t>
    </rPh>
    <rPh sb="596" eb="597">
      <t>オコナ</t>
    </rPh>
    <phoneticPr fontId="2"/>
  </si>
  <si>
    <t>マリーナ内のfirstAIDにおいて救急救命士の補助を行うが、担架を使用した搬送も考えられるため1名は必ず男性の配置を行う。</t>
    <rPh sb="4" eb="5">
      <t>ナイ</t>
    </rPh>
    <rPh sb="18" eb="23">
      <t>キュウキュウキュウメイシ</t>
    </rPh>
    <rPh sb="24" eb="26">
      <t>ホジョ</t>
    </rPh>
    <rPh sb="27" eb="28">
      <t>オコナ</t>
    </rPh>
    <rPh sb="31" eb="33">
      <t>タンカ</t>
    </rPh>
    <rPh sb="34" eb="36">
      <t>シヨウ</t>
    </rPh>
    <rPh sb="38" eb="40">
      <t>ハンソウ</t>
    </rPh>
    <rPh sb="41" eb="42">
      <t>カンガ</t>
    </rPh>
    <rPh sb="49" eb="50">
      <t>メイ</t>
    </rPh>
    <rPh sb="51" eb="52">
      <t>カナラ</t>
    </rPh>
    <rPh sb="53" eb="55">
      <t>ダンセイ</t>
    </rPh>
    <rPh sb="56" eb="58">
      <t>ハイチ</t>
    </rPh>
    <rPh sb="59" eb="60">
      <t>オコナ</t>
    </rPh>
    <phoneticPr fontId="2"/>
  </si>
  <si>
    <t>地区本部南</t>
    <rPh sb="0" eb="4">
      <t>チクホンブ</t>
    </rPh>
    <rPh sb="4" eb="5">
      <t>ミナミ</t>
    </rPh>
    <phoneticPr fontId="2"/>
  </si>
  <si>
    <t>各社の担当エリアにおいて個々の配置要員の管理及び個々では対応に苦慮している場合に共同して対応を行う。</t>
  </si>
  <si>
    <t>株式会社ＮＳＳ</t>
    <rPh sb="0" eb="4">
      <t>カブシキガイシャ</t>
    </rPh>
    <phoneticPr fontId="29"/>
  </si>
  <si>
    <t>GOKEN株式会社</t>
    <rPh sb="5" eb="9">
      <t>カブシキガイシャ</t>
    </rPh>
    <phoneticPr fontId="29"/>
  </si>
  <si>
    <t>京阪ビルテクノサービス株式会社</t>
    <rPh sb="0" eb="2">
      <t>ケイハン</t>
    </rPh>
    <rPh sb="11" eb="15">
      <t>カブシキガイシャ</t>
    </rPh>
    <phoneticPr fontId="29"/>
  </si>
  <si>
    <t>株式会社イーフロ</t>
    <rPh sb="0" eb="2">
      <t>カブシキ</t>
    </rPh>
    <rPh sb="2" eb="4">
      <t>カイシャ</t>
    </rPh>
    <phoneticPr fontId="29"/>
  </si>
  <si>
    <t>株式会社コトナ</t>
    <rPh sb="0" eb="4">
      <t>カブシキガイシャ</t>
    </rPh>
    <phoneticPr fontId="29"/>
  </si>
  <si>
    <t>シンテイ警備株式会社</t>
    <rPh sb="4" eb="6">
      <t>ケイビ</t>
    </rPh>
    <rPh sb="6" eb="10">
      <t>カブシキカイシャ</t>
    </rPh>
    <phoneticPr fontId="29"/>
  </si>
  <si>
    <t>関西パトロール株式会社</t>
    <rPh sb="0" eb="2">
      <t>カンサイ</t>
    </rPh>
    <rPh sb="7" eb="11">
      <t>カブシキカイシャ</t>
    </rPh>
    <phoneticPr fontId="29"/>
  </si>
  <si>
    <t>株式会社セノン</t>
    <rPh sb="0" eb="4">
      <t>カブシキカイシャ</t>
    </rPh>
    <phoneticPr fontId="29"/>
  </si>
  <si>
    <t>株式会社ジャパンクリエイトサービス</t>
    <rPh sb="0" eb="4">
      <t>カブシキカイシャ</t>
    </rPh>
    <phoneticPr fontId="29"/>
  </si>
  <si>
    <t>株式会社ドリーム警備</t>
    <rPh sb="0" eb="2">
      <t>カブシキ</t>
    </rPh>
    <rPh sb="2" eb="4">
      <t>カイシャ</t>
    </rPh>
    <rPh sb="8" eb="10">
      <t>ケイビ</t>
    </rPh>
    <phoneticPr fontId="29"/>
  </si>
  <si>
    <t>西部綜合警備株式会社</t>
    <rPh sb="0" eb="2">
      <t>セイブ</t>
    </rPh>
    <rPh sb="2" eb="4">
      <t>ソウゴウ</t>
    </rPh>
    <rPh sb="4" eb="6">
      <t>ケイビ</t>
    </rPh>
    <rPh sb="6" eb="10">
      <t>カブシキカイシャ</t>
    </rPh>
    <phoneticPr fontId="29"/>
  </si>
  <si>
    <t>株式会社兵庫警備保障</t>
    <rPh sb="0" eb="4">
      <t>カブシキカイシャ</t>
    </rPh>
    <rPh sb="4" eb="6">
      <t>ヒョウゴ</t>
    </rPh>
    <rPh sb="6" eb="8">
      <t>ケイビ</t>
    </rPh>
    <rPh sb="8" eb="10">
      <t>ホショウ</t>
    </rPh>
    <phoneticPr fontId="29"/>
  </si>
  <si>
    <t>株式会社エム・ティー</t>
    <rPh sb="0" eb="4">
      <t>カブシキカイシャ</t>
    </rPh>
    <phoneticPr fontId="29"/>
  </si>
  <si>
    <t>サンエス警備保障株式会社</t>
    <rPh sb="4" eb="6">
      <t>ケイビ</t>
    </rPh>
    <rPh sb="6" eb="8">
      <t>ホショウ</t>
    </rPh>
    <rPh sb="8" eb="12">
      <t>カブシキカイシャ</t>
    </rPh>
    <phoneticPr fontId="29"/>
  </si>
  <si>
    <t>株式会社エース警備保障</t>
    <rPh sb="0" eb="4">
      <t>カブシキカイシャ</t>
    </rPh>
    <rPh sb="7" eb="9">
      <t>ケイビ</t>
    </rPh>
    <rPh sb="9" eb="11">
      <t>ホショウ</t>
    </rPh>
    <phoneticPr fontId="29"/>
  </si>
  <si>
    <t>プラスワン（株）H</t>
    <phoneticPr fontId="2"/>
  </si>
  <si>
    <t>プラスワン㈱</t>
    <phoneticPr fontId="29"/>
  </si>
  <si>
    <t>株式会社K2 SECURITY</t>
    <rPh sb="0" eb="2">
      <t>カブシキ</t>
    </rPh>
    <rPh sb="2" eb="4">
      <t>カイシャ</t>
    </rPh>
    <phoneticPr fontId="29"/>
  </si>
  <si>
    <t>株式会社シンリュウ</t>
    <rPh sb="0" eb="4">
      <t>カブシキカイシャ</t>
    </rPh>
    <phoneticPr fontId="29"/>
  </si>
  <si>
    <t>株式会社グロウセキュリティ</t>
    <rPh sb="0" eb="4">
      <t>カブシキガイシャ</t>
    </rPh>
    <phoneticPr fontId="29"/>
  </si>
  <si>
    <t>おうみ警備保障株式会社</t>
    <rPh sb="3" eb="5">
      <t>ケイビ</t>
    </rPh>
    <rPh sb="5" eb="7">
      <t>ホショウ</t>
    </rPh>
    <rPh sb="7" eb="11">
      <t>カブシキガイシャ</t>
    </rPh>
    <phoneticPr fontId="29"/>
  </si>
  <si>
    <t>株式会社コスモ警備</t>
    <rPh sb="0" eb="4">
      <t>カブシキガイシャ</t>
    </rPh>
    <rPh sb="7" eb="9">
      <t>ケイビ</t>
    </rPh>
    <phoneticPr fontId="29"/>
  </si>
  <si>
    <t>株式会社江州大丸</t>
    <rPh sb="0" eb="4">
      <t>カブシキガイシャ</t>
    </rPh>
    <rPh sb="4" eb="5">
      <t>エ</t>
    </rPh>
    <rPh sb="5" eb="6">
      <t>シュウ</t>
    </rPh>
    <rPh sb="6" eb="8">
      <t>ダイマル</t>
    </rPh>
    <phoneticPr fontId="29"/>
  </si>
  <si>
    <t>株式会社アダムスセキュリティ</t>
    <rPh sb="0" eb="4">
      <t>カブシキガイシャ</t>
    </rPh>
    <phoneticPr fontId="29"/>
  </si>
  <si>
    <t>ジェイティ警備株式会社</t>
    <rPh sb="5" eb="7">
      <t>ケイビ</t>
    </rPh>
    <rPh sb="7" eb="11">
      <t>カブシキガイシャ</t>
    </rPh>
    <phoneticPr fontId="29"/>
  </si>
  <si>
    <t>株式会社コナン</t>
    <rPh sb="0" eb="4">
      <t>カブシキガイシャ</t>
    </rPh>
    <phoneticPr fontId="29"/>
  </si>
  <si>
    <t>合同会社ZERO警備</t>
    <rPh sb="0" eb="4">
      <t>ゴウドウガイシャ</t>
    </rPh>
    <rPh sb="8" eb="10">
      <t>ケイビ</t>
    </rPh>
    <phoneticPr fontId="29"/>
  </si>
  <si>
    <t>ルートワン警備保障株式会社</t>
    <rPh sb="5" eb="7">
      <t>ケイビ</t>
    </rPh>
    <rPh sb="7" eb="9">
      <t>ホショウ</t>
    </rPh>
    <rPh sb="9" eb="13">
      <t>カブシキカイシャ</t>
    </rPh>
    <phoneticPr fontId="29"/>
  </si>
  <si>
    <t>株式会社富士綜合</t>
    <rPh sb="0" eb="4">
      <t>カブシキカイシャ</t>
    </rPh>
    <rPh sb="4" eb="6">
      <t>フジ</t>
    </rPh>
    <rPh sb="6" eb="8">
      <t>ソウゴウ</t>
    </rPh>
    <phoneticPr fontId="29"/>
  </si>
  <si>
    <t>有限会社富綜</t>
    <rPh sb="0" eb="4">
      <t>ユウゲンカイシャ</t>
    </rPh>
    <rPh sb="4" eb="5">
      <t>フ</t>
    </rPh>
    <rPh sb="5" eb="6">
      <t>ソウ</t>
    </rPh>
    <phoneticPr fontId="29"/>
  </si>
  <si>
    <t>有限会社レークサイドガード</t>
    <rPh sb="0" eb="2">
      <t>ユウゲン</t>
    </rPh>
    <rPh sb="2" eb="4">
      <t>ガイシャ</t>
    </rPh>
    <phoneticPr fontId="29"/>
  </si>
  <si>
    <t>アイガード有限会社</t>
    <rPh sb="5" eb="9">
      <t>ユウゲンガイシャ</t>
    </rPh>
    <phoneticPr fontId="29"/>
  </si>
  <si>
    <t>株式会社トラストセキュリティ</t>
    <rPh sb="0" eb="2">
      <t>カブシキ</t>
    </rPh>
    <rPh sb="2" eb="4">
      <t>カイシャ</t>
    </rPh>
    <phoneticPr fontId="29"/>
  </si>
  <si>
    <t>株式会社アソビイズム</t>
    <rPh sb="0" eb="2">
      <t>カブシキ</t>
    </rPh>
    <rPh sb="2" eb="4">
      <t>カイシャ</t>
    </rPh>
    <phoneticPr fontId="29"/>
  </si>
  <si>
    <t>合同会社</t>
    <rPh sb="0" eb="4">
      <t>ゴウドウカイシャ</t>
    </rPh>
    <phoneticPr fontId="2"/>
  </si>
  <si>
    <t>株式会社ライズ</t>
    <rPh sb="0" eb="2">
      <t>カブシキ</t>
    </rPh>
    <rPh sb="2" eb="4">
      <t>カイシャ</t>
    </rPh>
    <phoneticPr fontId="29"/>
  </si>
  <si>
    <t>株式会社</t>
    <rPh sb="0" eb="4">
      <t>カブシキガイシャ</t>
    </rPh>
    <phoneticPr fontId="2"/>
  </si>
  <si>
    <t>株式会社ＫＳ警</t>
    <rPh sb="0" eb="4">
      <t>カブシキカイシャ</t>
    </rPh>
    <rPh sb="6" eb="7">
      <t>ケイ</t>
    </rPh>
    <phoneticPr fontId="29"/>
  </si>
  <si>
    <t>有限会社</t>
    <rPh sb="0" eb="4">
      <t>ユウゲンガイシャ</t>
    </rPh>
    <phoneticPr fontId="2"/>
  </si>
  <si>
    <t>有限会社大晃</t>
    <rPh sb="0" eb="2">
      <t>ユウゲン</t>
    </rPh>
    <rPh sb="2" eb="4">
      <t>ガイシャ</t>
    </rPh>
    <rPh sb="4" eb="5">
      <t>ダイ</t>
    </rPh>
    <rPh sb="5" eb="6">
      <t>コウ</t>
    </rPh>
    <phoneticPr fontId="29"/>
  </si>
  <si>
    <t>資格者</t>
    <rPh sb="0" eb="3">
      <t>シカクシャ</t>
    </rPh>
    <phoneticPr fontId="2"/>
  </si>
  <si>
    <t>一般</t>
    <rPh sb="0" eb="2">
      <t>イッパン</t>
    </rPh>
    <phoneticPr fontId="2"/>
  </si>
  <si>
    <t>動員率</t>
    <rPh sb="0" eb="3">
      <t>ドウインリツ</t>
    </rPh>
    <phoneticPr fontId="2"/>
  </si>
  <si>
    <t>合計
（検算）</t>
    <rPh sb="0" eb="2">
      <t>ゴウケイ</t>
    </rPh>
    <rPh sb="4" eb="6">
      <t>ケンザン</t>
    </rPh>
    <phoneticPr fontId="2"/>
  </si>
  <si>
    <t>草津警備区</t>
    <rPh sb="0" eb="5">
      <t>クサツケイビク</t>
    </rPh>
    <phoneticPr fontId="2"/>
  </si>
  <si>
    <t>第12警備区</t>
  </si>
  <si>
    <t>第11警備区</t>
  </si>
  <si>
    <t>第10警備区</t>
  </si>
  <si>
    <t>第9警備区</t>
  </si>
  <si>
    <t>第8警備区
（島ノ関＋打出浜）</t>
    <rPh sb="7" eb="8">
      <t>シマ</t>
    </rPh>
    <rPh sb="9" eb="10">
      <t>セキ</t>
    </rPh>
    <rPh sb="11" eb="14">
      <t>ウチデハマ</t>
    </rPh>
    <phoneticPr fontId="2"/>
  </si>
  <si>
    <t>第7警備区</t>
  </si>
  <si>
    <t>第6警備区</t>
  </si>
  <si>
    <t>第5警備区</t>
  </si>
  <si>
    <t>第4警備区</t>
    <phoneticPr fontId="2"/>
  </si>
  <si>
    <t>第3警備区</t>
    <phoneticPr fontId="2"/>
  </si>
  <si>
    <t>第2警備区</t>
    <phoneticPr fontId="2"/>
  </si>
  <si>
    <t>第1警備区</t>
    <phoneticPr fontId="2"/>
  </si>
  <si>
    <t>本部警備区びわ湖ボート派遣隊</t>
    <phoneticPr fontId="2"/>
  </si>
  <si>
    <t>一般観覧（Ａ・Ｂ・雑踏観測・市民プラザ外周対策班）</t>
    <phoneticPr fontId="2"/>
  </si>
  <si>
    <t>有料観覧東側出入口対応班（楽天Ｉ、楽天Ｊ・一般Ａ・一般Ｂ）</t>
    <phoneticPr fontId="2"/>
  </si>
  <si>
    <t>におの浜2丁目交差点横断対策班</t>
    <phoneticPr fontId="2"/>
  </si>
  <si>
    <t>本部警備区びわ湖ホール警備隊</t>
    <phoneticPr fontId="2"/>
  </si>
  <si>
    <t>会場保全
（昼勤）</t>
    <rPh sb="0" eb="4">
      <t>カイジョウホゼン</t>
    </rPh>
    <rPh sb="6" eb="7">
      <t>ヒル</t>
    </rPh>
    <phoneticPr fontId="2"/>
  </si>
  <si>
    <t>緊急船舶</t>
    <rPh sb="0" eb="4">
      <t>キンキュウセンパク</t>
    </rPh>
    <phoneticPr fontId="2"/>
  </si>
  <si>
    <t>露店本部</t>
    <rPh sb="0" eb="4">
      <t>ロテンホンブ</t>
    </rPh>
    <phoneticPr fontId="2"/>
  </si>
  <si>
    <t>本部市民会館・島の関西横断対策班</t>
    <phoneticPr fontId="2"/>
  </si>
  <si>
    <t>本部直轄</t>
    <rPh sb="0" eb="4">
      <t>ホンブチョッカツ</t>
    </rPh>
    <phoneticPr fontId="2"/>
  </si>
  <si>
    <t>法人格省略</t>
    <rPh sb="0" eb="3">
      <t>ホウジンカク</t>
    </rPh>
    <rPh sb="3" eb="5">
      <t>ショウリャク</t>
    </rPh>
    <phoneticPr fontId="2"/>
  </si>
  <si>
    <t>事業者名</t>
    <rPh sb="0" eb="4">
      <t>ジギョウシャメイ</t>
    </rPh>
    <phoneticPr fontId="2"/>
  </si>
  <si>
    <t>NO.</t>
    <phoneticPr fontId="2"/>
  </si>
  <si>
    <t>申込数</t>
    <rPh sb="0" eb="2">
      <t>モウシコミ</t>
    </rPh>
    <rPh sb="2" eb="3">
      <t>スウ</t>
    </rPh>
    <phoneticPr fontId="2"/>
  </si>
  <si>
    <t>配置実績</t>
    <rPh sb="0" eb="2">
      <t>ハイチ</t>
    </rPh>
    <rPh sb="2" eb="4">
      <t>ジッセキ</t>
    </rPh>
    <phoneticPr fontId="2"/>
  </si>
  <si>
    <t>県職13</t>
    <rPh sb="0" eb="1">
      <t>ケン</t>
    </rPh>
    <rPh sb="1" eb="2">
      <t>ショク</t>
    </rPh>
    <phoneticPr fontId="2"/>
  </si>
  <si>
    <t>県職53</t>
    <rPh sb="0" eb="2">
      <t>ケンショク</t>
    </rPh>
    <phoneticPr fontId="2"/>
  </si>
  <si>
    <t>県職54</t>
    <rPh sb="0" eb="2">
      <t>ケンショク</t>
    </rPh>
    <phoneticPr fontId="2"/>
  </si>
  <si>
    <t>県職55</t>
    <rPh sb="0" eb="2">
      <t>ケンショク</t>
    </rPh>
    <phoneticPr fontId="2"/>
  </si>
  <si>
    <t>県職56</t>
    <rPh sb="0" eb="2">
      <t>ケンショク</t>
    </rPh>
    <phoneticPr fontId="2"/>
  </si>
  <si>
    <t>県職57</t>
    <rPh sb="0" eb="2">
      <t>ケンショク</t>
    </rPh>
    <phoneticPr fontId="2"/>
  </si>
  <si>
    <t>県職64</t>
    <rPh sb="0" eb="1">
      <t>ケン</t>
    </rPh>
    <rPh sb="1" eb="2">
      <t>ショク</t>
    </rPh>
    <phoneticPr fontId="2"/>
  </si>
  <si>
    <t>県職65</t>
    <rPh sb="0" eb="1">
      <t>ケン</t>
    </rPh>
    <rPh sb="1" eb="2">
      <t>ショク</t>
    </rPh>
    <phoneticPr fontId="2"/>
  </si>
  <si>
    <t>県職66</t>
    <rPh sb="0" eb="1">
      <t>ケン</t>
    </rPh>
    <rPh sb="1" eb="2">
      <t>ショク</t>
    </rPh>
    <phoneticPr fontId="2"/>
  </si>
  <si>
    <t>県職67</t>
    <rPh sb="0" eb="1">
      <t>ケン</t>
    </rPh>
    <rPh sb="1" eb="2">
      <t>ショク</t>
    </rPh>
    <phoneticPr fontId="2"/>
  </si>
  <si>
    <t>県職68</t>
    <rPh sb="0" eb="1">
      <t>ケン</t>
    </rPh>
    <rPh sb="1" eb="2">
      <t>ショク</t>
    </rPh>
    <phoneticPr fontId="2"/>
  </si>
  <si>
    <t>県職69</t>
    <rPh sb="0" eb="2">
      <t>ケンショク</t>
    </rPh>
    <phoneticPr fontId="2"/>
  </si>
  <si>
    <t>県職70</t>
    <rPh sb="0" eb="2">
      <t>ケンショク</t>
    </rPh>
    <phoneticPr fontId="2"/>
  </si>
  <si>
    <t>県職71</t>
    <rPh sb="0" eb="2">
      <t>ケンショク</t>
    </rPh>
    <phoneticPr fontId="2"/>
  </si>
  <si>
    <t>県職72</t>
    <rPh sb="0" eb="2">
      <t>ケンショク</t>
    </rPh>
    <phoneticPr fontId="2"/>
  </si>
  <si>
    <t>県職73</t>
    <rPh sb="0" eb="2">
      <t>ケンショク</t>
    </rPh>
    <phoneticPr fontId="2"/>
  </si>
  <si>
    <t>県職74</t>
    <rPh sb="0" eb="2">
      <t>ケンショク</t>
    </rPh>
    <phoneticPr fontId="2"/>
  </si>
  <si>
    <t>県職75</t>
    <rPh sb="0" eb="2">
      <t>ケンショク</t>
    </rPh>
    <phoneticPr fontId="2"/>
  </si>
  <si>
    <t>県職76</t>
    <rPh sb="0" eb="2">
      <t>ケンショク</t>
    </rPh>
    <phoneticPr fontId="2"/>
  </si>
  <si>
    <t>県職77</t>
    <rPh sb="0" eb="2">
      <t>ケンショク</t>
    </rPh>
    <phoneticPr fontId="2"/>
  </si>
  <si>
    <t>県職78</t>
    <rPh sb="0" eb="2">
      <t>ケンショク</t>
    </rPh>
    <phoneticPr fontId="2"/>
  </si>
  <si>
    <t>県職79</t>
    <rPh sb="0" eb="2">
      <t>ケンショク</t>
    </rPh>
    <phoneticPr fontId="2"/>
  </si>
  <si>
    <t>県職80</t>
    <rPh sb="0" eb="2">
      <t>ケンショク</t>
    </rPh>
    <phoneticPr fontId="2"/>
  </si>
  <si>
    <t>県職81</t>
    <rPh sb="0" eb="2">
      <t>ケンショク</t>
    </rPh>
    <phoneticPr fontId="2"/>
  </si>
  <si>
    <t>県職82</t>
    <rPh sb="0" eb="2">
      <t>ケンショク</t>
    </rPh>
    <phoneticPr fontId="2"/>
  </si>
  <si>
    <t>県職88</t>
    <rPh sb="0" eb="2">
      <t>ケンショク</t>
    </rPh>
    <phoneticPr fontId="2"/>
  </si>
  <si>
    <t>県職89</t>
    <rPh sb="0" eb="2">
      <t>ケンショク</t>
    </rPh>
    <phoneticPr fontId="2"/>
  </si>
  <si>
    <t>県職90</t>
    <rPh sb="0" eb="2">
      <t>ケンショク</t>
    </rPh>
    <phoneticPr fontId="2"/>
  </si>
  <si>
    <t>県職91</t>
    <rPh sb="0" eb="2">
      <t>ケンショク</t>
    </rPh>
    <phoneticPr fontId="2"/>
  </si>
  <si>
    <t>有限会社大晃</t>
    <phoneticPr fontId="2"/>
  </si>
  <si>
    <t>有限会社大晃</t>
    <rPh sb="0" eb="4">
      <t>ユウゲンガイシャ</t>
    </rPh>
    <rPh sb="4" eb="6">
      <t>タイコウ</t>
    </rPh>
    <phoneticPr fontId="2"/>
  </si>
  <si>
    <t>㈱関西パトロール（58）</t>
    <rPh sb="1" eb="3">
      <t>カンサイ</t>
    </rPh>
    <phoneticPr fontId="2"/>
  </si>
  <si>
    <t>㈱コトナ（7）</t>
    <phoneticPr fontId="2"/>
  </si>
  <si>
    <t>㈱関西パトロール（39）</t>
    <rPh sb="1" eb="3">
      <t>カンサイ</t>
    </rPh>
    <phoneticPr fontId="2"/>
  </si>
  <si>
    <t>株式会社ＮＳＳ（49）</t>
    <rPh sb="0" eb="4">
      <t>カブシキカイシャ</t>
    </rPh>
    <phoneticPr fontId="2"/>
  </si>
  <si>
    <t>㈱ドリーム警備</t>
    <rPh sb="5" eb="7">
      <t>ケイビ</t>
    </rPh>
    <phoneticPr fontId="2"/>
  </si>
  <si>
    <t>株式会社ドリーム警備</t>
    <rPh sb="0" eb="4">
      <t>カブシキカイシャ</t>
    </rPh>
    <phoneticPr fontId="2"/>
  </si>
  <si>
    <t>株式会社ドリーム警備(9）</t>
    <rPh sb="0" eb="4">
      <t>カブシキカイシャ</t>
    </rPh>
    <phoneticPr fontId="2"/>
  </si>
  <si>
    <t>㈱富士綜合</t>
    <phoneticPr fontId="2"/>
  </si>
  <si>
    <t>㈱富士綜合（7）</t>
    <phoneticPr fontId="2"/>
  </si>
  <si>
    <t>(有)レークサイドガード</t>
    <rPh sb="0" eb="3">
      <t>ユウ</t>
    </rPh>
    <phoneticPr fontId="2"/>
  </si>
  <si>
    <t>(有)レークサイドガード（12）</t>
    <rPh sb="0" eb="3">
      <t>ユウ</t>
    </rPh>
    <phoneticPr fontId="2"/>
  </si>
  <si>
    <t>（株）プラスワン</t>
  </si>
  <si>
    <t>（株）プラスワン</t>
    <rPh sb="0" eb="3">
      <t>カブ</t>
    </rPh>
    <phoneticPr fontId="29"/>
  </si>
  <si>
    <t>株式会社K2 SECURITY</t>
  </si>
  <si>
    <t>株式会社K2 SECURITY</t>
    <phoneticPr fontId="2"/>
  </si>
  <si>
    <t>サンエス警備保障株式会社</t>
    <phoneticPr fontId="2"/>
  </si>
  <si>
    <t>株式会社K2 SECURITY（24）</t>
    <phoneticPr fontId="2"/>
  </si>
  <si>
    <t>全立興業有限会社</t>
    <rPh sb="2" eb="4">
      <t>コウギョウ</t>
    </rPh>
    <rPh sb="4" eb="8">
      <t>ユウゲンガイシャ</t>
    </rPh>
    <phoneticPr fontId="29"/>
  </si>
  <si>
    <t>（株）プラスワン</t>
    <rPh sb="1" eb="2">
      <t>カブ</t>
    </rPh>
    <phoneticPr fontId="2"/>
  </si>
  <si>
    <t>（株）プラスワン（6）</t>
    <phoneticPr fontId="2"/>
  </si>
  <si>
    <t>（株）プラスワン</t>
    <phoneticPr fontId="2"/>
  </si>
  <si>
    <t>市本5</t>
    <rPh sb="0" eb="1">
      <t>シ</t>
    </rPh>
    <rPh sb="1" eb="2">
      <t>ホン</t>
    </rPh>
    <phoneticPr fontId="2"/>
  </si>
  <si>
    <t>市本6</t>
    <rPh sb="0" eb="1">
      <t>シ</t>
    </rPh>
    <rPh sb="1" eb="2">
      <t>ホン</t>
    </rPh>
    <phoneticPr fontId="2"/>
  </si>
  <si>
    <t>市職15</t>
    <rPh sb="0" eb="2">
      <t>シショク</t>
    </rPh>
    <phoneticPr fontId="2"/>
  </si>
  <si>
    <t>市職16</t>
    <rPh sb="0" eb="2">
      <t>シショク</t>
    </rPh>
    <phoneticPr fontId="2"/>
  </si>
  <si>
    <t>市職37</t>
    <rPh sb="0" eb="1">
      <t>シ</t>
    </rPh>
    <rPh sb="1" eb="2">
      <t>ショク</t>
    </rPh>
    <phoneticPr fontId="2"/>
  </si>
  <si>
    <t>市職38</t>
    <rPh sb="0" eb="1">
      <t>シ</t>
    </rPh>
    <rPh sb="1" eb="2">
      <t>ショク</t>
    </rPh>
    <phoneticPr fontId="2"/>
  </si>
  <si>
    <t>市職59</t>
    <rPh sb="0" eb="2">
      <t>シショク</t>
    </rPh>
    <phoneticPr fontId="2"/>
  </si>
  <si>
    <t>市職74</t>
    <rPh sb="0" eb="2">
      <t>シショク</t>
    </rPh>
    <phoneticPr fontId="2"/>
  </si>
  <si>
    <t>市職82</t>
    <rPh sb="0" eb="1">
      <t>シ</t>
    </rPh>
    <rPh sb="1" eb="2">
      <t>ショク</t>
    </rPh>
    <phoneticPr fontId="2"/>
  </si>
  <si>
    <t>市職83</t>
    <rPh sb="0" eb="1">
      <t>シ</t>
    </rPh>
    <rPh sb="1" eb="2">
      <t>ショク</t>
    </rPh>
    <phoneticPr fontId="2"/>
  </si>
  <si>
    <t>株式会社ＫＳ警(10)</t>
    <rPh sb="0" eb="4">
      <t>カブシキカイシャ</t>
    </rPh>
    <rPh sb="6" eb="7">
      <t>ケイ</t>
    </rPh>
    <phoneticPr fontId="2"/>
  </si>
  <si>
    <t>アールシースタッフ</t>
    <phoneticPr fontId="2"/>
  </si>
  <si>
    <t>(株)トラストセキュリティ（１７）</t>
    <rPh sb="0" eb="3">
      <t>カブ</t>
    </rPh>
    <phoneticPr fontId="2"/>
  </si>
  <si>
    <t>株式会社エース警備保障（1３）</t>
    <rPh sb="0" eb="4">
      <t>カブシキカイシャ</t>
    </rPh>
    <rPh sb="7" eb="11">
      <t>ケイビホショウ</t>
    </rPh>
    <phoneticPr fontId="2"/>
  </si>
  <si>
    <t>西部綜合警備株式会社(3０)</t>
    <rPh sb="0" eb="2">
      <t>セイブ</t>
    </rPh>
    <rPh sb="2" eb="4">
      <t>ソウゴウ</t>
    </rPh>
    <rPh sb="4" eb="6">
      <t>ケイビ</t>
    </rPh>
    <rPh sb="6" eb="10">
      <t>カブシキガイシャ</t>
    </rPh>
    <phoneticPr fontId="2"/>
  </si>
  <si>
    <t>㈱アダムスセキュリティー（６）</t>
    <phoneticPr fontId="2"/>
  </si>
  <si>
    <t>CSILead</t>
    <phoneticPr fontId="2"/>
  </si>
  <si>
    <t>松山町交差点</t>
    <rPh sb="0" eb="3">
      <t>マツヤマチョウ</t>
    </rPh>
    <rPh sb="3" eb="6">
      <t>コウサテン</t>
    </rPh>
    <phoneticPr fontId="2"/>
  </si>
  <si>
    <t>第一交通前道路</t>
    <rPh sb="0" eb="5">
      <t>ダイイチコウツウマエ</t>
    </rPh>
    <rPh sb="5" eb="7">
      <t>ドウロ</t>
    </rPh>
    <phoneticPr fontId="2"/>
  </si>
  <si>
    <t>柳ヶ崎ヨットハーバー周辺</t>
    <rPh sb="0" eb="1">
      <t>ヤナギ</t>
    </rPh>
    <rPh sb="2" eb="3">
      <t>サキ</t>
    </rPh>
    <rPh sb="10" eb="12">
      <t>シュウヘン</t>
    </rPh>
    <phoneticPr fontId="2"/>
  </si>
  <si>
    <t>ヨットハーバー</t>
    <phoneticPr fontId="2"/>
  </si>
  <si>
    <t>大戸警備保障</t>
    <rPh sb="0" eb="2">
      <t>オオド</t>
    </rPh>
    <rPh sb="2" eb="6">
      <t>ケイビホショウ</t>
    </rPh>
    <phoneticPr fontId="2"/>
  </si>
  <si>
    <t>16:00～23:00</t>
  </si>
  <si>
    <t>柳ヶ崎ヨットハーバー周辺の責任者</t>
    <rPh sb="0" eb="1">
      <t>ヤナギ</t>
    </rPh>
    <rPh sb="2" eb="3">
      <t>サキ</t>
    </rPh>
    <rPh sb="10" eb="12">
      <t>シュウヘン</t>
    </rPh>
    <rPh sb="13" eb="16">
      <t>セキニンシャ</t>
    </rPh>
    <phoneticPr fontId="2"/>
  </si>
  <si>
    <t>当該道路への車両及び参集者の進入防止。路上駐車防止対策</t>
    <rPh sb="0" eb="4">
      <t>トウガイドウロ</t>
    </rPh>
    <rPh sb="6" eb="9">
      <t>シャリョウオヨ</t>
    </rPh>
    <rPh sb="10" eb="13">
      <t>サンシュウシャ</t>
    </rPh>
    <rPh sb="14" eb="16">
      <t>シンニュウ</t>
    </rPh>
    <rPh sb="16" eb="18">
      <t>ボウシ</t>
    </rPh>
    <rPh sb="19" eb="23">
      <t>ロジョウチュウシャ</t>
    </rPh>
    <rPh sb="23" eb="27">
      <t>ボウシタイサク</t>
    </rPh>
    <phoneticPr fontId="2"/>
  </si>
  <si>
    <t>浜大津公共駐車場</t>
    <rPh sb="0" eb="8">
      <t>ハマオオツコウキョウチュウシャジョウ</t>
    </rPh>
    <phoneticPr fontId="2"/>
  </si>
  <si>
    <t>浜大津公共駐車場　24時間対応（8月5日～8月7日）</t>
    <rPh sb="0" eb="8">
      <t>ハマオオツコウキョウチュウシャジョウ</t>
    </rPh>
    <rPh sb="11" eb="13">
      <t>ジカン</t>
    </rPh>
    <rPh sb="13" eb="15">
      <t>タイオウ</t>
    </rPh>
    <rPh sb="17" eb="18">
      <t>ガツ</t>
    </rPh>
    <rPh sb="19" eb="20">
      <t>ニチ</t>
    </rPh>
    <rPh sb="22" eb="23">
      <t>ガツ</t>
    </rPh>
    <rPh sb="24" eb="25">
      <t>ニチ</t>
    </rPh>
    <phoneticPr fontId="2"/>
  </si>
  <si>
    <t>昼</t>
    <rPh sb="0" eb="1">
      <t>ヒル</t>
    </rPh>
    <phoneticPr fontId="2"/>
  </si>
  <si>
    <t>夜</t>
    <rPh sb="0" eb="1">
      <t>ヨル</t>
    </rPh>
    <phoneticPr fontId="2"/>
  </si>
  <si>
    <t>8月5日0時から8月5日9時</t>
    <rPh sb="1" eb="2">
      <t>ガツ</t>
    </rPh>
    <rPh sb="3" eb="4">
      <t>ニチ</t>
    </rPh>
    <rPh sb="5" eb="6">
      <t>ジ</t>
    </rPh>
    <rPh sb="9" eb="10">
      <t>ガツ</t>
    </rPh>
    <rPh sb="11" eb="12">
      <t>ニチ</t>
    </rPh>
    <rPh sb="13" eb="14">
      <t>ジ</t>
    </rPh>
    <phoneticPr fontId="2"/>
  </si>
  <si>
    <t>8月5日21時から8月6日9時</t>
    <rPh sb="1" eb="2">
      <t>ガツ</t>
    </rPh>
    <rPh sb="3" eb="4">
      <t>ニチ</t>
    </rPh>
    <rPh sb="6" eb="7">
      <t>ジ</t>
    </rPh>
    <rPh sb="10" eb="11">
      <t>ガツ</t>
    </rPh>
    <rPh sb="12" eb="13">
      <t>ニチ</t>
    </rPh>
    <rPh sb="14" eb="15">
      <t>ジ</t>
    </rPh>
    <phoneticPr fontId="2"/>
  </si>
  <si>
    <t>8月6日21時から8月7日9時</t>
    <rPh sb="1" eb="2">
      <t>ガツ</t>
    </rPh>
    <rPh sb="3" eb="4">
      <t>ニチ</t>
    </rPh>
    <rPh sb="6" eb="7">
      <t>ジ</t>
    </rPh>
    <rPh sb="10" eb="11">
      <t>ガツ</t>
    </rPh>
    <rPh sb="12" eb="13">
      <t>ニチ</t>
    </rPh>
    <rPh sb="14" eb="15">
      <t>ジ</t>
    </rPh>
    <phoneticPr fontId="2"/>
  </si>
  <si>
    <t>8月5日9時から8月5日21時</t>
    <rPh sb="1" eb="2">
      <t>ガツ</t>
    </rPh>
    <rPh sb="3" eb="4">
      <t>ニチ</t>
    </rPh>
    <rPh sb="5" eb="6">
      <t>ジ</t>
    </rPh>
    <rPh sb="9" eb="10">
      <t>ガツ</t>
    </rPh>
    <rPh sb="11" eb="12">
      <t>ニチ</t>
    </rPh>
    <rPh sb="14" eb="15">
      <t>ジ</t>
    </rPh>
    <phoneticPr fontId="2"/>
  </si>
  <si>
    <t>早朝</t>
    <rPh sb="0" eb="2">
      <t>ソウチョウ</t>
    </rPh>
    <phoneticPr fontId="2"/>
  </si>
  <si>
    <t>8月6日9時から8月6日21時</t>
    <rPh sb="1" eb="2">
      <t>ガツ</t>
    </rPh>
    <rPh sb="3" eb="4">
      <t>ニチ</t>
    </rPh>
    <rPh sb="5" eb="6">
      <t>ジ</t>
    </rPh>
    <rPh sb="9" eb="10">
      <t>ガツ</t>
    </rPh>
    <rPh sb="11" eb="12">
      <t>ニチ</t>
    </rPh>
    <rPh sb="14" eb="15">
      <t>ジ</t>
    </rPh>
    <phoneticPr fontId="2"/>
  </si>
  <si>
    <t>8月7日9時から8月7日24時</t>
    <rPh sb="1" eb="2">
      <t>ガツ</t>
    </rPh>
    <rPh sb="3" eb="4">
      <t>ニチ</t>
    </rPh>
    <rPh sb="5" eb="6">
      <t>ジ</t>
    </rPh>
    <rPh sb="9" eb="10">
      <t>ガツ</t>
    </rPh>
    <rPh sb="11" eb="12">
      <t>ニチ</t>
    </rPh>
    <rPh sb="14" eb="15">
      <t>ジ</t>
    </rPh>
    <phoneticPr fontId="2"/>
  </si>
  <si>
    <t>施工関係（7月22日～8月15日）</t>
    <rPh sb="0" eb="4">
      <t>セコウカンケイ</t>
    </rPh>
    <rPh sb="6" eb="7">
      <t>ガツ</t>
    </rPh>
    <rPh sb="9" eb="10">
      <t>ニチ</t>
    </rPh>
    <rPh sb="12" eb="13">
      <t>ガツ</t>
    </rPh>
    <rPh sb="15" eb="16">
      <t>ヒ</t>
    </rPh>
    <phoneticPr fontId="2"/>
  </si>
  <si>
    <t>交通誘導及び歩行者対応　施工業者と連携し臨機応変に対応する。</t>
    <rPh sb="0" eb="4">
      <t>コウツウユウドウ</t>
    </rPh>
    <rPh sb="4" eb="5">
      <t>オヨ</t>
    </rPh>
    <rPh sb="6" eb="9">
      <t>ホコウシャ</t>
    </rPh>
    <rPh sb="9" eb="11">
      <t>タイオウ</t>
    </rPh>
    <rPh sb="12" eb="16">
      <t>セコウギョウシャ</t>
    </rPh>
    <rPh sb="17" eb="19">
      <t>レンケイ</t>
    </rPh>
    <rPh sb="20" eb="24">
      <t>リンキオウヘン</t>
    </rPh>
    <rPh sb="25" eb="27">
      <t>タイオウ</t>
    </rPh>
    <phoneticPr fontId="2"/>
  </si>
  <si>
    <t>施工関係7月22日から8月18日まで</t>
    <rPh sb="0" eb="4">
      <t>セコウカンケイ</t>
    </rPh>
    <rPh sb="5" eb="6">
      <t>ガツ</t>
    </rPh>
    <rPh sb="8" eb="9">
      <t>ニチ</t>
    </rPh>
    <rPh sb="12" eb="13">
      <t>ガツ</t>
    </rPh>
    <rPh sb="15" eb="16">
      <t>ニチ</t>
    </rPh>
    <phoneticPr fontId="2"/>
  </si>
  <si>
    <t>配置時間8時から18時まで
7月22日から8月18日頃　設営開始から撤収作業終了まで</t>
    <rPh sb="0" eb="4">
      <t>ハイチジカン</t>
    </rPh>
    <rPh sb="5" eb="6">
      <t>ジ</t>
    </rPh>
    <rPh sb="10" eb="11">
      <t>ジ</t>
    </rPh>
    <rPh sb="15" eb="16">
      <t>ガツ</t>
    </rPh>
    <rPh sb="18" eb="19">
      <t>ニチ</t>
    </rPh>
    <rPh sb="22" eb="23">
      <t>ガツ</t>
    </rPh>
    <rPh sb="25" eb="26">
      <t>ニチ</t>
    </rPh>
    <rPh sb="26" eb="27">
      <t>ゴロ</t>
    </rPh>
    <rPh sb="28" eb="30">
      <t>セツエイ</t>
    </rPh>
    <rPh sb="30" eb="32">
      <t>カイシ</t>
    </rPh>
    <rPh sb="34" eb="36">
      <t>テッシュウ</t>
    </rPh>
    <rPh sb="36" eb="38">
      <t>サギョウ</t>
    </rPh>
    <rPh sb="38" eb="40">
      <t>シュウリョウ</t>
    </rPh>
    <phoneticPr fontId="2"/>
  </si>
  <si>
    <t>アールシースタッフ（11）</t>
    <phoneticPr fontId="2"/>
  </si>
  <si>
    <t>駐車場閉鎖対応　一般利用者は駐車できない旨を案内する。　大会関係者・施設関係者・月極契約者及びバスは進入可</t>
    <rPh sb="0" eb="3">
      <t>チュウシャジョウ</t>
    </rPh>
    <rPh sb="3" eb="5">
      <t>ヘイサ</t>
    </rPh>
    <rPh sb="5" eb="7">
      <t>タイオウ</t>
    </rPh>
    <rPh sb="8" eb="10">
      <t>イッパン</t>
    </rPh>
    <rPh sb="10" eb="13">
      <t>リヨウシャ</t>
    </rPh>
    <rPh sb="14" eb="16">
      <t>チュウシャ</t>
    </rPh>
    <rPh sb="20" eb="21">
      <t>ムネ</t>
    </rPh>
    <rPh sb="22" eb="24">
      <t>アンナイ</t>
    </rPh>
    <rPh sb="28" eb="33">
      <t>タイカイカンケイシャ</t>
    </rPh>
    <rPh sb="34" eb="36">
      <t>シセツ</t>
    </rPh>
    <rPh sb="36" eb="39">
      <t>カンケイシャ</t>
    </rPh>
    <rPh sb="40" eb="42">
      <t>ツキギメ</t>
    </rPh>
    <rPh sb="42" eb="45">
      <t>ケイヤクシャ</t>
    </rPh>
    <rPh sb="45" eb="46">
      <t>オヨ</t>
    </rPh>
    <rPh sb="50" eb="52">
      <t>シンニュウ</t>
    </rPh>
    <rPh sb="52" eb="53">
      <t>カ</t>
    </rPh>
    <phoneticPr fontId="2"/>
  </si>
  <si>
    <t>歩行者横断対応。近隣迷惑・路上駐車防止対応。</t>
    <rPh sb="0" eb="3">
      <t>ホコウシャ</t>
    </rPh>
    <rPh sb="3" eb="5">
      <t>オウダン</t>
    </rPh>
    <rPh sb="5" eb="7">
      <t>タイオウ</t>
    </rPh>
    <rPh sb="8" eb="10">
      <t>キンリン</t>
    </rPh>
    <rPh sb="10" eb="12">
      <t>メイワク</t>
    </rPh>
    <rPh sb="13" eb="15">
      <t>ロジョウ</t>
    </rPh>
    <rPh sb="15" eb="17">
      <t>チュウシャ</t>
    </rPh>
    <rPh sb="17" eb="19">
      <t>ボウシ</t>
    </rPh>
    <rPh sb="19" eb="21">
      <t>タイオウ</t>
    </rPh>
    <phoneticPr fontId="2"/>
  </si>
  <si>
    <t>流動的に動き当該道路においての路駐対策及び近隣住民対応</t>
    <rPh sb="15" eb="16">
      <t>ミチ</t>
    </rPh>
    <rPh sb="17" eb="19">
      <t>タイサク</t>
    </rPh>
    <rPh sb="19" eb="20">
      <t>オヨ</t>
    </rPh>
    <rPh sb="21" eb="23">
      <t>キンリン</t>
    </rPh>
    <rPh sb="23" eb="27">
      <t>ジュウミンタイオウ</t>
    </rPh>
    <phoneticPr fontId="2"/>
  </si>
  <si>
    <t>東洋ワークセキュリティ草津株式会社</t>
    <rPh sb="0" eb="2">
      <t>トウヨウ</t>
    </rPh>
    <rPh sb="11" eb="13">
      <t>クサツ</t>
    </rPh>
    <rPh sb="13" eb="17">
      <t>カブシキガイシャ</t>
    </rPh>
    <phoneticPr fontId="29"/>
  </si>
  <si>
    <t>東洋ワークセキュリティ大阪株式会社</t>
    <rPh sb="0" eb="2">
      <t>トウヨウ</t>
    </rPh>
    <rPh sb="11" eb="13">
      <t>オオサカ</t>
    </rPh>
    <rPh sb="13" eb="17">
      <t>カブシキガイシャ</t>
    </rPh>
    <phoneticPr fontId="29"/>
  </si>
  <si>
    <t>アールシースタッフ株式会社</t>
    <rPh sb="9" eb="13">
      <t>カブシキガイシャ</t>
    </rPh>
    <phoneticPr fontId="29"/>
  </si>
  <si>
    <t>株式会社CSILead</t>
    <rPh sb="0" eb="4">
      <t>カブシキガイシャ</t>
    </rPh>
    <phoneticPr fontId="29"/>
  </si>
  <si>
    <t>株式会社AIKOUセキュリティ</t>
    <rPh sb="0" eb="4">
      <t>カブシキガイシャ</t>
    </rPh>
    <phoneticPr fontId="29"/>
  </si>
  <si>
    <t>東洋ワークセキュリティー㈱大阪</t>
    <rPh sb="0" eb="2">
      <t>トウヨウ</t>
    </rPh>
    <rPh sb="13" eb="15">
      <t>オオサカ</t>
    </rPh>
    <phoneticPr fontId="2"/>
  </si>
  <si>
    <t>AIKOUセキュリティ</t>
    <phoneticPr fontId="2"/>
  </si>
  <si>
    <t>場所取り対策（8月６日）</t>
    <rPh sb="0" eb="2">
      <t>バショ</t>
    </rPh>
    <rPh sb="2" eb="3">
      <t>ト</t>
    </rPh>
    <rPh sb="4" eb="6">
      <t>タイサク</t>
    </rPh>
    <rPh sb="8" eb="9">
      <t>ガツ</t>
    </rPh>
    <rPh sb="10" eb="11">
      <t>ヒ</t>
    </rPh>
    <phoneticPr fontId="2"/>
  </si>
  <si>
    <t>場所取り対策（8月5日夜間警戒）</t>
    <rPh sb="0" eb="2">
      <t>バショ</t>
    </rPh>
    <rPh sb="2" eb="3">
      <t>ト</t>
    </rPh>
    <rPh sb="4" eb="6">
      <t>タイサク</t>
    </rPh>
    <rPh sb="8" eb="9">
      <t>ツキ</t>
    </rPh>
    <rPh sb="10" eb="11">
      <t>ヒ</t>
    </rPh>
    <rPh sb="11" eb="13">
      <t>ヤカン</t>
    </rPh>
    <rPh sb="13" eb="15">
      <t>ケイカイ</t>
    </rPh>
    <phoneticPr fontId="2"/>
  </si>
  <si>
    <t>場所取り対策（8月5日）</t>
    <rPh sb="0" eb="2">
      <t>バショ</t>
    </rPh>
    <rPh sb="2" eb="3">
      <t>ト</t>
    </rPh>
    <rPh sb="4" eb="6">
      <t>タイサク</t>
    </rPh>
    <rPh sb="8" eb="9">
      <t>ガツ</t>
    </rPh>
    <rPh sb="10" eb="11">
      <t>ヒ</t>
    </rPh>
    <phoneticPr fontId="2"/>
  </si>
  <si>
    <t>大戸警備保障</t>
    <rPh sb="0" eb="2">
      <t>オオド</t>
    </rPh>
    <rPh sb="2" eb="6">
      <t>ケイビホショウ</t>
    </rPh>
    <phoneticPr fontId="29"/>
  </si>
  <si>
    <t>場所取り対策
5日～6日</t>
    <rPh sb="0" eb="3">
      <t>バショト</t>
    </rPh>
    <rPh sb="4" eb="6">
      <t>タイサク</t>
    </rPh>
    <rPh sb="8" eb="9">
      <t>ニチ</t>
    </rPh>
    <rPh sb="11" eb="12">
      <t>ニチ</t>
    </rPh>
    <phoneticPr fontId="2"/>
  </si>
  <si>
    <t>16:00～23:00</t>
    <phoneticPr fontId="2"/>
  </si>
  <si>
    <t>GOKEN株式会社</t>
    <rPh sb="5" eb="9">
      <t>カブシキガイシャ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</si>
</sst>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4"/>
      <name val="ＭＳ ゴシック"/>
      <family val="3"/>
      <charset val="128"/>
    </font>
    <font>
      <sz val="14"/>
      <color indexed="9"/>
      <name val="ＭＳ ゴシック"/>
      <family val="3"/>
      <charset val="128"/>
    </font>
    <font>
      <sz val="14"/>
      <color indexed="9"/>
      <name val="ＭＳ ゴシック"/>
      <family val="3"/>
      <charset val="128"/>
    </font>
    <font>
      <sz val="20"/>
      <name val="ＭＳ ゴシック"/>
      <family val="3"/>
      <charset val="128"/>
    </font>
    <font>
      <b/>
      <sz val="12"/>
      <name val="ＭＳ ゴシック"/>
      <family val="3"/>
      <charset val="128"/>
    </font>
    <font>
      <u/>
      <sz val="14"/>
      <name val="ＭＳ ゴシック"/>
      <family val="3"/>
      <charset val="128"/>
    </font>
    <font>
      <u/>
      <sz val="12"/>
      <name val="ＭＳ ゴシック"/>
      <family val="3"/>
      <charset val="128"/>
    </font>
    <font>
      <sz val="9"/>
      <name val="ＭＳ ゴシック"/>
      <family val="3"/>
      <charset val="128"/>
    </font>
    <font>
      <sz val="6"/>
      <name val="ＭＳ ゴシック"/>
      <family val="3"/>
      <charset val="128"/>
    </font>
    <font>
      <sz val="14"/>
      <color indexed="10"/>
      <name val="ＭＳ ゴシック"/>
      <family val="3"/>
      <charset val="128"/>
    </font>
    <font>
      <sz val="18"/>
      <name val="ＭＳ ゴシック"/>
      <family val="3"/>
      <charset val="128"/>
    </font>
    <font>
      <sz val="14"/>
      <color indexed="8"/>
      <name val="ＭＳ ゴシック"/>
      <family val="3"/>
      <charset val="128"/>
    </font>
    <font>
      <b/>
      <sz val="20"/>
      <name val="ＭＳ ゴシック"/>
      <family val="3"/>
      <charset val="128"/>
    </font>
    <font>
      <u/>
      <sz val="12"/>
      <color rgb="FFFF0000"/>
      <name val="ＭＳ ゴシック"/>
      <family val="3"/>
      <charset val="128"/>
    </font>
    <font>
      <sz val="12"/>
      <color rgb="FF0070C0"/>
      <name val="ＭＳ ゴシック"/>
      <family val="3"/>
      <charset val="128"/>
    </font>
    <font>
      <sz val="12"/>
      <color rgb="FFFF0000"/>
      <name val="ＭＳ ゴシック"/>
      <family val="3"/>
      <charset val="128"/>
    </font>
    <font>
      <sz val="14"/>
      <color rgb="FFFF0000"/>
      <name val="ＭＳ ゴシック"/>
      <family val="3"/>
      <charset val="128"/>
    </font>
    <font>
      <sz val="14"/>
      <color theme="0"/>
      <name val="ＭＳ ゴシック"/>
      <family val="3"/>
      <charset val="128"/>
    </font>
    <font>
      <sz val="16"/>
      <name val="ＭＳ ゴシック"/>
      <family val="3"/>
      <charset val="128"/>
    </font>
    <font>
      <sz val="14"/>
      <color rgb="FF0070C0"/>
      <name val="ＭＳ ゴシック"/>
      <family val="3"/>
      <charset val="128"/>
    </font>
    <font>
      <sz val="12"/>
      <color rgb="FFEE0000"/>
      <name val="ＭＳ ゴシック"/>
      <family val="3"/>
      <charset val="128"/>
    </font>
    <font>
      <sz val="6"/>
      <name val="ＭＳ Ｐゴシック"/>
      <family val="2"/>
      <charset val="128"/>
      <scheme val="minor"/>
    </font>
    <font>
      <sz val="11"/>
      <color rgb="FFFF0000"/>
      <name val="ＭＳ Ｐゴシック"/>
      <family val="3"/>
      <charset val="128"/>
    </font>
  </fonts>
  <fills count="13">
    <fill>
      <patternFill patternType="none"/>
    </fill>
    <fill>
      <patternFill patternType="gray125"/>
    </fill>
    <fill>
      <patternFill patternType="solid">
        <fgColor indexed="44"/>
        <bgColor indexed="64"/>
      </patternFill>
    </fill>
    <fill>
      <patternFill patternType="solid">
        <fgColor indexed="36"/>
        <bgColor indexed="64"/>
      </patternFill>
    </fill>
    <fill>
      <patternFill patternType="solid">
        <fgColor indexed="13"/>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00"/>
        <bgColor indexed="64"/>
      </patternFill>
    </fill>
    <fill>
      <patternFill patternType="solid">
        <fgColor rgb="FF800080"/>
        <bgColor indexed="64"/>
      </patternFill>
    </fill>
    <fill>
      <patternFill patternType="solid">
        <fgColor theme="8"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34998626667073579"/>
        <bgColor indexed="64"/>
      </patternFill>
    </fill>
  </fills>
  <borders count="121">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right/>
      <top style="thin">
        <color indexed="64"/>
      </top>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style="double">
        <color indexed="64"/>
      </left>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medium">
        <color indexed="64"/>
      </right>
      <top style="thin">
        <color indexed="64"/>
      </top>
      <bottom/>
      <diagonal/>
    </border>
    <border>
      <left style="medium">
        <color indexed="64"/>
      </left>
      <right style="dotted">
        <color indexed="64"/>
      </right>
      <top style="thin">
        <color indexed="64"/>
      </top>
      <bottom/>
      <diagonal/>
    </border>
    <border>
      <left/>
      <right style="dotted">
        <color indexed="64"/>
      </right>
      <top style="thin">
        <color indexed="64"/>
      </top>
      <bottom/>
      <diagonal/>
    </border>
    <border>
      <left style="medium">
        <color indexed="64"/>
      </left>
      <right style="thin">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medium">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style="dotted">
        <color indexed="64"/>
      </left>
      <right style="medium">
        <color indexed="64"/>
      </right>
      <top/>
      <bottom/>
      <diagonal/>
    </border>
    <border>
      <left/>
      <right style="dotted">
        <color indexed="64"/>
      </right>
      <top/>
      <bottom/>
      <diagonal/>
    </border>
    <border>
      <left style="dotted">
        <color indexed="64"/>
      </left>
      <right style="dotted">
        <color indexed="64"/>
      </right>
      <top/>
      <bottom style="thin">
        <color indexed="64"/>
      </bottom>
      <diagonal/>
    </border>
    <border>
      <left style="thick">
        <color indexed="64"/>
      </left>
      <right style="dotted">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s>
  <cellStyleXfs count="3">
    <xf numFmtId="0" fontId="0" fillId="0" borderId="0"/>
    <xf numFmtId="38" fontId="1" fillId="0" borderId="0" applyFont="0" applyFill="0" applyBorder="0" applyAlignment="0" applyProtection="0"/>
    <xf numFmtId="9" fontId="1" fillId="0" borderId="0" applyFont="0" applyFill="0" applyBorder="0" applyAlignment="0" applyProtection="0">
      <alignment vertical="center"/>
    </xf>
  </cellStyleXfs>
  <cellXfs count="830">
    <xf numFmtId="0" fontId="0" fillId="0" borderId="0" xfId="0"/>
    <xf numFmtId="0" fontId="4" fillId="0" borderId="0" xfId="0" applyFont="1" applyAlignment="1">
      <alignment vertical="center"/>
    </xf>
    <xf numFmtId="0" fontId="4"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0" xfId="0" applyFont="1" applyAlignment="1">
      <alignment horizontal="center" vertical="center"/>
    </xf>
    <xf numFmtId="0" fontId="7" fillId="0" borderId="9" xfId="0" applyFont="1" applyBorder="1" applyAlignment="1">
      <alignment horizontal="center" vertical="center" shrinkToFit="1"/>
    </xf>
    <xf numFmtId="0" fontId="9" fillId="3" borderId="3"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2" xfId="0" applyFont="1" applyBorder="1" applyAlignment="1">
      <alignment horizontal="center" vertical="center" shrinkToFit="1"/>
    </xf>
    <xf numFmtId="0" fontId="7" fillId="0" borderId="6" xfId="0" applyFont="1" applyBorder="1" applyAlignment="1">
      <alignment horizontal="center" vertical="center" shrinkToFit="1"/>
    </xf>
    <xf numFmtId="0" fontId="7" fillId="2"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9" fillId="3" borderId="3" xfId="0" applyFont="1" applyFill="1" applyBorder="1" applyAlignment="1">
      <alignment vertical="center" shrinkToFit="1"/>
    </xf>
    <xf numFmtId="0" fontId="7" fillId="5" borderId="3"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0" borderId="7"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horizontal="center" vertical="center" shrinkToFit="1"/>
    </xf>
    <xf numFmtId="0" fontId="9" fillId="5" borderId="3" xfId="0" applyFont="1" applyFill="1" applyBorder="1" applyAlignment="1">
      <alignment horizontal="center" vertical="center"/>
    </xf>
    <xf numFmtId="0" fontId="7" fillId="0" borderId="6" xfId="0" applyFont="1" applyBorder="1" applyAlignment="1">
      <alignment vertical="center" shrinkToFit="1"/>
    </xf>
    <xf numFmtId="0" fontId="7" fillId="0" borderId="6" xfId="0" applyFont="1" applyBorder="1" applyAlignment="1">
      <alignmen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7" fillId="5" borderId="3" xfId="0" applyFont="1" applyFill="1" applyBorder="1" applyAlignment="1">
      <alignment horizontal="center" vertical="center" shrinkToFit="1"/>
    </xf>
    <xf numFmtId="0" fontId="9" fillId="0" borderId="3" xfId="0" applyFont="1" applyBorder="1" applyAlignment="1">
      <alignment horizontal="center" vertical="center"/>
    </xf>
    <xf numFmtId="0" fontId="7" fillId="0" borderId="3" xfId="0" applyFont="1" applyBorder="1" applyAlignment="1">
      <alignment vertical="center" shrinkToFit="1"/>
    </xf>
    <xf numFmtId="0" fontId="7" fillId="0" borderId="9" xfId="0" applyFont="1" applyBorder="1" applyAlignment="1">
      <alignment vertical="center" shrinkToFit="1"/>
    </xf>
    <xf numFmtId="0" fontId="7" fillId="0" borderId="2" xfId="0" applyFont="1" applyBorder="1" applyAlignment="1">
      <alignment vertical="center" shrinkToFit="1"/>
    </xf>
    <xf numFmtId="0" fontId="7" fillId="0" borderId="6" xfId="0" applyFont="1" applyBorder="1" applyAlignment="1">
      <alignment vertical="center" textRotation="255"/>
    </xf>
    <xf numFmtId="0" fontId="7" fillId="0" borderId="2" xfId="0" applyFont="1" applyBorder="1" applyAlignment="1">
      <alignment vertical="center"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left" vertical="center"/>
    </xf>
    <xf numFmtId="0" fontId="7" fillId="2" borderId="18" xfId="0" applyFont="1" applyFill="1" applyBorder="1" applyAlignment="1">
      <alignment horizontal="center" vertical="center" shrinkToFit="1"/>
    </xf>
    <xf numFmtId="0" fontId="7" fillId="4" borderId="2" xfId="0" applyFont="1" applyFill="1" applyBorder="1" applyAlignment="1">
      <alignment horizontal="center" vertical="center"/>
    </xf>
    <xf numFmtId="0" fontId="8" fillId="0" borderId="19" xfId="0" applyFont="1" applyBorder="1" applyAlignment="1">
      <alignment horizontal="center" vertical="center"/>
    </xf>
    <xf numFmtId="0" fontId="9" fillId="3" borderId="17" xfId="0" applyFont="1" applyFill="1" applyBorder="1" applyAlignment="1">
      <alignment horizontal="center" vertical="center" shrinkToFit="1"/>
    </xf>
    <xf numFmtId="0" fontId="4" fillId="0" borderId="3" xfId="0" applyFont="1" applyBorder="1" applyAlignment="1">
      <alignment vertical="center"/>
    </xf>
    <xf numFmtId="0" fontId="7" fillId="5" borderId="2"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0" borderId="6" xfId="0" applyFont="1" applyBorder="1" applyAlignment="1">
      <alignment horizontal="center" vertical="center" textRotation="255" shrinkToFit="1"/>
    </xf>
    <xf numFmtId="0" fontId="7" fillId="0" borderId="3" xfId="0" applyFont="1" applyBorder="1" applyAlignment="1">
      <alignment vertical="center" textRotation="255" shrinkToFit="1"/>
    </xf>
    <xf numFmtId="0" fontId="7" fillId="0" borderId="6" xfId="0" applyFont="1" applyBorder="1" applyAlignment="1">
      <alignment vertical="center" textRotation="255" shrinkToFit="1"/>
    </xf>
    <xf numFmtId="0" fontId="5" fillId="4" borderId="2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3" xfId="0" applyFont="1" applyFill="1" applyBorder="1" applyAlignment="1">
      <alignment horizontal="center" vertical="center"/>
    </xf>
    <xf numFmtId="0" fontId="9" fillId="0" borderId="2" xfId="0" applyFont="1" applyBorder="1" applyAlignment="1">
      <alignment horizontal="center" vertical="center"/>
    </xf>
    <xf numFmtId="0" fontId="7" fillId="2" borderId="2" xfId="0" applyFont="1" applyFill="1" applyBorder="1" applyAlignment="1">
      <alignment horizontal="center" vertical="center" shrinkToFit="1"/>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7" fillId="0" borderId="21" xfId="0" applyFont="1" applyBorder="1" applyAlignment="1">
      <alignment vertical="center" shrinkToFit="1"/>
    </xf>
    <xf numFmtId="0" fontId="9" fillId="5" borderId="2" xfId="0" applyFont="1" applyFill="1" applyBorder="1" applyAlignment="1">
      <alignment horizontal="center" vertical="center"/>
    </xf>
    <xf numFmtId="0" fontId="7" fillId="0" borderId="7" xfId="0" applyFont="1" applyBorder="1" applyAlignment="1">
      <alignment horizontal="center" vertical="center" shrinkToFit="1"/>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26"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xf>
    <xf numFmtId="0" fontId="10" fillId="0" borderId="3" xfId="0" applyFont="1" applyBorder="1" applyAlignment="1">
      <alignment horizontal="center" vertical="center" shrinkToFit="1"/>
    </xf>
    <xf numFmtId="0" fontId="4" fillId="0" borderId="4" xfId="0" applyFont="1" applyBorder="1" applyAlignment="1">
      <alignment vertical="center"/>
    </xf>
    <xf numFmtId="0" fontId="10" fillId="3" borderId="3"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0" fillId="3" borderId="9" xfId="0" applyFont="1" applyFill="1" applyBorder="1" applyAlignment="1">
      <alignment vertical="center" shrinkToFit="1"/>
    </xf>
    <xf numFmtId="0" fontId="10" fillId="3" borderId="25" xfId="0" applyFont="1" applyFill="1" applyBorder="1" applyAlignment="1">
      <alignment horizontal="center" vertical="center" shrinkToFit="1"/>
    </xf>
    <xf numFmtId="0" fontId="10" fillId="3" borderId="6" xfId="0" applyFont="1" applyFill="1" applyBorder="1" applyAlignment="1">
      <alignment vertical="center" shrinkToFit="1"/>
    </xf>
    <xf numFmtId="0" fontId="10" fillId="3" borderId="7" xfId="0" applyFont="1" applyFill="1" applyBorder="1" applyAlignment="1">
      <alignment horizontal="center" vertical="center" shrinkToFit="1"/>
    </xf>
    <xf numFmtId="0" fontId="4" fillId="0" borderId="27" xfId="0" applyFont="1" applyBorder="1" applyAlignment="1">
      <alignment vertical="center"/>
    </xf>
    <xf numFmtId="0" fontId="5" fillId="0" borderId="5" xfId="0" applyFont="1" applyBorder="1" applyAlignment="1">
      <alignment horizontal="center" vertical="center"/>
    </xf>
    <xf numFmtId="0" fontId="5" fillId="4" borderId="12"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1" xfId="0" applyFont="1" applyFill="1" applyBorder="1" applyAlignment="1">
      <alignment horizontal="center" vertical="center"/>
    </xf>
    <xf numFmtId="0" fontId="5" fillId="0" borderId="5" xfId="0" applyFont="1" applyBorder="1" applyAlignment="1">
      <alignment horizontal="left" vertical="center"/>
    </xf>
    <xf numFmtId="0" fontId="4" fillId="0" borderId="8" xfId="0" applyFont="1" applyBorder="1" applyAlignment="1">
      <alignment vertical="center"/>
    </xf>
    <xf numFmtId="0" fontId="4" fillId="0" borderId="9" xfId="0" applyFont="1" applyBorder="1" applyAlignment="1">
      <alignment vertical="center"/>
    </xf>
    <xf numFmtId="0" fontId="7" fillId="0" borderId="0" xfId="0" applyFont="1" applyAlignment="1">
      <alignment horizontal="left" vertical="center" wrapText="1"/>
    </xf>
    <xf numFmtId="0" fontId="5" fillId="4" borderId="1" xfId="0" applyFont="1" applyFill="1" applyBorder="1" applyAlignment="1">
      <alignment horizontal="center" vertical="center"/>
    </xf>
    <xf numFmtId="0" fontId="5" fillId="0" borderId="0" xfId="0" applyFont="1" applyAlignment="1">
      <alignment horizontal="center" vertical="center"/>
    </xf>
    <xf numFmtId="0" fontId="10" fillId="0" borderId="3" xfId="0" applyFont="1" applyBorder="1" applyAlignment="1">
      <alignment horizontal="center" vertical="center"/>
    </xf>
    <xf numFmtId="0" fontId="5" fillId="4" borderId="27" xfId="0" applyFont="1" applyFill="1" applyBorder="1" applyAlignment="1">
      <alignment horizontal="center" vertical="center"/>
    </xf>
    <xf numFmtId="0" fontId="5" fillId="0" borderId="25" xfId="0" applyFont="1" applyBorder="1" applyAlignment="1">
      <alignment horizontal="center" vertical="center"/>
    </xf>
    <xf numFmtId="0" fontId="7" fillId="0" borderId="27" xfId="0" applyFont="1" applyBorder="1" applyAlignment="1">
      <alignment horizontal="center" vertical="center"/>
    </xf>
    <xf numFmtId="0" fontId="5" fillId="4" borderId="14" xfId="0" applyFont="1" applyFill="1" applyBorder="1" applyAlignment="1">
      <alignment horizontal="center" vertical="center"/>
    </xf>
    <xf numFmtId="0" fontId="7" fillId="0" borderId="4" xfId="0" applyFont="1" applyBorder="1" applyAlignment="1">
      <alignment horizontal="center" vertical="center" shrinkToFit="1"/>
    </xf>
    <xf numFmtId="0" fontId="5" fillId="0" borderId="27" xfId="0" applyFont="1" applyBorder="1" applyAlignment="1">
      <alignment horizontal="center" vertical="center"/>
    </xf>
    <xf numFmtId="0" fontId="9" fillId="3" borderId="2" xfId="0" applyFont="1" applyFill="1" applyBorder="1" applyAlignment="1">
      <alignment horizontal="center" vertical="center"/>
    </xf>
    <xf numFmtId="0" fontId="5" fillId="4" borderId="32" xfId="0" applyFont="1" applyFill="1" applyBorder="1" applyAlignment="1">
      <alignment horizontal="center" vertical="center"/>
    </xf>
    <xf numFmtId="0" fontId="5" fillId="0" borderId="4" xfId="0" applyFont="1" applyBorder="1" applyAlignment="1">
      <alignment horizontal="center" vertical="center"/>
    </xf>
    <xf numFmtId="0" fontId="9" fillId="3" borderId="9" xfId="0"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center" vertical="center" shrinkToFit="1"/>
    </xf>
    <xf numFmtId="0" fontId="9" fillId="0" borderId="0" xfId="0" applyFont="1" applyAlignment="1">
      <alignment horizontal="center" vertical="center" shrinkToFit="1"/>
    </xf>
    <xf numFmtId="0" fontId="7" fillId="0" borderId="33" xfId="0" applyFont="1" applyBorder="1" applyAlignment="1">
      <alignment horizontal="center" vertical="center"/>
    </xf>
    <xf numFmtId="0" fontId="7" fillId="4" borderId="3" xfId="0" applyFont="1" applyFill="1" applyBorder="1" applyAlignment="1">
      <alignment vertical="center"/>
    </xf>
    <xf numFmtId="0" fontId="7" fillId="0" borderId="0" xfId="0" applyFont="1" applyAlignment="1">
      <alignment horizontal="left" vertical="center"/>
    </xf>
    <xf numFmtId="0" fontId="11" fillId="0" borderId="34"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36" xfId="0" applyFont="1" applyBorder="1" applyAlignment="1">
      <alignment horizontal="center" vertical="center"/>
    </xf>
    <xf numFmtId="0" fontId="4" fillId="0" borderId="8" xfId="0" applyFont="1" applyBorder="1" applyAlignment="1">
      <alignment horizontal="center" vertical="center"/>
    </xf>
    <xf numFmtId="0" fontId="4" fillId="4" borderId="28"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2"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6"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textRotation="255" shrinkToFit="1"/>
    </xf>
    <xf numFmtId="0" fontId="9" fillId="3" borderId="20" xfId="0" applyFont="1" applyFill="1" applyBorder="1" applyAlignment="1">
      <alignment horizontal="center" vertical="center" shrinkToFit="1"/>
    </xf>
    <xf numFmtId="0" fontId="7" fillId="0" borderId="9" xfId="0" applyFont="1" applyBorder="1" applyAlignment="1">
      <alignment horizontal="center" vertical="center" textRotation="255"/>
    </xf>
    <xf numFmtId="0" fontId="7" fillId="5" borderId="6" xfId="0" applyFont="1" applyFill="1" applyBorder="1" applyAlignment="1">
      <alignment horizontal="center" vertical="center"/>
    </xf>
    <xf numFmtId="0" fontId="5" fillId="0" borderId="3" xfId="0" applyFont="1" applyBorder="1" applyAlignment="1">
      <alignment horizontal="left" vertical="center"/>
    </xf>
    <xf numFmtId="0" fontId="7" fillId="0" borderId="19" xfId="0" applyFont="1" applyBorder="1" applyAlignment="1">
      <alignment horizontal="center" vertical="center"/>
    </xf>
    <xf numFmtId="0" fontId="5" fillId="0" borderId="3" xfId="0" applyFont="1" applyBorder="1" applyAlignment="1">
      <alignment horizontal="center" vertical="center" shrinkToFit="1"/>
    </xf>
    <xf numFmtId="0" fontId="12" fillId="0" borderId="0" xfId="0" applyFont="1" applyAlignment="1">
      <alignment horizontal="center" vertical="center"/>
    </xf>
    <xf numFmtId="0" fontId="7" fillId="0" borderId="2" xfId="0" applyFont="1" applyBorder="1" applyAlignment="1">
      <alignment horizontal="center" vertical="center" textRotation="255" shrinkToFit="1"/>
    </xf>
    <xf numFmtId="0" fontId="5" fillId="0" borderId="25" xfId="0" applyFont="1" applyBorder="1" applyAlignment="1">
      <alignment horizontal="left" vertical="center"/>
    </xf>
    <xf numFmtId="0" fontId="5" fillId="4" borderId="37" xfId="0" applyFont="1" applyFill="1" applyBorder="1" applyAlignment="1">
      <alignment horizontal="center" vertical="center"/>
    </xf>
    <xf numFmtId="0" fontId="5" fillId="0" borderId="38" xfId="0" applyFont="1" applyBorder="1" applyAlignment="1">
      <alignment horizontal="center" vertical="center"/>
    </xf>
    <xf numFmtId="0" fontId="8" fillId="0" borderId="0" xfId="0" applyFont="1" applyAlignment="1">
      <alignment horizontal="center" vertical="center" shrinkToFit="1"/>
    </xf>
    <xf numFmtId="0" fontId="7" fillId="0" borderId="40" xfId="0" applyFont="1" applyBorder="1" applyAlignment="1">
      <alignment vertical="center"/>
    </xf>
    <xf numFmtId="0" fontId="7" fillId="0" borderId="24" xfId="0" applyFont="1" applyBorder="1" applyAlignment="1">
      <alignment vertical="center" wrapText="1"/>
    </xf>
    <xf numFmtId="0" fontId="7" fillId="0" borderId="0" xfId="0" applyFont="1" applyAlignment="1">
      <alignment vertical="center" wrapText="1"/>
    </xf>
    <xf numFmtId="0" fontId="7" fillId="0" borderId="9" xfId="0" applyFont="1" applyBorder="1" applyAlignment="1">
      <alignment vertical="center" textRotation="255" shrinkToFit="1"/>
    </xf>
    <xf numFmtId="0" fontId="7" fillId="6" borderId="5" xfId="0" applyFont="1" applyFill="1" applyBorder="1" applyAlignment="1">
      <alignment horizontal="center" vertical="center" shrinkToFit="1"/>
    </xf>
    <xf numFmtId="0" fontId="7" fillId="6" borderId="3" xfId="0" applyFont="1" applyFill="1" applyBorder="1" applyAlignment="1">
      <alignment horizontal="center" vertical="center" shrinkToFit="1"/>
    </xf>
    <xf numFmtId="0" fontId="7" fillId="6" borderId="25" xfId="0" applyFont="1" applyFill="1" applyBorder="1" applyAlignment="1">
      <alignment horizontal="center" vertical="center" shrinkToFit="1"/>
    </xf>
    <xf numFmtId="0" fontId="5" fillId="7" borderId="14"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23"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41" xfId="0" applyFont="1" applyFill="1" applyBorder="1" applyAlignment="1">
      <alignment horizontal="center" vertical="center"/>
    </xf>
    <xf numFmtId="0" fontId="5" fillId="7" borderId="37"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3" borderId="1" xfId="0" applyFont="1" applyFill="1" applyBorder="1" applyAlignment="1">
      <alignment horizontal="center" vertical="center" shrinkToFit="1"/>
    </xf>
    <xf numFmtId="0" fontId="7" fillId="5" borderId="2" xfId="0" applyFont="1" applyFill="1" applyBorder="1" applyAlignment="1">
      <alignment vertical="center" textRotation="255"/>
    </xf>
    <xf numFmtId="0" fontId="5" fillId="0" borderId="42" xfId="0" applyFont="1" applyBorder="1" applyAlignment="1">
      <alignment horizontal="center" vertical="center"/>
    </xf>
    <xf numFmtId="0" fontId="5" fillId="4" borderId="42" xfId="0" applyFont="1" applyFill="1" applyBorder="1" applyAlignment="1">
      <alignment horizontal="center" vertical="center"/>
    </xf>
    <xf numFmtId="0" fontId="5" fillId="4" borderId="43" xfId="0" applyFont="1" applyFill="1" applyBorder="1" applyAlignment="1">
      <alignment horizontal="center" vertical="center"/>
    </xf>
    <xf numFmtId="0" fontId="5" fillId="4" borderId="44" xfId="0" applyFont="1" applyFill="1" applyBorder="1" applyAlignment="1">
      <alignment horizontal="center" vertical="center"/>
    </xf>
    <xf numFmtId="0" fontId="7" fillId="5" borderId="2" xfId="0" applyFont="1" applyFill="1" applyBorder="1" applyAlignment="1">
      <alignment vertical="center"/>
    </xf>
    <xf numFmtId="0" fontId="5" fillId="7" borderId="13" xfId="0" applyFont="1" applyFill="1" applyBorder="1" applyAlignment="1">
      <alignment horizontal="center" vertical="center"/>
    </xf>
    <xf numFmtId="0" fontId="5" fillId="0" borderId="7" xfId="0" applyFont="1" applyBorder="1" applyAlignment="1">
      <alignment horizontal="center" vertical="center"/>
    </xf>
    <xf numFmtId="0" fontId="5" fillId="0" borderId="43" xfId="0" applyFont="1" applyBorder="1" applyAlignment="1">
      <alignment horizontal="center" vertical="center"/>
    </xf>
    <xf numFmtId="0" fontId="5" fillId="4" borderId="45" xfId="0" applyFont="1" applyFill="1" applyBorder="1" applyAlignment="1">
      <alignment horizontal="center" vertical="center"/>
    </xf>
    <xf numFmtId="0" fontId="5" fillId="7" borderId="31" xfId="0" applyFont="1" applyFill="1" applyBorder="1" applyAlignment="1">
      <alignment horizontal="center" vertical="center"/>
    </xf>
    <xf numFmtId="0" fontId="5" fillId="7" borderId="28" xfId="0" applyFont="1" applyFill="1" applyBorder="1" applyAlignment="1">
      <alignment horizontal="center" vertical="center"/>
    </xf>
    <xf numFmtId="0" fontId="5" fillId="0" borderId="29" xfId="0" applyFont="1" applyBorder="1" applyAlignment="1">
      <alignment horizontal="center" vertical="center"/>
    </xf>
    <xf numFmtId="0" fontId="5" fillId="0" borderId="9" xfId="0" applyFont="1" applyBorder="1" applyAlignment="1">
      <alignment horizontal="center" vertical="center"/>
    </xf>
    <xf numFmtId="0" fontId="5" fillId="0" borderId="46" xfId="0" applyFont="1" applyBorder="1" applyAlignment="1">
      <alignment horizontal="center" vertical="center"/>
    </xf>
    <xf numFmtId="0" fontId="5" fillId="7" borderId="30" xfId="0" applyFont="1" applyFill="1" applyBorder="1" applyAlignment="1">
      <alignment horizontal="center" vertical="center"/>
    </xf>
    <xf numFmtId="0" fontId="4" fillId="4" borderId="9" xfId="0" applyFont="1" applyFill="1" applyBorder="1" applyAlignment="1">
      <alignment horizontal="center" vertical="center" wrapText="1" shrinkToFit="1"/>
    </xf>
    <xf numFmtId="0" fontId="5" fillId="4" borderId="47" xfId="0" applyFont="1" applyFill="1" applyBorder="1" applyAlignment="1">
      <alignment horizontal="center" vertical="center"/>
    </xf>
    <xf numFmtId="0" fontId="7" fillId="9" borderId="5" xfId="0" applyFont="1" applyFill="1" applyBorder="1" applyAlignment="1">
      <alignment horizontal="center" vertical="center"/>
    </xf>
    <xf numFmtId="0" fontId="7" fillId="9" borderId="25" xfId="0" applyFont="1" applyFill="1" applyBorder="1" applyAlignment="1">
      <alignment horizontal="center" vertical="center"/>
    </xf>
    <xf numFmtId="0" fontId="7" fillId="9" borderId="5" xfId="0" applyFont="1" applyFill="1" applyBorder="1" applyAlignment="1">
      <alignment horizontal="center" vertical="center" shrinkToFit="1"/>
    </xf>
    <xf numFmtId="0" fontId="7" fillId="9" borderId="25" xfId="0" applyFont="1" applyFill="1" applyBorder="1" applyAlignment="1">
      <alignment horizontal="center" vertical="center" shrinkToFit="1"/>
    </xf>
    <xf numFmtId="0" fontId="5" fillId="0" borderId="1" xfId="0" applyFont="1" applyBorder="1" applyAlignment="1">
      <alignment horizontal="center" vertical="center"/>
    </xf>
    <xf numFmtId="0" fontId="7" fillId="0" borderId="24" xfId="0" applyFont="1" applyBorder="1" applyAlignment="1">
      <alignment horizontal="center" vertical="center" shrinkToFit="1"/>
    </xf>
    <xf numFmtId="0" fontId="4" fillId="4" borderId="3" xfId="0" applyFont="1" applyFill="1" applyBorder="1" applyAlignment="1">
      <alignment horizontal="center" vertical="center" wrapText="1" shrinkToFit="1"/>
    </xf>
    <xf numFmtId="0" fontId="7" fillId="0" borderId="25" xfId="0" applyFont="1" applyBorder="1" applyAlignment="1">
      <alignment vertical="center"/>
    </xf>
    <xf numFmtId="0" fontId="7" fillId="0" borderId="26" xfId="0" applyFont="1" applyBorder="1" applyAlignment="1">
      <alignment vertical="center"/>
    </xf>
    <xf numFmtId="0" fontId="7" fillId="9" borderId="3" xfId="0" applyFont="1" applyFill="1" applyBorder="1" applyAlignment="1">
      <alignment horizontal="center" vertical="center" shrinkToFit="1"/>
    </xf>
    <xf numFmtId="0" fontId="4" fillId="0" borderId="26" xfId="0" applyFont="1" applyBorder="1" applyAlignment="1">
      <alignment vertical="center"/>
    </xf>
    <xf numFmtId="0" fontId="7" fillId="5" borderId="2" xfId="0" applyFont="1" applyFill="1" applyBorder="1" applyAlignment="1">
      <alignment horizontal="center" vertical="center"/>
    </xf>
    <xf numFmtId="0" fontId="5" fillId="4" borderId="27" xfId="0" applyFont="1" applyFill="1" applyBorder="1" applyAlignment="1">
      <alignment vertical="center"/>
    </xf>
    <xf numFmtId="0" fontId="5" fillId="4" borderId="1" xfId="0" applyFont="1" applyFill="1" applyBorder="1" applyAlignment="1">
      <alignment vertical="center"/>
    </xf>
    <xf numFmtId="0" fontId="14" fillId="0" borderId="5"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3" fillId="0" borderId="3" xfId="0" applyFont="1" applyBorder="1" applyAlignment="1">
      <alignment horizontal="center" vertical="center"/>
    </xf>
    <xf numFmtId="0" fontId="5" fillId="0" borderId="36" xfId="0" applyFont="1" applyBorder="1" applyAlignment="1">
      <alignment horizontal="center" vertical="center"/>
    </xf>
    <xf numFmtId="0" fontId="7" fillId="0" borderId="24" xfId="0" applyFont="1" applyBorder="1" applyAlignment="1">
      <alignment vertical="center"/>
    </xf>
    <xf numFmtId="0" fontId="7" fillId="0" borderId="21" xfId="0" applyFont="1" applyBorder="1" applyAlignment="1">
      <alignment vertical="center"/>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7" fillId="0" borderId="25"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5" borderId="3" xfId="0" applyFont="1" applyFill="1" applyBorder="1" applyAlignment="1">
      <alignment vertical="center" textRotation="255"/>
    </xf>
    <xf numFmtId="0" fontId="5" fillId="0" borderId="1" xfId="0" applyFont="1" applyBorder="1" applyAlignment="1">
      <alignment vertical="center"/>
    </xf>
    <xf numFmtId="0" fontId="5" fillId="7" borderId="50" xfId="0" applyFont="1" applyFill="1" applyBorder="1" applyAlignment="1">
      <alignment vertical="center"/>
    </xf>
    <xf numFmtId="0" fontId="5" fillId="7" borderId="51" xfId="0" applyFont="1" applyFill="1" applyBorder="1" applyAlignment="1">
      <alignment horizontal="center" vertical="center"/>
    </xf>
    <xf numFmtId="0" fontId="5" fillId="7" borderId="52" xfId="0" applyFont="1" applyFill="1" applyBorder="1" applyAlignment="1">
      <alignment horizontal="center" vertical="center"/>
    </xf>
    <xf numFmtId="0" fontId="7" fillId="7" borderId="3" xfId="0" applyFont="1" applyFill="1" applyBorder="1" applyAlignment="1">
      <alignment horizontal="center" vertical="center" shrinkToFit="1"/>
    </xf>
    <xf numFmtId="0" fontId="10" fillId="0" borderId="2" xfId="0" applyFont="1" applyBorder="1" applyAlignment="1">
      <alignment horizontal="center" vertical="center" shrinkToFit="1"/>
    </xf>
    <xf numFmtId="0" fontId="9" fillId="3" borderId="6"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4" fillId="0" borderId="25" xfId="0" applyFont="1" applyBorder="1" applyAlignment="1">
      <alignment horizontal="center" vertical="center"/>
    </xf>
    <xf numFmtId="0" fontId="7" fillId="0" borderId="2"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4" xfId="0" applyFont="1" applyBorder="1" applyAlignment="1">
      <alignment horizontal="center" vertical="center" textRotation="255" shrinkToFit="1"/>
    </xf>
    <xf numFmtId="0" fontId="7" fillId="0" borderId="2" xfId="0" applyFont="1" applyBorder="1" applyAlignment="1">
      <alignment vertical="center"/>
    </xf>
    <xf numFmtId="0" fontId="7" fillId="0" borderId="9" xfId="0" applyFont="1" applyBorder="1" applyAlignment="1">
      <alignment vertical="center" textRotation="255"/>
    </xf>
    <xf numFmtId="17" fontId="7" fillId="0" borderId="2" xfId="0" quotePrefix="1" applyNumberFormat="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17" fontId="7" fillId="0" borderId="2" xfId="0" quotePrefix="1" applyNumberFormat="1" applyFont="1" applyBorder="1" applyAlignment="1">
      <alignment horizontal="center" vertical="center" shrinkToFit="1"/>
    </xf>
    <xf numFmtId="17" fontId="7" fillId="0" borderId="3" xfId="0" quotePrefix="1" applyNumberFormat="1" applyFont="1" applyBorder="1" applyAlignment="1">
      <alignment horizontal="center" vertical="center" shrinkToFit="1"/>
    </xf>
    <xf numFmtId="0" fontId="7" fillId="0" borderId="2" xfId="0" applyFont="1" applyBorder="1" applyAlignment="1">
      <alignment vertical="top" shrinkToFit="1"/>
    </xf>
    <xf numFmtId="0" fontId="7" fillId="0" borderId="6" xfId="0" applyFont="1" applyBorder="1" applyAlignment="1">
      <alignment shrinkToFit="1"/>
    </xf>
    <xf numFmtId="0" fontId="7" fillId="5" borderId="1" xfId="0" applyFont="1" applyFill="1" applyBorder="1" applyAlignment="1">
      <alignment vertical="center"/>
    </xf>
    <xf numFmtId="0" fontId="9" fillId="3" borderId="9" xfId="0" applyFont="1" applyFill="1" applyBorder="1" applyAlignment="1">
      <alignment horizontal="center" vertical="center" shrinkToFit="1"/>
    </xf>
    <xf numFmtId="0" fontId="5" fillId="4" borderId="48" xfId="0" applyFont="1" applyFill="1" applyBorder="1" applyAlignment="1">
      <alignment horizontal="center" vertical="center"/>
    </xf>
    <xf numFmtId="0" fontId="9" fillId="0" borderId="6" xfId="0" applyFont="1" applyBorder="1" applyAlignment="1">
      <alignment horizontal="center" vertical="center"/>
    </xf>
    <xf numFmtId="0" fontId="5" fillId="0" borderId="24" xfId="0" applyFont="1" applyBorder="1" applyAlignment="1">
      <alignment horizontal="center" vertical="center"/>
    </xf>
    <xf numFmtId="0" fontId="5" fillId="4" borderId="53" xfId="0" applyFont="1" applyFill="1" applyBorder="1" applyAlignment="1">
      <alignment horizontal="center" vertical="center"/>
    </xf>
    <xf numFmtId="0" fontId="5" fillId="0" borderId="54" xfId="0" applyFont="1" applyBorder="1" applyAlignment="1">
      <alignment horizontal="center" vertical="center"/>
    </xf>
    <xf numFmtId="0" fontId="5" fillId="0" borderId="6" xfId="0" applyFont="1" applyBorder="1" applyAlignment="1">
      <alignment horizontal="center" vertical="center"/>
    </xf>
    <xf numFmtId="0" fontId="7" fillId="0" borderId="5" xfId="0" applyFont="1" applyBorder="1" applyAlignment="1">
      <alignment vertical="center"/>
    </xf>
    <xf numFmtId="0" fontId="7" fillId="0" borderId="1" xfId="0" applyFont="1" applyBorder="1" applyAlignment="1">
      <alignment vertical="center"/>
    </xf>
    <xf numFmtId="0" fontId="4" fillId="0" borderId="55" xfId="0" applyFont="1" applyBorder="1" applyAlignment="1">
      <alignment horizontal="center" vertical="center"/>
    </xf>
    <xf numFmtId="0" fontId="7" fillId="5" borderId="9" xfId="0" applyFont="1" applyFill="1" applyBorder="1" applyAlignment="1">
      <alignment horizontal="center" vertical="center"/>
    </xf>
    <xf numFmtId="0" fontId="5" fillId="4" borderId="56" xfId="0" applyFont="1" applyFill="1" applyBorder="1" applyAlignment="1">
      <alignment horizontal="center" vertical="center"/>
    </xf>
    <xf numFmtId="0" fontId="7" fillId="0" borderId="7" xfId="0" applyFont="1" applyBorder="1" applyAlignment="1">
      <alignment horizontal="left" vertical="center"/>
    </xf>
    <xf numFmtId="0" fontId="7" fillId="0" borderId="36" xfId="0" applyFont="1" applyBorder="1" applyAlignment="1">
      <alignment horizontal="left" vertical="center"/>
    </xf>
    <xf numFmtId="0" fontId="7" fillId="0" borderId="8" xfId="0" applyFont="1" applyBorder="1" applyAlignment="1">
      <alignment horizontal="left" vertical="center"/>
    </xf>
    <xf numFmtId="0" fontId="5" fillId="0" borderId="36" xfId="0" applyFont="1" applyBorder="1" applyAlignment="1">
      <alignment horizontal="center" vertical="center" shrinkToFit="1"/>
    </xf>
    <xf numFmtId="0" fontId="7" fillId="0" borderId="36" xfId="0" applyFont="1" applyBorder="1" applyAlignment="1">
      <alignment horizontal="center" vertical="center" textRotation="255" shrinkToFit="1"/>
    </xf>
    <xf numFmtId="0" fontId="7" fillId="0" borderId="36" xfId="0" applyFont="1" applyBorder="1" applyAlignment="1">
      <alignment horizontal="center" vertical="center" shrinkToFit="1"/>
    </xf>
    <xf numFmtId="0" fontId="7" fillId="0" borderId="36" xfId="0" applyFont="1" applyBorder="1" applyAlignment="1">
      <alignment horizontal="center" vertical="center"/>
    </xf>
    <xf numFmtId="0" fontId="14" fillId="0" borderId="36" xfId="0" applyFont="1" applyBorder="1" applyAlignment="1">
      <alignment horizontal="center" vertical="center"/>
    </xf>
    <xf numFmtId="0" fontId="13" fillId="0" borderId="36" xfId="0" applyFont="1" applyBorder="1" applyAlignment="1">
      <alignment horizontal="center" vertical="center"/>
    </xf>
    <xf numFmtId="0" fontId="7" fillId="0" borderId="0" xfId="0" applyFont="1" applyAlignment="1">
      <alignment horizontal="center" vertical="center" textRotation="255" shrinkToFit="1"/>
    </xf>
    <xf numFmtId="0" fontId="5" fillId="0" borderId="0" xfId="0" applyFont="1" applyAlignment="1">
      <alignment horizontal="center" vertical="center" shrinkToFit="1"/>
    </xf>
    <xf numFmtId="0" fontId="14" fillId="0" borderId="0" xfId="0" applyFont="1" applyAlignment="1">
      <alignment horizontal="center" vertical="center"/>
    </xf>
    <xf numFmtId="0" fontId="13" fillId="0" borderId="0" xfId="0" applyFont="1" applyAlignment="1">
      <alignment horizontal="center" vertical="center"/>
    </xf>
    <xf numFmtId="0" fontId="7" fillId="7" borderId="27" xfId="0" applyFont="1" applyFill="1" applyBorder="1" applyAlignment="1">
      <alignment vertical="center"/>
    </xf>
    <xf numFmtId="0" fontId="5" fillId="7" borderId="12" xfId="0" applyFont="1" applyFill="1" applyBorder="1" applyAlignment="1">
      <alignment horizontal="center" vertical="center"/>
    </xf>
    <xf numFmtId="0" fontId="5" fillId="0" borderId="7" xfId="0" applyFont="1" applyBorder="1" applyAlignment="1">
      <alignment horizontal="left" vertical="center"/>
    </xf>
    <xf numFmtId="0" fontId="7" fillId="0" borderId="36" xfId="0" applyFont="1" applyBorder="1" applyAlignment="1">
      <alignment vertical="center"/>
    </xf>
    <xf numFmtId="0" fontId="11" fillId="0" borderId="35" xfId="0" applyFont="1" applyBorder="1" applyAlignment="1">
      <alignment horizontal="right" vertical="center"/>
    </xf>
    <xf numFmtId="0" fontId="10" fillId="0" borderId="0" xfId="0" applyFont="1" applyAlignment="1">
      <alignment horizontal="center" vertical="center" shrinkToFit="1"/>
    </xf>
    <xf numFmtId="0" fontId="7" fillId="9" borderId="27" xfId="0" applyFont="1" applyFill="1" applyBorder="1" applyAlignment="1">
      <alignment horizontal="center" vertical="center" shrinkToFit="1"/>
    </xf>
    <xf numFmtId="0" fontId="7" fillId="5" borderId="3" xfId="0" applyFont="1" applyFill="1" applyBorder="1" applyAlignment="1">
      <alignment horizontal="center" vertical="center" wrapText="1" shrinkToFit="1"/>
    </xf>
    <xf numFmtId="49" fontId="7" fillId="0" borderId="3" xfId="0" applyNumberFormat="1" applyFont="1" applyBorder="1" applyAlignment="1">
      <alignment horizontal="center" vertical="center" shrinkToFit="1"/>
    </xf>
    <xf numFmtId="49" fontId="7" fillId="0" borderId="3" xfId="1" applyNumberFormat="1" applyFont="1" applyFill="1" applyBorder="1" applyAlignment="1">
      <alignment horizontal="center" vertical="center" shrinkToFit="1"/>
    </xf>
    <xf numFmtId="0" fontId="7" fillId="9" borderId="4" xfId="0" applyFont="1" applyFill="1" applyBorder="1" applyAlignment="1">
      <alignment horizontal="center" vertical="center" shrinkToFit="1"/>
    </xf>
    <xf numFmtId="0" fontId="5" fillId="4" borderId="57" xfId="0" applyFont="1" applyFill="1" applyBorder="1" applyAlignment="1">
      <alignment horizontal="center" vertical="center"/>
    </xf>
    <xf numFmtId="0" fontId="8" fillId="0" borderId="58" xfId="0" applyFont="1" applyBorder="1" applyAlignment="1">
      <alignment horizontal="center" vertical="center" shrinkToFit="1"/>
    </xf>
    <xf numFmtId="0" fontId="8" fillId="0" borderId="59" xfId="0" applyFont="1" applyBorder="1" applyAlignment="1">
      <alignment horizontal="center" vertical="center" shrinkToFit="1"/>
    </xf>
    <xf numFmtId="0" fontId="7" fillId="0" borderId="59" xfId="0" applyFont="1" applyBorder="1" applyAlignment="1">
      <alignment horizontal="center" vertical="center"/>
    </xf>
    <xf numFmtId="0" fontId="8" fillId="0" borderId="36" xfId="0" applyFont="1" applyBorder="1" applyAlignment="1">
      <alignment horizontal="center" vertical="center"/>
    </xf>
    <xf numFmtId="0" fontId="5" fillId="0" borderId="13" xfId="0" applyFont="1" applyBorder="1" applyAlignment="1">
      <alignment vertical="center"/>
    </xf>
    <xf numFmtId="0" fontId="5" fillId="0" borderId="30" xfId="0" applyFont="1" applyBorder="1" applyAlignment="1">
      <alignment vertical="center"/>
    </xf>
    <xf numFmtId="0" fontId="10" fillId="3" borderId="6" xfId="0" applyFont="1" applyFill="1" applyBorder="1" applyAlignment="1">
      <alignment horizontal="center" vertical="center" shrinkToFit="1"/>
    </xf>
    <xf numFmtId="0" fontId="5" fillId="0" borderId="12" xfId="0" applyFont="1" applyBorder="1" applyAlignment="1">
      <alignment vertical="center"/>
    </xf>
    <xf numFmtId="0" fontId="5" fillId="0" borderId="22" xfId="0" applyFont="1" applyBorder="1" applyAlignment="1">
      <alignment vertical="center"/>
    </xf>
    <xf numFmtId="0" fontId="5" fillId="0" borderId="11" xfId="0" applyFont="1" applyBorder="1" applyAlignment="1">
      <alignment vertical="center"/>
    </xf>
    <xf numFmtId="0" fontId="18" fillId="0" borderId="0" xfId="0" applyFont="1" applyAlignment="1">
      <alignment vertical="center"/>
    </xf>
    <xf numFmtId="0" fontId="7" fillId="0" borderId="24" xfId="0" applyFont="1" applyBorder="1" applyAlignment="1">
      <alignment horizontal="left" vertical="center" wrapText="1"/>
    </xf>
    <xf numFmtId="0" fontId="7" fillId="0" borderId="21" xfId="0" applyFont="1" applyBorder="1" applyAlignment="1">
      <alignment horizontal="left" vertical="center" wrapText="1"/>
    </xf>
    <xf numFmtId="49" fontId="5" fillId="0" borderId="6" xfId="1" applyNumberFormat="1" applyFont="1" applyFill="1" applyBorder="1" applyAlignment="1">
      <alignment horizontal="center" vertical="center" shrinkToFit="1"/>
    </xf>
    <xf numFmtId="0" fontId="7" fillId="0" borderId="9" xfId="0" applyFont="1" applyBorder="1" applyAlignment="1">
      <alignment vertical="center"/>
    </xf>
    <xf numFmtId="0" fontId="7" fillId="0" borderId="2" xfId="0" applyFont="1" applyBorder="1" applyAlignment="1">
      <alignment vertical="center" textRotation="255" shrinkToFit="1"/>
    </xf>
    <xf numFmtId="0" fontId="7" fillId="4" borderId="44" xfId="0" applyFont="1" applyFill="1" applyBorder="1" applyAlignment="1">
      <alignment horizontal="center" vertical="center"/>
    </xf>
    <xf numFmtId="0" fontId="5" fillId="0" borderId="45" xfId="0" applyFont="1" applyBorder="1" applyAlignment="1">
      <alignment horizontal="center" vertical="center"/>
    </xf>
    <xf numFmtId="0" fontId="5" fillId="0" borderId="2" xfId="0" applyFont="1" applyBorder="1" applyAlignment="1">
      <alignment horizontal="center" vertical="center" shrinkToFit="1"/>
    </xf>
    <xf numFmtId="0" fontId="4"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5" xfId="0" applyFont="1" applyBorder="1" applyAlignment="1">
      <alignment horizontal="center" vertical="center"/>
    </xf>
    <xf numFmtId="0" fontId="7" fillId="0" borderId="3" xfId="0" applyFont="1" applyBorder="1" applyAlignment="1">
      <alignment horizontal="center" vertical="center" textRotation="255" shrinkToFit="1"/>
    </xf>
    <xf numFmtId="49" fontId="5" fillId="0" borderId="9" xfId="1" applyNumberFormat="1" applyFont="1" applyFill="1" applyBorder="1" applyAlignment="1">
      <alignment horizontal="center" vertical="center" shrinkToFit="1"/>
    </xf>
    <xf numFmtId="49" fontId="5" fillId="0" borderId="2" xfId="1" applyNumberFormat="1" applyFont="1" applyFill="1" applyBorder="1" applyAlignment="1">
      <alignment horizontal="center" vertical="center" shrinkToFit="1"/>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7" fillId="0" borderId="3" xfId="0" applyFont="1" applyBorder="1" applyAlignment="1">
      <alignment vertical="center" textRotation="255" wrapText="1"/>
    </xf>
    <xf numFmtId="0" fontId="7" fillId="0" borderId="27" xfId="0" applyFont="1" applyBorder="1" applyAlignment="1">
      <alignment horizontal="center" vertical="center" shrinkToFit="1"/>
    </xf>
    <xf numFmtId="0" fontId="4" fillId="4" borderId="2" xfId="0" applyFont="1" applyFill="1" applyBorder="1" applyAlignment="1">
      <alignment horizontal="center" vertical="center" wrapText="1" shrinkToFit="1"/>
    </xf>
    <xf numFmtId="0" fontId="5" fillId="7" borderId="88" xfId="0" applyFont="1" applyFill="1" applyBorder="1" applyAlignment="1">
      <alignment horizontal="center" vertical="center"/>
    </xf>
    <xf numFmtId="0" fontId="5" fillId="7" borderId="89" xfId="0" applyFont="1" applyFill="1" applyBorder="1" applyAlignment="1">
      <alignment horizontal="center" vertical="center"/>
    </xf>
    <xf numFmtId="0" fontId="5" fillId="7" borderId="90" xfId="0" applyFont="1" applyFill="1" applyBorder="1" applyAlignment="1">
      <alignment horizontal="center" vertical="center"/>
    </xf>
    <xf numFmtId="0" fontId="5" fillId="7" borderId="91" xfId="0" applyFont="1" applyFill="1" applyBorder="1" applyAlignment="1">
      <alignment horizontal="center" vertical="center"/>
    </xf>
    <xf numFmtId="0" fontId="5" fillId="7" borderId="94" xfId="0" applyFont="1" applyFill="1" applyBorder="1" applyAlignment="1">
      <alignment horizontal="center" vertical="center"/>
    </xf>
    <xf numFmtId="0" fontId="5" fillId="4" borderId="42" xfId="0" applyFont="1" applyFill="1" applyBorder="1" applyAlignment="1">
      <alignment vertical="center"/>
    </xf>
    <xf numFmtId="0" fontId="5" fillId="4" borderId="29" xfId="0" applyFont="1" applyFill="1" applyBorder="1" applyAlignment="1">
      <alignment vertical="center"/>
    </xf>
    <xf numFmtId="0" fontId="7" fillId="4" borderId="44" xfId="0" applyFont="1" applyFill="1" applyBorder="1" applyAlignment="1">
      <alignment vertical="center"/>
    </xf>
    <xf numFmtId="0" fontId="21" fillId="0" borderId="27" xfId="0" applyFont="1" applyBorder="1" applyAlignment="1">
      <alignment horizontal="center" vertical="center"/>
    </xf>
    <xf numFmtId="0" fontId="21" fillId="0" borderId="1" xfId="0" applyFont="1" applyBorder="1" applyAlignment="1">
      <alignment horizontal="center" vertical="center"/>
    </xf>
    <xf numFmtId="0" fontId="5" fillId="0" borderId="26" xfId="0" applyFont="1" applyBorder="1" applyAlignment="1">
      <alignment horizontal="center" vertical="center"/>
    </xf>
    <xf numFmtId="0" fontId="7" fillId="7" borderId="9" xfId="0" applyFont="1" applyFill="1" applyBorder="1" applyAlignment="1">
      <alignment horizontal="center" vertical="center" shrinkToFit="1"/>
    </xf>
    <xf numFmtId="0" fontId="25" fillId="0" borderId="0" xfId="0" applyFont="1" applyAlignment="1">
      <alignment horizontal="center" vertical="center" shrinkToFit="1"/>
    </xf>
    <xf numFmtId="0" fontId="9" fillId="0" borderId="0" xfId="0" applyFont="1" applyAlignment="1">
      <alignment horizontal="center" vertical="center"/>
    </xf>
    <xf numFmtId="0" fontId="7" fillId="0" borderId="36" xfId="0" applyFont="1" applyBorder="1" applyAlignment="1">
      <alignment horizontal="center" vertical="center" wrapText="1" shrinkToFit="1"/>
    </xf>
    <xf numFmtId="0" fontId="7" fillId="0" borderId="0" xfId="0" applyFont="1" applyAlignment="1">
      <alignment vertical="center" textRotation="255" wrapText="1"/>
    </xf>
    <xf numFmtId="0" fontId="21" fillId="0" borderId="0" xfId="0" applyFont="1" applyAlignment="1">
      <alignment horizontal="center" vertical="center"/>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8" xfId="0" applyFont="1" applyBorder="1" applyAlignment="1">
      <alignment horizontal="left" vertical="center" shrinkToFit="1"/>
    </xf>
    <xf numFmtId="0" fontId="3" fillId="0" borderId="24" xfId="0" applyFont="1" applyBorder="1" applyAlignment="1">
      <alignment horizontal="left" vertical="center" wrapText="1"/>
    </xf>
    <xf numFmtId="0" fontId="3" fillId="0" borderId="21" xfId="0" applyFont="1" applyBorder="1" applyAlignment="1">
      <alignment horizontal="left" vertical="center" wrapText="1"/>
    </xf>
    <xf numFmtId="0" fontId="7" fillId="0" borderId="2" xfId="0" applyFont="1" applyBorder="1" applyAlignment="1">
      <alignment horizontal="center" vertical="center" textRotation="255"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36"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vertical="center" wrapText="1" shrinkToFit="1"/>
    </xf>
    <xf numFmtId="0" fontId="21" fillId="0" borderId="27" xfId="0" applyFont="1" applyBorder="1" applyAlignment="1">
      <alignment vertical="center"/>
    </xf>
    <xf numFmtId="0" fontId="21" fillId="0" borderId="1" xfId="0" applyFont="1" applyBorder="1" applyAlignment="1">
      <alignment vertical="center"/>
    </xf>
    <xf numFmtId="0" fontId="14" fillId="0" borderId="12" xfId="0" applyFont="1" applyBorder="1" applyAlignment="1">
      <alignment horizontal="center" vertical="center"/>
    </xf>
    <xf numFmtId="0" fontId="14" fillId="7" borderId="94" xfId="0" applyFont="1" applyFill="1" applyBorder="1" applyAlignment="1">
      <alignment horizontal="center" vertical="center"/>
    </xf>
    <xf numFmtId="0" fontId="14" fillId="7" borderId="90" xfId="0" applyFont="1" applyFill="1" applyBorder="1" applyAlignment="1">
      <alignment horizontal="center" vertical="center"/>
    </xf>
    <xf numFmtId="0" fontId="14" fillId="7" borderId="89" xfId="0" applyFont="1" applyFill="1" applyBorder="1" applyAlignment="1">
      <alignment horizontal="center" vertical="center"/>
    </xf>
    <xf numFmtId="0" fontId="14" fillId="7" borderId="91" xfId="0" applyFont="1" applyFill="1" applyBorder="1" applyAlignment="1">
      <alignment horizontal="center" vertical="center"/>
    </xf>
    <xf numFmtId="0" fontId="5" fillId="0" borderId="36" xfId="0" applyFont="1" applyBorder="1" applyAlignment="1">
      <alignment vertical="center"/>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7" fillId="0" borderId="25" xfId="0" applyFont="1" applyBorder="1" applyAlignment="1">
      <alignment horizontal="center" vertical="center" textRotation="255" shrinkToFit="1"/>
    </xf>
    <xf numFmtId="0" fontId="7" fillId="0" borderId="3" xfId="0" applyFont="1" applyBorder="1" applyAlignment="1">
      <alignment horizontal="center" vertical="center" wrapText="1"/>
    </xf>
    <xf numFmtId="0" fontId="5" fillId="0" borderId="28" xfId="0" applyFont="1" applyBorder="1" applyAlignment="1">
      <alignment horizontal="left" vertical="center"/>
    </xf>
    <xf numFmtId="0" fontId="9" fillId="0" borderId="3" xfId="0" applyFont="1" applyBorder="1" applyAlignment="1">
      <alignment horizontal="center" vertical="center" shrinkToFit="1"/>
    </xf>
    <xf numFmtId="0" fontId="7" fillId="7" borderId="36" xfId="0" applyFont="1" applyFill="1" applyBorder="1" applyAlignment="1">
      <alignment vertical="center"/>
    </xf>
    <xf numFmtId="0" fontId="5" fillId="4" borderId="36" xfId="0" applyFont="1" applyFill="1" applyBorder="1" applyAlignment="1">
      <alignment vertical="center"/>
    </xf>
    <xf numFmtId="0" fontId="5" fillId="7" borderId="13" xfId="0" applyFont="1" applyFill="1" applyBorder="1" applyAlignment="1">
      <alignment vertical="center"/>
    </xf>
    <xf numFmtId="0" fontId="5" fillId="0" borderId="2" xfId="0" applyFont="1" applyBorder="1" applyAlignment="1">
      <alignment horizontal="left" vertical="center"/>
    </xf>
    <xf numFmtId="0" fontId="7" fillId="0" borderId="0" xfId="0" applyFont="1" applyAlignment="1">
      <alignment vertical="top" shrinkToFit="1"/>
    </xf>
    <xf numFmtId="0" fontId="5" fillId="0" borderId="0" xfId="0" applyFont="1" applyAlignment="1">
      <alignment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4" fillId="7" borderId="88" xfId="0" applyFont="1" applyFill="1" applyBorder="1" applyAlignment="1">
      <alignment horizontal="center" vertical="center"/>
    </xf>
    <xf numFmtId="0" fontId="5" fillId="7" borderId="45" xfId="0" applyFont="1" applyFill="1" applyBorder="1" applyAlignment="1">
      <alignment horizontal="center" vertical="center"/>
    </xf>
    <xf numFmtId="0" fontId="5" fillId="7" borderId="44" xfId="0" applyFont="1" applyFill="1" applyBorder="1" applyAlignment="1">
      <alignment horizontal="center" vertical="center"/>
    </xf>
    <xf numFmtId="0" fontId="5" fillId="7" borderId="97" xfId="0" applyFont="1" applyFill="1" applyBorder="1" applyAlignment="1">
      <alignment horizontal="center" vertical="center"/>
    </xf>
    <xf numFmtId="0" fontId="5" fillId="7" borderId="98" xfId="0" applyFont="1" applyFill="1" applyBorder="1" applyAlignment="1">
      <alignment horizontal="center" vertical="center"/>
    </xf>
    <xf numFmtId="0" fontId="5" fillId="7" borderId="99" xfId="0" applyFont="1" applyFill="1" applyBorder="1" applyAlignment="1">
      <alignment horizontal="center" vertical="center"/>
    </xf>
    <xf numFmtId="0" fontId="5" fillId="7" borderId="100" xfId="0" applyFont="1" applyFill="1" applyBorder="1" applyAlignment="1">
      <alignment horizontal="center" vertical="center"/>
    </xf>
    <xf numFmtId="0" fontId="5" fillId="7" borderId="103" xfId="0" applyFont="1" applyFill="1" applyBorder="1" applyAlignment="1">
      <alignment horizontal="center" vertical="center"/>
    </xf>
    <xf numFmtId="0" fontId="5" fillId="7" borderId="63" xfId="0" applyFont="1" applyFill="1" applyBorder="1" applyAlignment="1">
      <alignment horizontal="center" vertical="center"/>
    </xf>
    <xf numFmtId="0" fontId="5" fillId="7" borderId="104" xfId="0" applyFont="1" applyFill="1" applyBorder="1" applyAlignment="1">
      <alignment horizontal="center" vertical="center"/>
    </xf>
    <xf numFmtId="0" fontId="5" fillId="7" borderId="105" xfId="0" applyFont="1" applyFill="1" applyBorder="1" applyAlignment="1">
      <alignment horizontal="center" vertical="center"/>
    </xf>
    <xf numFmtId="0" fontId="5" fillId="7" borderId="68" xfId="0" applyFont="1" applyFill="1" applyBorder="1" applyAlignment="1">
      <alignment horizontal="center" vertical="center"/>
    </xf>
    <xf numFmtId="0" fontId="5" fillId="7" borderId="107" xfId="0" applyFont="1" applyFill="1" applyBorder="1" applyAlignment="1">
      <alignment horizontal="center" vertical="center"/>
    </xf>
    <xf numFmtId="0" fontId="5" fillId="7" borderId="48" xfId="0" applyFont="1" applyFill="1" applyBorder="1" applyAlignment="1">
      <alignment horizontal="center" vertical="center"/>
    </xf>
    <xf numFmtId="0" fontId="5" fillId="7" borderId="49" xfId="0" applyFont="1" applyFill="1" applyBorder="1" applyAlignment="1">
      <alignment horizontal="center" vertical="center"/>
    </xf>
    <xf numFmtId="0" fontId="5" fillId="7" borderId="108" xfId="0" applyFont="1" applyFill="1" applyBorder="1" applyAlignment="1">
      <alignment horizontal="center" vertical="center"/>
    </xf>
    <xf numFmtId="0" fontId="7" fillId="0" borderId="9" xfId="0" applyFont="1" applyBorder="1" applyAlignment="1">
      <alignment horizontal="center" vertical="center" wrapText="1" shrinkToFit="1"/>
    </xf>
    <xf numFmtId="0" fontId="8" fillId="0" borderId="3" xfId="0" applyFont="1" applyBorder="1" applyAlignment="1">
      <alignment horizontal="center" vertical="center"/>
    </xf>
    <xf numFmtId="0" fontId="7" fillId="0" borderId="0" xfId="0" applyFont="1" applyAlignment="1">
      <alignment horizontal="left" vertical="center" indent="2"/>
    </xf>
    <xf numFmtId="0" fontId="5" fillId="0" borderId="0" xfId="0" applyFont="1" applyAlignment="1">
      <alignment horizontal="left" vertical="center"/>
    </xf>
    <xf numFmtId="0" fontId="7" fillId="0" borderId="9" xfId="0" applyFont="1" applyBorder="1" applyAlignment="1">
      <alignment vertical="center" textRotation="255" wrapText="1"/>
    </xf>
    <xf numFmtId="0" fontId="7" fillId="0" borderId="6" xfId="0" applyFont="1" applyBorder="1" applyAlignment="1">
      <alignment vertical="center" textRotation="255" wrapText="1"/>
    </xf>
    <xf numFmtId="0" fontId="7" fillId="0" borderId="2" xfId="0" applyFont="1" applyBorder="1" applyAlignment="1">
      <alignment vertical="center" textRotation="255" wrapText="1"/>
    </xf>
    <xf numFmtId="0" fontId="4" fillId="0" borderId="25" xfId="0" applyFont="1" applyBorder="1" applyAlignment="1">
      <alignment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24" xfId="0" applyFont="1" applyBorder="1" applyAlignment="1">
      <alignment horizontal="center" vertical="center"/>
    </xf>
    <xf numFmtId="0" fontId="4" fillId="0" borderId="21" xfId="0" applyFont="1" applyBorder="1" applyAlignment="1">
      <alignment horizontal="center" vertical="center"/>
    </xf>
    <xf numFmtId="0" fontId="5" fillId="0" borderId="27" xfId="0" applyFont="1" applyBorder="1" applyAlignment="1">
      <alignment horizontal="center" vertical="center" shrinkToFit="1"/>
    </xf>
    <xf numFmtId="0" fontId="20" fillId="0" borderId="0" xfId="0" applyFont="1" applyAlignment="1">
      <alignment vertical="center"/>
    </xf>
    <xf numFmtId="0" fontId="7" fillId="0" borderId="6" xfId="0" applyFont="1" applyBorder="1" applyAlignment="1">
      <alignment horizontal="center" vertical="center" wrapText="1" shrinkToFit="1"/>
    </xf>
    <xf numFmtId="0" fontId="5" fillId="7" borderId="27" xfId="0" applyFont="1" applyFill="1" applyBorder="1" applyAlignment="1">
      <alignment horizontal="center" vertical="center"/>
    </xf>
    <xf numFmtId="0" fontId="7" fillId="7" borderId="5" xfId="0" applyFont="1" applyFill="1" applyBorder="1" applyAlignment="1">
      <alignment horizontal="center" vertical="center" shrinkToFit="1"/>
    </xf>
    <xf numFmtId="0" fontId="5" fillId="7" borderId="5" xfId="0" applyFont="1" applyFill="1" applyBorder="1" applyAlignment="1">
      <alignment horizontal="center" vertical="center"/>
    </xf>
    <xf numFmtId="0" fontId="8" fillId="0" borderId="4" xfId="0" applyFont="1" applyBorder="1" applyAlignment="1">
      <alignment horizontal="left" vertical="center"/>
    </xf>
    <xf numFmtId="20" fontId="5" fillId="7" borderId="49"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4" xfId="0" applyFont="1" applyFill="1" applyBorder="1" applyAlignment="1">
      <alignment horizontal="center" vertical="center"/>
    </xf>
    <xf numFmtId="0" fontId="5" fillId="0" borderId="52" xfId="0" applyFont="1" applyBorder="1" applyAlignment="1">
      <alignment horizontal="center" vertical="center"/>
    </xf>
    <xf numFmtId="0" fontId="5" fillId="4" borderId="51" xfId="0" applyFont="1" applyFill="1" applyBorder="1" applyAlignment="1">
      <alignment horizontal="center" vertical="center"/>
    </xf>
    <xf numFmtId="0" fontId="7" fillId="4" borderId="23" xfId="0" applyFont="1" applyFill="1" applyBorder="1" applyAlignment="1">
      <alignment horizontal="center" vertical="center"/>
    </xf>
    <xf numFmtId="0" fontId="26" fillId="0" borderId="36" xfId="0" applyFont="1" applyBorder="1" applyAlignment="1">
      <alignment vertical="center" shrinkToFit="1"/>
    </xf>
    <xf numFmtId="0" fontId="11" fillId="0" borderId="4" xfId="0" applyFont="1" applyBorder="1" applyAlignment="1">
      <alignment horizontal="right" vertical="center"/>
    </xf>
    <xf numFmtId="0" fontId="7" fillId="7" borderId="25" xfId="0" applyFont="1" applyFill="1" applyBorder="1" applyAlignment="1">
      <alignment horizontal="center" vertical="center" shrinkToFit="1"/>
    </xf>
    <xf numFmtId="0" fontId="14" fillId="0" borderId="46" xfId="0" applyFont="1" applyBorder="1" applyAlignment="1">
      <alignment horizontal="center" vertical="center"/>
    </xf>
    <xf numFmtId="0" fontId="14" fillId="0" borderId="43" xfId="0" applyFont="1" applyBorder="1" applyAlignment="1">
      <alignment horizontal="center" vertical="center"/>
    </xf>
    <xf numFmtId="0" fontId="14" fillId="0" borderId="42" xfId="0" applyFont="1" applyBorder="1" applyAlignment="1">
      <alignment horizontal="center" vertical="center"/>
    </xf>
    <xf numFmtId="0" fontId="5" fillId="4" borderId="109"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111" xfId="0" applyFont="1" applyFill="1" applyBorder="1" applyAlignment="1">
      <alignment horizontal="center" vertical="center"/>
    </xf>
    <xf numFmtId="0" fontId="5" fillId="4" borderId="113" xfId="0" applyFont="1" applyFill="1" applyBorder="1" applyAlignment="1">
      <alignment horizontal="center" vertical="center"/>
    </xf>
    <xf numFmtId="0" fontId="5" fillId="4" borderId="114" xfId="0" applyFont="1" applyFill="1" applyBorder="1" applyAlignment="1">
      <alignment horizontal="center" vertical="center"/>
    </xf>
    <xf numFmtId="0" fontId="5" fillId="4" borderId="115" xfId="0" applyFont="1" applyFill="1" applyBorder="1" applyAlignment="1">
      <alignment horizontal="center" vertical="center"/>
    </xf>
    <xf numFmtId="0" fontId="5" fillId="4" borderId="116" xfId="0" applyFont="1" applyFill="1" applyBorder="1" applyAlignment="1">
      <alignment horizontal="center" vertical="center"/>
    </xf>
    <xf numFmtId="0" fontId="5" fillId="4" borderId="117" xfId="0" applyFont="1" applyFill="1" applyBorder="1" applyAlignment="1">
      <alignment horizontal="center" vertical="center"/>
    </xf>
    <xf numFmtId="0" fontId="5" fillId="4" borderId="119" xfId="0" applyFont="1" applyFill="1" applyBorder="1" applyAlignment="1">
      <alignment horizontal="center" vertical="center"/>
    </xf>
    <xf numFmtId="0" fontId="5" fillId="4" borderId="120" xfId="0" applyFont="1" applyFill="1" applyBorder="1" applyAlignment="1">
      <alignment horizontal="center" vertical="center"/>
    </xf>
    <xf numFmtId="0" fontId="5" fillId="7" borderId="109" xfId="0" applyFont="1" applyFill="1" applyBorder="1" applyAlignment="1">
      <alignment horizontal="center" vertical="center"/>
    </xf>
    <xf numFmtId="0" fontId="5" fillId="7" borderId="113" xfId="0" applyFont="1" applyFill="1" applyBorder="1" applyAlignment="1">
      <alignment horizontal="center" vertical="center"/>
    </xf>
    <xf numFmtId="0" fontId="5" fillId="7" borderId="111" xfId="0" applyFont="1" applyFill="1" applyBorder="1" applyAlignment="1">
      <alignment horizontal="center" vertical="center"/>
    </xf>
    <xf numFmtId="0" fontId="5" fillId="7" borderId="114" xfId="0" applyFont="1" applyFill="1" applyBorder="1" applyAlignment="1">
      <alignment horizontal="center" vertical="center"/>
    </xf>
    <xf numFmtId="0" fontId="5" fillId="7" borderId="115" xfId="0" applyFont="1" applyFill="1" applyBorder="1" applyAlignment="1">
      <alignment horizontal="center" vertical="center"/>
    </xf>
    <xf numFmtId="0" fontId="5" fillId="7" borderId="119" xfId="0" applyFont="1" applyFill="1" applyBorder="1" applyAlignment="1">
      <alignment horizontal="center" vertical="center"/>
    </xf>
    <xf numFmtId="0" fontId="5" fillId="7" borderId="117" xfId="0" applyFont="1" applyFill="1" applyBorder="1" applyAlignment="1">
      <alignment horizontal="center" vertical="center"/>
    </xf>
    <xf numFmtId="0" fontId="5" fillId="7" borderId="120"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27" xfId="0" applyFont="1" applyFill="1" applyBorder="1" applyAlignment="1">
      <alignment horizontal="center" vertical="center" shrinkToFit="1"/>
    </xf>
    <xf numFmtId="0" fontId="7" fillId="7" borderId="4" xfId="0" applyFont="1" applyFill="1" applyBorder="1" applyAlignment="1">
      <alignment horizontal="center" vertical="center" shrinkToFit="1"/>
    </xf>
    <xf numFmtId="0" fontId="0" fillId="0" borderId="0" xfId="0" applyAlignment="1">
      <alignment vertical="center"/>
    </xf>
    <xf numFmtId="0" fontId="0" fillId="10" borderId="0" xfId="0" applyFill="1"/>
    <xf numFmtId="0" fontId="0" fillId="6" borderId="3" xfId="0" applyFill="1" applyBorder="1" applyAlignment="1">
      <alignment horizontal="center" vertical="center"/>
    </xf>
    <xf numFmtId="0" fontId="0" fillId="6" borderId="3" xfId="0" applyFill="1" applyBorder="1" applyAlignment="1">
      <alignment horizontal="center" vertical="center" wrapText="1"/>
    </xf>
    <xf numFmtId="0" fontId="0" fillId="0" borderId="2" xfId="0" applyBorder="1" applyAlignment="1">
      <alignment vertical="center"/>
    </xf>
    <xf numFmtId="0" fontId="0" fillId="0" borderId="2" xfId="0" applyBorder="1" applyAlignment="1">
      <alignment vertical="center" shrinkToFit="1"/>
    </xf>
    <xf numFmtId="0" fontId="0" fillId="0" borderId="3" xfId="0" applyBorder="1"/>
    <xf numFmtId="9" fontId="0" fillId="0" borderId="2" xfId="2" applyFont="1" applyFill="1" applyBorder="1" applyAlignment="1"/>
    <xf numFmtId="0" fontId="0" fillId="11" borderId="3" xfId="0" applyFill="1" applyBorder="1" applyAlignment="1">
      <alignment vertical="center"/>
    </xf>
    <xf numFmtId="0" fontId="0" fillId="11" borderId="3" xfId="0" applyFill="1" applyBorder="1" applyAlignment="1">
      <alignment vertical="center" shrinkToFit="1"/>
    </xf>
    <xf numFmtId="0" fontId="0" fillId="11" borderId="2" xfId="0" applyFill="1" applyBorder="1" applyAlignment="1">
      <alignment vertical="center" shrinkToFit="1"/>
    </xf>
    <xf numFmtId="0" fontId="0" fillId="11" borderId="3" xfId="0" applyFill="1" applyBorder="1"/>
    <xf numFmtId="9" fontId="0" fillId="11" borderId="2" xfId="2" applyFont="1" applyFill="1" applyBorder="1" applyAlignment="1"/>
    <xf numFmtId="9" fontId="30" fillId="0" borderId="2" xfId="2" applyFont="1" applyFill="1" applyBorder="1" applyAlignment="1"/>
    <xf numFmtId="9" fontId="30" fillId="11" borderId="2" xfId="2" applyFont="1" applyFill="1" applyBorder="1" applyAlignment="1"/>
    <xf numFmtId="0" fontId="24" fillId="4" borderId="3" xfId="0" applyFont="1" applyFill="1" applyBorder="1" applyAlignment="1">
      <alignment horizontal="center" vertical="center" shrinkToFit="1"/>
    </xf>
    <xf numFmtId="0" fontId="24" fillId="7" borderId="3" xfId="0" applyFont="1" applyFill="1" applyBorder="1" applyAlignment="1">
      <alignment horizontal="center" vertical="center" shrinkToFit="1"/>
    </xf>
    <xf numFmtId="0" fontId="24" fillId="4" borderId="2" xfId="0" applyFont="1" applyFill="1" applyBorder="1" applyAlignment="1">
      <alignment vertical="center" shrinkToFit="1"/>
    </xf>
    <xf numFmtId="0" fontId="24" fillId="4" borderId="2" xfId="0" applyFont="1" applyFill="1" applyBorder="1" applyAlignment="1">
      <alignment horizontal="center" vertical="center" shrinkToFit="1"/>
    </xf>
    <xf numFmtId="0" fontId="24" fillId="4" borderId="9" xfId="0" applyFont="1" applyFill="1" applyBorder="1" applyAlignment="1">
      <alignment horizontal="center" vertical="center" shrinkToFit="1"/>
    </xf>
    <xf numFmtId="0" fontId="7" fillId="12" borderId="5" xfId="0" applyFont="1" applyFill="1" applyBorder="1" applyAlignment="1">
      <alignment horizontal="center" vertical="center" shrinkToFit="1"/>
    </xf>
    <xf numFmtId="0" fontId="7" fillId="12" borderId="3" xfId="0" applyFont="1" applyFill="1" applyBorder="1" applyAlignment="1">
      <alignment horizontal="center" vertical="center" shrinkToFit="1"/>
    </xf>
    <xf numFmtId="0" fontId="9" fillId="5" borderId="0" xfId="0" applyFont="1" applyFill="1" applyAlignment="1">
      <alignment horizontal="center" vertical="center"/>
    </xf>
    <xf numFmtId="0" fontId="4" fillId="0" borderId="62" xfId="0" applyFont="1" applyBorder="1" applyAlignment="1">
      <alignment horizontal="center" vertical="center"/>
    </xf>
    <xf numFmtId="0" fontId="7" fillId="5" borderId="9" xfId="0" applyFont="1" applyFill="1" applyBorder="1" applyAlignment="1">
      <alignment horizontal="center" vertical="center" wrapText="1" shrinkToFit="1"/>
    </xf>
    <xf numFmtId="0" fontId="7" fillId="5" borderId="2" xfId="0" applyFont="1" applyFill="1" applyBorder="1" applyAlignment="1">
      <alignment horizontal="center" vertical="center" wrapText="1" shrinkToFit="1"/>
    </xf>
    <xf numFmtId="0" fontId="7" fillId="0" borderId="7"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9"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24" xfId="0" applyFont="1" applyBorder="1" applyAlignment="1">
      <alignment horizontal="left" vertical="center" shrinkToFit="1"/>
    </xf>
    <xf numFmtId="0" fontId="7" fillId="0" borderId="0" xfId="0" applyFont="1" applyAlignment="1">
      <alignment horizontal="left" vertical="center" shrinkToFit="1"/>
    </xf>
    <xf numFmtId="0" fontId="7" fillId="0" borderId="21"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26" xfId="0" applyFont="1" applyBorder="1" applyAlignment="1">
      <alignment horizontal="left" vertical="center" shrinkToFit="1"/>
    </xf>
    <xf numFmtId="0" fontId="7" fillId="0" borderId="5" xfId="0" applyFont="1" applyBorder="1" applyAlignment="1">
      <alignment horizontal="left" vertical="center" shrinkToFit="1"/>
    </xf>
    <xf numFmtId="0" fontId="7" fillId="0" borderId="27"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3" xfId="0" applyFont="1" applyBorder="1" applyAlignment="1">
      <alignment horizontal="center" vertical="center" shrinkToFit="1"/>
    </xf>
    <xf numFmtId="0" fontId="9" fillId="8"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7" fillId="0" borderId="9"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56" fontId="7" fillId="0" borderId="9" xfId="0" applyNumberFormat="1" applyFont="1" applyBorder="1" applyAlignment="1">
      <alignment horizontal="center" vertical="center" shrinkToFit="1"/>
    </xf>
    <xf numFmtId="0" fontId="7" fillId="0" borderId="7" xfId="0" applyFont="1" applyBorder="1" applyAlignment="1">
      <alignment horizontal="left" vertical="center" wrapText="1"/>
    </xf>
    <xf numFmtId="0" fontId="7" fillId="0" borderId="36" xfId="0" applyFont="1" applyBorder="1" applyAlignment="1">
      <alignment horizontal="left" vertical="center" wrapText="1"/>
    </xf>
    <xf numFmtId="0" fontId="7" fillId="0" borderId="8" xfId="0" applyFont="1" applyBorder="1" applyAlignment="1">
      <alignment horizontal="left" vertical="center" wrapText="1"/>
    </xf>
    <xf numFmtId="0" fontId="7" fillId="0" borderId="24" xfId="0" applyFont="1" applyBorder="1" applyAlignment="1">
      <alignment horizontal="left" vertical="center" wrapText="1"/>
    </xf>
    <xf numFmtId="0" fontId="7" fillId="0" borderId="0" xfId="0" applyFont="1" applyAlignment="1">
      <alignment horizontal="left" vertical="center" wrapText="1"/>
    </xf>
    <xf numFmtId="0" fontId="7" fillId="0" borderId="21" xfId="0" applyFont="1" applyBorder="1" applyAlignment="1">
      <alignment horizontal="left" vertical="center" wrapText="1"/>
    </xf>
    <xf numFmtId="0" fontId="7" fillId="0" borderId="25" xfId="0" applyFont="1" applyBorder="1" applyAlignment="1">
      <alignment horizontal="left" vertical="center" wrapText="1"/>
    </xf>
    <xf numFmtId="0" fontId="7" fillId="0" borderId="4" xfId="0" applyFont="1" applyBorder="1" applyAlignment="1">
      <alignment horizontal="left" vertical="center" wrapText="1"/>
    </xf>
    <xf numFmtId="0" fontId="7" fillId="0" borderId="26" xfId="0" applyFont="1" applyBorder="1" applyAlignment="1">
      <alignment horizontal="left" vertical="center" wrapText="1"/>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xf>
    <xf numFmtId="0" fontId="4" fillId="0" borderId="13" xfId="0" applyFont="1" applyBorder="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lignment horizontal="center" vertical="center"/>
    </xf>
    <xf numFmtId="0" fontId="7" fillId="0" borderId="7"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8" xfId="0" applyFont="1" applyBorder="1" applyAlignment="1">
      <alignment horizontal="left" vertical="center" shrinkToFit="1"/>
    </xf>
    <xf numFmtId="0" fontId="5" fillId="7" borderId="10" xfId="0" applyFont="1" applyFill="1" applyBorder="1" applyAlignment="1">
      <alignment horizontal="center" vertical="center"/>
    </xf>
    <xf numFmtId="0" fontId="5" fillId="7" borderId="27" xfId="0" applyFont="1" applyFill="1" applyBorder="1" applyAlignment="1">
      <alignment horizontal="center" vertical="center"/>
    </xf>
    <xf numFmtId="0" fontId="5" fillId="7" borderId="12" xfId="0" applyFont="1" applyFill="1" applyBorder="1" applyAlignment="1">
      <alignment horizontal="center" vertical="center"/>
    </xf>
    <xf numFmtId="0" fontId="5" fillId="0" borderId="0" xfId="0" applyFont="1" applyAlignment="1">
      <alignment horizontal="left" vertical="center"/>
    </xf>
    <xf numFmtId="0" fontId="7" fillId="0" borderId="5" xfId="0" applyFont="1" applyBorder="1" applyAlignment="1">
      <alignment horizontal="center" vertical="center" shrinkToFit="1"/>
    </xf>
    <xf numFmtId="0" fontId="7" fillId="0" borderId="1" xfId="0" applyFont="1" applyBorder="1" applyAlignment="1">
      <alignment horizontal="center" vertical="center" shrinkToFit="1"/>
    </xf>
    <xf numFmtId="0" fontId="4" fillId="0" borderId="12" xfId="0" applyFont="1" applyBorder="1" applyAlignment="1">
      <alignment horizontal="center" vertical="center"/>
    </xf>
    <xf numFmtId="0" fontId="5" fillId="0" borderId="3" xfId="0" applyFont="1" applyBorder="1" applyAlignment="1">
      <alignment horizontal="center" vertical="center" shrinkToFit="1"/>
    </xf>
    <xf numFmtId="0" fontId="5" fillId="7" borderId="5" xfId="0" applyFont="1" applyFill="1" applyBorder="1" applyAlignment="1">
      <alignment horizontal="center" vertical="center"/>
    </xf>
    <xf numFmtId="0" fontId="8" fillId="0" borderId="66" xfId="0" applyFont="1" applyBorder="1" applyAlignment="1">
      <alignment horizontal="center" vertical="center"/>
    </xf>
    <xf numFmtId="0" fontId="8" fillId="0" borderId="20" xfId="0" applyFont="1" applyBorder="1" applyAlignment="1">
      <alignment horizontal="center" vertical="center"/>
    </xf>
    <xf numFmtId="0" fontId="8" fillId="0" borderId="67" xfId="0" applyFont="1" applyBorder="1" applyAlignment="1">
      <alignment horizontal="center" vertical="center"/>
    </xf>
    <xf numFmtId="0" fontId="8" fillId="0" borderId="68" xfId="0" applyFont="1" applyBorder="1" applyAlignment="1">
      <alignment horizontal="center" vertical="center"/>
    </xf>
    <xf numFmtId="0" fontId="8" fillId="0" borderId="63" xfId="0" applyFont="1" applyBorder="1" applyAlignment="1">
      <alignment horizontal="center" vertical="center"/>
    </xf>
    <xf numFmtId="0" fontId="8" fillId="0" borderId="64" xfId="0" applyFont="1" applyBorder="1" applyAlignment="1">
      <alignment horizontal="center" vertical="center"/>
    </xf>
    <xf numFmtId="0" fontId="8" fillId="0" borderId="65"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Border="1" applyAlignment="1">
      <alignment horizontal="center" vertical="center"/>
    </xf>
    <xf numFmtId="0" fontId="5" fillId="0" borderId="5" xfId="0" applyFont="1" applyBorder="1" applyAlignment="1">
      <alignment horizontal="center" vertical="center"/>
    </xf>
    <xf numFmtId="0" fontId="5" fillId="0" borderId="27" xfId="0" applyFont="1" applyBorder="1" applyAlignment="1">
      <alignment horizontal="center" vertical="center"/>
    </xf>
    <xf numFmtId="0" fontId="5" fillId="0" borderId="1" xfId="0" applyFont="1" applyBorder="1" applyAlignment="1">
      <alignment horizontal="center" vertical="center"/>
    </xf>
    <xf numFmtId="0" fontId="7" fillId="0" borderId="3" xfId="0" applyFont="1" applyBorder="1" applyAlignment="1">
      <alignment horizontal="left" vertical="center"/>
    </xf>
    <xf numFmtId="0" fontId="5" fillId="7" borderId="1" xfId="0" applyFont="1" applyFill="1" applyBorder="1" applyAlignment="1">
      <alignment horizontal="center" vertical="center"/>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27" xfId="0" applyFont="1" applyBorder="1" applyAlignment="1">
      <alignment horizontal="left" vertical="center" wrapText="1"/>
    </xf>
    <xf numFmtId="0" fontId="7" fillId="0" borderId="1" xfId="0" applyFont="1" applyBorder="1" applyAlignment="1">
      <alignment horizontal="left" vertical="center" wrapText="1"/>
    </xf>
    <xf numFmtId="0" fontId="7" fillId="0" borderId="5" xfId="0" applyFont="1" applyBorder="1" applyAlignment="1">
      <alignment horizontal="left" vertical="center"/>
    </xf>
    <xf numFmtId="0" fontId="7" fillId="0" borderId="27" xfId="0" applyFont="1" applyBorder="1" applyAlignment="1">
      <alignment horizontal="left" vertical="center"/>
    </xf>
    <xf numFmtId="0" fontId="7" fillId="0" borderId="1" xfId="0" applyFont="1" applyBorder="1" applyAlignment="1">
      <alignment horizontal="left" vertical="center"/>
    </xf>
    <xf numFmtId="20" fontId="5" fillId="7" borderId="49"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4"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3" xfId="0" applyFont="1" applyFill="1" applyBorder="1" applyAlignment="1">
      <alignment horizontal="center" vertical="center" shrinkToFit="1"/>
    </xf>
    <xf numFmtId="0" fontId="5" fillId="0" borderId="27" xfId="0" applyFont="1" applyBorder="1" applyAlignment="1">
      <alignment horizontal="left" vertical="center" shrinkToFit="1"/>
    </xf>
    <xf numFmtId="0" fontId="7" fillId="5" borderId="9"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9"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5" borderId="2" xfId="0" applyFont="1" applyFill="1" applyBorder="1" applyAlignment="1">
      <alignment horizontal="center" vertical="center"/>
    </xf>
    <xf numFmtId="0" fontId="7" fillId="5" borderId="6" xfId="0" applyFont="1" applyFill="1" applyBorder="1" applyAlignment="1">
      <alignment horizontal="center" vertical="center" wrapText="1" shrinkToFit="1"/>
    </xf>
    <xf numFmtId="0" fontId="7" fillId="5" borderId="3" xfId="0" applyFont="1" applyFill="1" applyBorder="1" applyAlignment="1">
      <alignment horizontal="center" vertical="center"/>
    </xf>
    <xf numFmtId="0" fontId="7" fillId="5" borderId="2" xfId="0" applyFont="1" applyFill="1" applyBorder="1" applyAlignment="1">
      <alignment horizontal="center" vertical="center" shrinkToFit="1"/>
    </xf>
    <xf numFmtId="0" fontId="5" fillId="7" borderId="95" xfId="0" applyFont="1" applyFill="1" applyBorder="1" applyAlignment="1">
      <alignment horizontal="center" vertical="center"/>
    </xf>
    <xf numFmtId="0" fontId="5" fillId="7" borderId="92" xfId="0" applyFont="1" applyFill="1" applyBorder="1" applyAlignment="1">
      <alignment horizontal="center" vertical="center"/>
    </xf>
    <xf numFmtId="0" fontId="5" fillId="7" borderId="96" xfId="0" applyFont="1" applyFill="1" applyBorder="1" applyAlignment="1">
      <alignment horizontal="center" vertical="center"/>
    </xf>
    <xf numFmtId="20" fontId="5" fillId="7" borderId="105" xfId="0" applyNumberFormat="1" applyFont="1" applyFill="1" applyBorder="1" applyAlignment="1">
      <alignment horizontal="center" vertical="center"/>
    </xf>
    <xf numFmtId="0" fontId="5" fillId="7" borderId="64" xfId="0" applyFont="1" applyFill="1" applyBorder="1" applyAlignment="1">
      <alignment horizontal="center" vertical="center"/>
    </xf>
    <xf numFmtId="0" fontId="5" fillId="7" borderId="106" xfId="0" applyFont="1" applyFill="1" applyBorder="1" applyAlignment="1">
      <alignment horizontal="center" vertical="center"/>
    </xf>
    <xf numFmtId="0" fontId="7" fillId="5" borderId="9"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5" borderId="2" xfId="0" applyFont="1" applyFill="1" applyBorder="1" applyAlignment="1">
      <alignment horizontal="center" vertical="center" textRotation="255"/>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20" fontId="5" fillId="7" borderId="90" xfId="0" applyNumberFormat="1" applyFont="1" applyFill="1" applyBorder="1" applyAlignment="1">
      <alignment horizontal="center" vertical="center"/>
    </xf>
    <xf numFmtId="0" fontId="5" fillId="7" borderId="93" xfId="0" applyFont="1" applyFill="1" applyBorder="1" applyAlignment="1">
      <alignment horizontal="center" vertical="center"/>
    </xf>
    <xf numFmtId="20" fontId="5" fillId="7" borderId="100" xfId="0" applyNumberFormat="1" applyFont="1" applyFill="1" applyBorder="1" applyAlignment="1">
      <alignment horizontal="center" vertical="center"/>
    </xf>
    <xf numFmtId="0" fontId="5" fillId="7" borderId="101" xfId="0" applyFont="1" applyFill="1" applyBorder="1" applyAlignment="1">
      <alignment horizontal="center" vertical="center"/>
    </xf>
    <xf numFmtId="0" fontId="5" fillId="7" borderId="102" xfId="0" applyFont="1" applyFill="1" applyBorder="1" applyAlignment="1">
      <alignment horizontal="center" vertical="center"/>
    </xf>
    <xf numFmtId="0" fontId="5" fillId="7" borderId="7" xfId="0" applyFont="1" applyFill="1" applyBorder="1" applyAlignment="1">
      <alignment horizontal="center" vertical="center"/>
    </xf>
    <xf numFmtId="0" fontId="5" fillId="7" borderId="36" xfId="0" applyFont="1" applyFill="1" applyBorder="1" applyAlignment="1">
      <alignment horizontal="center" vertical="center"/>
    </xf>
    <xf numFmtId="0" fontId="5" fillId="7" borderId="46" xfId="0" applyFont="1" applyFill="1" applyBorder="1" applyAlignment="1">
      <alignment horizontal="center" vertical="center"/>
    </xf>
    <xf numFmtId="0" fontId="7" fillId="0" borderId="5" xfId="0" applyFont="1" applyBorder="1" applyAlignment="1">
      <alignment horizontal="left" vertical="center" wrapText="1" shrinkToFit="1"/>
    </xf>
    <xf numFmtId="0" fontId="7" fillId="0" borderId="27" xfId="0" applyFont="1" applyBorder="1" applyAlignment="1">
      <alignment horizontal="left" vertical="center" wrapText="1" shrinkToFit="1"/>
    </xf>
    <xf numFmtId="0" fontId="7" fillId="0" borderId="1" xfId="0" applyFont="1" applyBorder="1" applyAlignment="1">
      <alignment horizontal="left" vertical="center" wrapText="1" shrinkToFit="1"/>
    </xf>
    <xf numFmtId="0" fontId="7" fillId="0" borderId="9" xfId="0" applyFont="1" applyBorder="1" applyAlignment="1">
      <alignment horizontal="center" vertical="center" textRotation="255" shrinkToFit="1"/>
    </xf>
    <xf numFmtId="0" fontId="7" fillId="0" borderId="6"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3" xfId="0" applyFont="1" applyBorder="1" applyAlignment="1">
      <alignment horizontal="left" vertical="center" wrapText="1" shrinkToFit="1"/>
    </xf>
    <xf numFmtId="0" fontId="5" fillId="7" borderId="90" xfId="0" applyFont="1" applyFill="1" applyBorder="1" applyAlignment="1">
      <alignment horizontal="center" vertical="center"/>
    </xf>
    <xf numFmtId="0" fontId="7" fillId="0" borderId="7" xfId="0" applyFont="1" applyBorder="1" applyAlignment="1">
      <alignment horizontal="left" vertical="center" wrapText="1" shrinkToFit="1"/>
    </xf>
    <xf numFmtId="0" fontId="7" fillId="0" borderId="36" xfId="0" applyFont="1" applyBorder="1" applyAlignment="1">
      <alignment horizontal="left" vertical="center" wrapText="1" shrinkToFit="1"/>
    </xf>
    <xf numFmtId="0" fontId="7" fillId="0" borderId="8"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21"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26" xfId="0" applyFont="1" applyBorder="1" applyAlignment="1">
      <alignment horizontal="center" vertical="center" shrinkToFit="1"/>
    </xf>
    <xf numFmtId="0" fontId="7" fillId="0" borderId="0" xfId="0" applyFont="1" applyAlignment="1">
      <alignment horizontal="left" vertical="center"/>
    </xf>
    <xf numFmtId="0" fontId="24" fillId="0" borderId="0" xfId="0" applyFont="1" applyAlignment="1">
      <alignment horizontal="left" vertical="center"/>
    </xf>
    <xf numFmtId="0" fontId="8" fillId="0" borderId="4" xfId="0" applyFont="1" applyBorder="1" applyAlignment="1">
      <alignment horizontal="left" vertical="center"/>
    </xf>
    <xf numFmtId="0" fontId="7" fillId="0" borderId="9" xfId="0" applyFont="1" applyBorder="1" applyAlignment="1">
      <alignment horizontal="center" vertical="center" wrapText="1"/>
    </xf>
    <xf numFmtId="0" fontId="8" fillId="0" borderId="3" xfId="0" applyFont="1" applyBorder="1" applyAlignment="1">
      <alignment horizontal="center" vertical="center"/>
    </xf>
    <xf numFmtId="0" fontId="8" fillId="0" borderId="0" xfId="0" applyFont="1" applyAlignment="1">
      <alignment horizontal="left" vertical="center"/>
    </xf>
    <xf numFmtId="0" fontId="22" fillId="0" borderId="5" xfId="0" applyFont="1" applyBorder="1" applyAlignment="1">
      <alignment horizontal="center" vertical="center"/>
    </xf>
    <xf numFmtId="0" fontId="22" fillId="0" borderId="27" xfId="0" applyFont="1" applyBorder="1" applyAlignment="1">
      <alignment horizontal="center" vertical="center"/>
    </xf>
    <xf numFmtId="0" fontId="22" fillId="0" borderId="1" xfId="0" applyFont="1" applyBorder="1" applyAlignment="1">
      <alignment horizontal="center" vertical="center"/>
    </xf>
    <xf numFmtId="0" fontId="5" fillId="0" borderId="2" xfId="0" applyFont="1" applyBorder="1" applyAlignment="1">
      <alignment horizontal="center" vertical="center" shrinkToFit="1"/>
    </xf>
    <xf numFmtId="0" fontId="9" fillId="3" borderId="2" xfId="0" applyFont="1" applyFill="1" applyBorder="1" applyAlignment="1">
      <alignment horizontal="center" vertical="center" shrinkToFit="1"/>
    </xf>
    <xf numFmtId="0" fontId="7" fillId="4" borderId="2" xfId="0" applyFont="1" applyFill="1" applyBorder="1" applyAlignment="1">
      <alignment horizontal="center" vertical="center" shrinkToFit="1"/>
    </xf>
    <xf numFmtId="0" fontId="4" fillId="0" borderId="55" xfId="0" applyFont="1" applyBorder="1" applyAlignment="1">
      <alignment horizontal="center" vertical="center"/>
    </xf>
    <xf numFmtId="0" fontId="4" fillId="0" borderId="16" xfId="0" applyFont="1" applyBorder="1" applyAlignment="1">
      <alignment horizontal="center" vertical="center"/>
    </xf>
    <xf numFmtId="0" fontId="7" fillId="0" borderId="6" xfId="0" applyFont="1" applyBorder="1" applyAlignment="1">
      <alignment horizontal="center" vertical="center" wrapText="1"/>
    </xf>
    <xf numFmtId="0" fontId="4" fillId="0" borderId="6"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25" xfId="0" applyFont="1" applyBorder="1" applyAlignment="1">
      <alignment horizontal="center" vertical="center"/>
    </xf>
    <xf numFmtId="0" fontId="5" fillId="0" borderId="4" xfId="0" applyFont="1" applyBorder="1" applyAlignment="1">
      <alignment horizontal="center" vertical="center"/>
    </xf>
    <xf numFmtId="0" fontId="5" fillId="0" borderId="26" xfId="0" applyFont="1" applyBorder="1" applyAlignment="1">
      <alignment horizontal="center" vertical="center"/>
    </xf>
    <xf numFmtId="0" fontId="7" fillId="0" borderId="6"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6"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27" fillId="0" borderId="5" xfId="0" applyFont="1" applyBorder="1" applyAlignment="1">
      <alignment horizontal="left" vertical="center" wrapText="1"/>
    </xf>
    <xf numFmtId="0" fontId="27" fillId="0" borderId="27" xfId="0" applyFont="1" applyBorder="1" applyAlignment="1">
      <alignment horizontal="left" vertical="center" wrapText="1"/>
    </xf>
    <xf numFmtId="0" fontId="27" fillId="0" borderId="1" xfId="0" applyFont="1" applyBorder="1" applyAlignment="1">
      <alignment horizontal="left" vertical="center" wrapText="1"/>
    </xf>
    <xf numFmtId="0" fontId="7" fillId="0" borderId="9" xfId="0" applyFont="1" applyBorder="1" applyAlignment="1">
      <alignment horizontal="center" vertical="center" wrapText="1" shrinkToFit="1"/>
    </xf>
    <xf numFmtId="0" fontId="5" fillId="4" borderId="5"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 xfId="0" applyFont="1" applyFill="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left" vertical="center"/>
    </xf>
    <xf numFmtId="0" fontId="7" fillId="0" borderId="36" xfId="0" applyFont="1" applyBorder="1" applyAlignment="1">
      <alignment horizontal="left" vertical="center"/>
    </xf>
    <xf numFmtId="0" fontId="7" fillId="0" borderId="8" xfId="0" applyFont="1" applyBorder="1" applyAlignment="1">
      <alignment horizontal="left" vertical="center"/>
    </xf>
    <xf numFmtId="0" fontId="7" fillId="0" borderId="27" xfId="0" applyFont="1" applyBorder="1" applyAlignment="1">
      <alignment horizontal="center" vertical="center" shrinkToFit="1"/>
    </xf>
    <xf numFmtId="0" fontId="5" fillId="4" borderId="10" xfId="0" applyFont="1" applyFill="1" applyBorder="1" applyAlignment="1">
      <alignment horizontal="center" vertical="center"/>
    </xf>
    <xf numFmtId="0" fontId="5" fillId="4" borderId="12" xfId="0" applyFont="1" applyFill="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5" fillId="0" borderId="9" xfId="0" applyFont="1" applyBorder="1" applyAlignment="1">
      <alignment horizontal="center" vertical="center" shrinkToFit="1"/>
    </xf>
    <xf numFmtId="0" fontId="9" fillId="3" borderId="5"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7" fillId="7" borderId="5"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8" fillId="0" borderId="58" xfId="0" applyFont="1" applyBorder="1" applyAlignment="1">
      <alignment horizontal="center" vertical="center"/>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7" fillId="0" borderId="58"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7" fillId="0" borderId="2" xfId="0" applyFont="1" applyBorder="1" applyAlignment="1">
      <alignment horizontal="center" vertical="center" wrapText="1"/>
    </xf>
    <xf numFmtId="0" fontId="7" fillId="0" borderId="7" xfId="0" applyFont="1" applyBorder="1" applyAlignment="1">
      <alignment horizontal="center" vertical="center"/>
    </xf>
    <xf numFmtId="0" fontId="7" fillId="0" borderId="36" xfId="0" applyFont="1" applyBorder="1" applyAlignment="1">
      <alignment horizontal="center" vertical="center"/>
    </xf>
    <xf numFmtId="0" fontId="7" fillId="0" borderId="8" xfId="0" applyFont="1" applyBorder="1" applyAlignment="1">
      <alignment horizontal="center" vertical="center"/>
    </xf>
    <xf numFmtId="0" fontId="7" fillId="0" borderId="25" xfId="0" applyFont="1" applyBorder="1" applyAlignment="1">
      <alignment horizontal="center" vertical="center"/>
    </xf>
    <xf numFmtId="0" fontId="7" fillId="0" borderId="4" xfId="0" applyFont="1" applyBorder="1" applyAlignment="1">
      <alignment horizontal="center" vertical="center"/>
    </xf>
    <xf numFmtId="0" fontId="7" fillId="0" borderId="26" xfId="0" applyFont="1" applyBorder="1" applyAlignment="1">
      <alignment horizontal="center" vertical="center"/>
    </xf>
    <xf numFmtId="0" fontId="7" fillId="0" borderId="9"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7" fillId="0" borderId="9" xfId="0" applyFont="1" applyBorder="1" applyAlignment="1">
      <alignment horizontal="center" vertical="top" wrapText="1" shrinkToFit="1"/>
    </xf>
    <xf numFmtId="0" fontId="7" fillId="0" borderId="2" xfId="0" applyFont="1" applyBorder="1" applyAlignment="1">
      <alignment horizontal="center" vertical="top" wrapText="1" shrinkToFit="1"/>
    </xf>
    <xf numFmtId="0" fontId="5" fillId="4" borderId="28" xfId="0" applyFont="1" applyFill="1" applyBorder="1" applyAlignment="1">
      <alignment horizontal="center" vertical="center"/>
    </xf>
    <xf numFmtId="0" fontId="5" fillId="4" borderId="50" xfId="0" applyFont="1" applyFill="1" applyBorder="1" applyAlignment="1">
      <alignment horizontal="center" vertical="center"/>
    </xf>
    <xf numFmtId="0" fontId="7" fillId="0" borderId="6" xfId="0" applyFont="1" applyBorder="1" applyAlignment="1">
      <alignment horizontal="center" vertical="top" shrinkToFit="1"/>
    </xf>
    <xf numFmtId="0" fontId="7" fillId="0" borderId="2" xfId="0" applyFont="1" applyBorder="1" applyAlignment="1">
      <alignment horizontal="center" vertical="top" shrinkToFit="1"/>
    </xf>
    <xf numFmtId="0" fontId="4" fillId="0" borderId="2" xfId="0" applyFont="1" applyBorder="1" applyAlignment="1">
      <alignment horizontal="center" vertical="center"/>
    </xf>
    <xf numFmtId="0" fontId="7" fillId="0" borderId="9" xfId="0" applyFont="1" applyBorder="1" applyAlignment="1">
      <alignment horizontal="center" shrinkToFit="1"/>
    </xf>
    <xf numFmtId="0" fontId="7" fillId="0" borderId="6" xfId="0" applyFont="1" applyBorder="1" applyAlignment="1">
      <alignment horizontal="center" shrinkToFit="1"/>
    </xf>
    <xf numFmtId="0" fontId="7" fillId="0" borderId="3" xfId="0" applyFont="1" applyBorder="1" applyAlignment="1">
      <alignment horizontal="center" vertical="center" wrapText="1" shrinkToFit="1"/>
    </xf>
    <xf numFmtId="0" fontId="7" fillId="0" borderId="3" xfId="0" applyFont="1" applyBorder="1" applyAlignment="1">
      <alignment horizontal="center" vertical="center" textRotation="255" shrinkToFit="1"/>
    </xf>
    <xf numFmtId="0" fontId="5" fillId="4" borderId="1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8" xfId="0" applyFont="1" applyFill="1" applyBorder="1" applyAlignment="1">
      <alignment horizontal="center" vertical="center"/>
    </xf>
    <xf numFmtId="0" fontId="5" fillId="0" borderId="7" xfId="0" applyFont="1" applyBorder="1" applyAlignment="1">
      <alignment horizontal="center" vertical="center"/>
    </xf>
    <xf numFmtId="0" fontId="5" fillId="0" borderId="36" xfId="0" applyFont="1" applyBorder="1" applyAlignment="1">
      <alignment horizontal="center" vertical="center"/>
    </xf>
    <xf numFmtId="0" fontId="5" fillId="0" borderId="8" xfId="0" applyFont="1" applyBorder="1" applyAlignment="1">
      <alignment horizontal="center" vertical="center"/>
    </xf>
    <xf numFmtId="0" fontId="5" fillId="0" borderId="4" xfId="0" applyFont="1" applyBorder="1" applyAlignment="1">
      <alignment horizontal="left" vertical="center"/>
    </xf>
    <xf numFmtId="0" fontId="5" fillId="0" borderId="5" xfId="0" applyFont="1" applyBorder="1" applyAlignment="1">
      <alignment horizontal="left" vertical="center" wrapText="1"/>
    </xf>
    <xf numFmtId="0" fontId="5" fillId="0" borderId="27" xfId="0" applyFont="1" applyBorder="1" applyAlignment="1">
      <alignment horizontal="left" vertical="center" wrapText="1"/>
    </xf>
    <xf numFmtId="0" fontId="5" fillId="0" borderId="1" xfId="0" applyFont="1" applyBorder="1" applyAlignment="1">
      <alignment horizontal="left" vertical="center" wrapText="1"/>
    </xf>
    <xf numFmtId="0" fontId="5" fillId="0" borderId="7" xfId="0" applyFont="1" applyBorder="1" applyAlignment="1">
      <alignment horizontal="left" vertical="center" wrapText="1"/>
    </xf>
    <xf numFmtId="0" fontId="5" fillId="0" borderId="36" xfId="0" applyFont="1" applyBorder="1" applyAlignment="1">
      <alignment horizontal="left" vertical="center" wrapText="1"/>
    </xf>
    <xf numFmtId="0" fontId="5" fillId="0" borderId="8" xfId="0" applyFont="1" applyBorder="1" applyAlignment="1">
      <alignment horizontal="left" vertical="center" wrapText="1"/>
    </xf>
    <xf numFmtId="0" fontId="5" fillId="0" borderId="25" xfId="0" applyFont="1" applyBorder="1" applyAlignment="1">
      <alignment horizontal="left" vertical="center" wrapText="1"/>
    </xf>
    <xf numFmtId="0" fontId="5" fillId="0" borderId="4" xfId="0" applyFont="1" applyBorder="1" applyAlignment="1">
      <alignment horizontal="left" vertical="center" wrapText="1"/>
    </xf>
    <xf numFmtId="0" fontId="5" fillId="0" borderId="26" xfId="0" applyFont="1" applyBorder="1" applyAlignment="1">
      <alignment horizontal="left" vertical="center" wrapText="1"/>
    </xf>
    <xf numFmtId="0" fontId="5" fillId="0" borderId="3" xfId="0" applyFont="1" applyBorder="1" applyAlignment="1">
      <alignment horizontal="left" vertical="center" wrapText="1"/>
    </xf>
    <xf numFmtId="0" fontId="7" fillId="0" borderId="7" xfId="0" applyFont="1" applyBorder="1" applyAlignment="1">
      <alignment horizontal="center" vertical="center" textRotation="255" shrinkToFit="1"/>
    </xf>
    <xf numFmtId="0" fontId="7" fillId="0" borderId="24" xfId="0" applyFont="1" applyBorder="1" applyAlignment="1">
      <alignment horizontal="center" vertical="center" textRotation="255" shrinkToFit="1"/>
    </xf>
    <xf numFmtId="0" fontId="7" fillId="0" borderId="25" xfId="0" applyFont="1" applyBorder="1" applyAlignment="1">
      <alignment horizontal="center" vertical="center" textRotation="255" shrinkToFit="1"/>
    </xf>
    <xf numFmtId="0" fontId="4" fillId="0" borderId="9" xfId="0" applyFont="1" applyBorder="1" applyAlignment="1">
      <alignment horizontal="center" vertical="center" wrapText="1" shrinkToFit="1"/>
    </xf>
    <xf numFmtId="0" fontId="4" fillId="0" borderId="6" xfId="0" applyFont="1" applyBorder="1" applyAlignment="1">
      <alignment horizontal="center" vertical="center" shrinkToFit="1"/>
    </xf>
    <xf numFmtId="0" fontId="7" fillId="0" borderId="24" xfId="0" applyFont="1" applyBorder="1" applyAlignment="1">
      <alignment horizontal="center" vertical="center"/>
    </xf>
    <xf numFmtId="0" fontId="7" fillId="0" borderId="21" xfId="0" applyFont="1" applyBorder="1" applyAlignment="1">
      <alignment horizontal="center" vertical="center"/>
    </xf>
    <xf numFmtId="0" fontId="28" fillId="0" borderId="4" xfId="0" applyFont="1" applyBorder="1" applyAlignment="1">
      <alignment horizontal="left" vertical="center"/>
    </xf>
    <xf numFmtId="0" fontId="5" fillId="4" borderId="43" xfId="0" applyFont="1" applyFill="1" applyBorder="1" applyAlignment="1">
      <alignment horizontal="center" vertical="center"/>
    </xf>
    <xf numFmtId="0" fontId="5" fillId="4" borderId="36" xfId="0" applyFont="1" applyFill="1" applyBorder="1" applyAlignment="1">
      <alignment horizontal="center" vertical="center"/>
    </xf>
    <xf numFmtId="38" fontId="7" fillId="0" borderId="9" xfId="1" applyFont="1" applyFill="1" applyBorder="1" applyAlignment="1">
      <alignment horizontal="center" vertical="center" shrinkToFit="1"/>
    </xf>
    <xf numFmtId="38" fontId="7" fillId="0" borderId="6" xfId="1" applyFont="1" applyFill="1" applyBorder="1" applyAlignment="1">
      <alignment horizontal="center" vertical="center" shrinkToFit="1"/>
    </xf>
    <xf numFmtId="38" fontId="7" fillId="0" borderId="2" xfId="1" applyFont="1" applyFill="1" applyBorder="1" applyAlignment="1">
      <alignment horizontal="center" vertical="center" shrinkToFit="1"/>
    </xf>
    <xf numFmtId="0" fontId="8" fillId="0" borderId="86" xfId="0" applyFont="1" applyBorder="1" applyAlignment="1">
      <alignment horizontal="center" vertical="center"/>
    </xf>
    <xf numFmtId="0" fontId="8" fillId="0" borderId="17" xfId="0" applyFont="1" applyBorder="1" applyAlignment="1">
      <alignment horizontal="center" vertical="center"/>
    </xf>
    <xf numFmtId="0" fontId="8" fillId="0" borderId="39" xfId="0" applyFont="1" applyBorder="1" applyAlignment="1">
      <alignment horizontal="center" vertical="center"/>
    </xf>
    <xf numFmtId="0" fontId="8" fillId="0" borderId="87" xfId="0" applyFont="1" applyBorder="1" applyAlignment="1">
      <alignment horizontal="center" vertical="center"/>
    </xf>
    <xf numFmtId="0" fontId="6" fillId="0" borderId="6" xfId="0" applyFont="1" applyBorder="1" applyAlignment="1">
      <alignment horizontal="center" vertical="center" wrapText="1" shrinkToFit="1"/>
    </xf>
    <xf numFmtId="0" fontId="6" fillId="0" borderId="2" xfId="0" applyFont="1" applyBorder="1" applyAlignment="1">
      <alignment horizontal="center" vertical="center" shrinkToFit="1"/>
    </xf>
    <xf numFmtId="0" fontId="7" fillId="0" borderId="27" xfId="0" applyFont="1" applyBorder="1" applyAlignment="1">
      <alignment horizontal="center" vertical="center"/>
    </xf>
    <xf numFmtId="0" fontId="7" fillId="0" borderId="25" xfId="0" applyFont="1" applyBorder="1" applyAlignment="1">
      <alignment horizontal="left" vertical="center"/>
    </xf>
    <xf numFmtId="0" fontId="7" fillId="0" borderId="4" xfId="0" applyFont="1" applyBorder="1" applyAlignment="1">
      <alignment horizontal="left" vertical="center"/>
    </xf>
    <xf numFmtId="0" fontId="7" fillId="0" borderId="26" xfId="0" applyFont="1" applyBorder="1" applyAlignment="1">
      <alignment horizontal="left" vertical="center"/>
    </xf>
    <xf numFmtId="0" fontId="5" fillId="0" borderId="9" xfId="0" applyFont="1" applyBorder="1" applyAlignment="1">
      <alignment horizontal="center" vertical="center" wrapText="1" shrinkToFit="1"/>
    </xf>
    <xf numFmtId="0" fontId="5" fillId="0" borderId="6" xfId="0" applyFont="1" applyBorder="1" applyAlignment="1">
      <alignment horizontal="center" vertical="center" shrinkToFit="1"/>
    </xf>
    <xf numFmtId="20" fontId="5" fillId="7" borderId="5" xfId="0" applyNumberFormat="1" applyFont="1" applyFill="1" applyBorder="1" applyAlignment="1">
      <alignment horizontal="center" vertical="center"/>
    </xf>
    <xf numFmtId="0" fontId="5" fillId="4" borderId="116" xfId="0" applyFont="1" applyFill="1" applyBorder="1" applyAlignment="1">
      <alignment horizontal="center" vertical="center"/>
    </xf>
    <xf numFmtId="0" fontId="5" fillId="4" borderId="69" xfId="0" applyFont="1" applyFill="1" applyBorder="1" applyAlignment="1">
      <alignment horizontal="center" vertical="center"/>
    </xf>
    <xf numFmtId="0" fontId="5" fillId="4" borderId="118"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71" xfId="0" applyFont="1" applyFill="1" applyBorder="1" applyAlignment="1">
      <alignment horizontal="center" vertical="center"/>
    </xf>
    <xf numFmtId="0" fontId="5" fillId="4" borderId="112" xfId="0" applyFont="1" applyFill="1" applyBorder="1" applyAlignment="1">
      <alignment horizontal="center" vertical="center"/>
    </xf>
    <xf numFmtId="0" fontId="5" fillId="7" borderId="110" xfId="0" applyFont="1" applyFill="1" applyBorder="1" applyAlignment="1">
      <alignment horizontal="center" vertical="center"/>
    </xf>
    <xf numFmtId="0" fontId="5" fillId="7" borderId="71" xfId="0" applyFont="1" applyFill="1" applyBorder="1" applyAlignment="1">
      <alignment horizontal="center" vertical="center"/>
    </xf>
    <xf numFmtId="0" fontId="5" fillId="7" borderId="112" xfId="0" applyFont="1" applyFill="1" applyBorder="1" applyAlignment="1">
      <alignment horizontal="center" vertical="center"/>
    </xf>
    <xf numFmtId="0" fontId="5" fillId="0" borderId="24" xfId="0" applyFont="1" applyBorder="1" applyAlignment="1">
      <alignment horizontal="left" vertical="center" wrapText="1"/>
    </xf>
    <xf numFmtId="0" fontId="5" fillId="0" borderId="0" xfId="0" applyFont="1" applyAlignment="1">
      <alignment horizontal="left" vertical="center" wrapText="1"/>
    </xf>
    <xf numFmtId="0" fontId="5" fillId="0" borderId="21" xfId="0" applyFont="1" applyBorder="1" applyAlignment="1">
      <alignment horizontal="left" vertical="center" wrapText="1"/>
    </xf>
    <xf numFmtId="0" fontId="5" fillId="7" borderId="116" xfId="0" applyFont="1" applyFill="1" applyBorder="1" applyAlignment="1">
      <alignment horizontal="center" vertical="center"/>
    </xf>
    <xf numFmtId="0" fontId="5" fillId="7" borderId="69" xfId="0" applyFont="1" applyFill="1" applyBorder="1" applyAlignment="1">
      <alignment horizontal="center" vertical="center"/>
    </xf>
    <xf numFmtId="0" fontId="5" fillId="7" borderId="118" xfId="0" applyFont="1" applyFill="1" applyBorder="1" applyAlignment="1">
      <alignment horizontal="center" vertical="center"/>
    </xf>
    <xf numFmtId="0" fontId="7" fillId="0" borderId="9" xfId="0" applyFont="1" applyBorder="1" applyAlignment="1">
      <alignment horizontal="center" vertical="center" textRotation="255"/>
    </xf>
    <xf numFmtId="0" fontId="5" fillId="4" borderId="46" xfId="0" applyFont="1" applyFill="1" applyBorder="1" applyAlignment="1">
      <alignment horizontal="center" vertical="center"/>
    </xf>
    <xf numFmtId="0" fontId="3" fillId="0" borderId="7" xfId="0" applyFont="1" applyBorder="1" applyAlignment="1">
      <alignment horizontal="left" vertical="center" wrapText="1"/>
    </xf>
    <xf numFmtId="0" fontId="3" fillId="0" borderId="36" xfId="0" applyFont="1" applyBorder="1" applyAlignment="1">
      <alignment horizontal="left" vertical="center" wrapText="1"/>
    </xf>
    <xf numFmtId="0" fontId="3" fillId="0" borderId="8" xfId="0" applyFont="1" applyBorder="1" applyAlignment="1">
      <alignment horizontal="left" vertical="center" wrapText="1"/>
    </xf>
    <xf numFmtId="0" fontId="3" fillId="0" borderId="24" xfId="0" applyFont="1" applyBorder="1" applyAlignment="1">
      <alignment horizontal="left" vertical="center" wrapText="1"/>
    </xf>
    <xf numFmtId="0" fontId="3" fillId="0" borderId="0" xfId="0" applyFont="1" applyAlignment="1">
      <alignment horizontal="left" vertical="center" wrapText="1"/>
    </xf>
    <xf numFmtId="0" fontId="3" fillId="0" borderId="21" xfId="0" applyFont="1" applyBorder="1" applyAlignment="1">
      <alignment horizontal="left" vertical="center" wrapText="1"/>
    </xf>
    <xf numFmtId="0" fontId="3" fillId="0" borderId="25" xfId="0" applyFont="1" applyBorder="1" applyAlignment="1">
      <alignment horizontal="left" vertical="center" wrapText="1"/>
    </xf>
    <xf numFmtId="0" fontId="3" fillId="0" borderId="4" xfId="0" applyFont="1" applyBorder="1" applyAlignment="1">
      <alignment horizontal="left" vertical="center" wrapText="1"/>
    </xf>
    <xf numFmtId="0" fontId="3" fillId="0" borderId="26" xfId="0" applyFont="1" applyBorder="1" applyAlignment="1">
      <alignment horizontal="left" vertical="center" wrapText="1"/>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3" fillId="0" borderId="5" xfId="0" applyFont="1" applyBorder="1" applyAlignment="1">
      <alignment horizontal="left" vertical="center" wrapText="1"/>
    </xf>
    <xf numFmtId="0" fontId="3" fillId="0" borderId="27" xfId="0" applyFont="1" applyBorder="1" applyAlignment="1">
      <alignment horizontal="left" vertical="center" wrapText="1"/>
    </xf>
    <xf numFmtId="0" fontId="3" fillId="0" borderId="1" xfId="0" applyFont="1" applyBorder="1" applyAlignment="1">
      <alignment horizontal="left" vertical="center" wrapText="1"/>
    </xf>
    <xf numFmtId="0" fontId="7" fillId="0" borderId="7" xfId="0" applyFont="1" applyBorder="1" applyAlignment="1">
      <alignment horizontal="center" vertical="center" wrapText="1" shrinkToFit="1"/>
    </xf>
    <xf numFmtId="0" fontId="7" fillId="0" borderId="24" xfId="0" applyFont="1" applyBorder="1" applyAlignment="1">
      <alignment horizontal="center" vertical="center" shrinkToFit="1"/>
    </xf>
    <xf numFmtId="0" fontId="7" fillId="0" borderId="21" xfId="0" applyFont="1" applyBorder="1" applyAlignment="1">
      <alignment horizontal="center" vertical="center" shrinkToFit="1"/>
    </xf>
    <xf numFmtId="0" fontId="7" fillId="0" borderId="24" xfId="0" applyFont="1" applyBorder="1" applyAlignment="1">
      <alignment horizontal="left" vertical="center"/>
    </xf>
    <xf numFmtId="0" fontId="7" fillId="0" borderId="21" xfId="0" applyFont="1" applyBorder="1" applyAlignment="1">
      <alignment horizontal="left" vertical="center"/>
    </xf>
    <xf numFmtId="0" fontId="4" fillId="0" borderId="38" xfId="0" applyFont="1" applyBorder="1" applyAlignment="1">
      <alignment horizontal="center" vertical="center"/>
    </xf>
    <xf numFmtId="0" fontId="3" fillId="0" borderId="36" xfId="0" applyFont="1" applyBorder="1"/>
    <xf numFmtId="0" fontId="3" fillId="0" borderId="8" xfId="0" applyFont="1" applyBorder="1"/>
    <xf numFmtId="0" fontId="3" fillId="0" borderId="25" xfId="0" applyFont="1" applyBorder="1"/>
    <xf numFmtId="0" fontId="3" fillId="0" borderId="4" xfId="0" applyFont="1" applyBorder="1"/>
    <xf numFmtId="0" fontId="3" fillId="0" borderId="26" xfId="0" applyFont="1" applyBorder="1"/>
    <xf numFmtId="0" fontId="7" fillId="0" borderId="3" xfId="0" applyFont="1" applyBorder="1" applyAlignment="1">
      <alignment horizontal="center" vertical="center" textRotation="255"/>
    </xf>
    <xf numFmtId="0" fontId="7" fillId="0" borderId="60" xfId="0" applyFont="1" applyBorder="1" applyAlignment="1">
      <alignment horizontal="left" vertical="center" wrapText="1"/>
    </xf>
    <xf numFmtId="0" fontId="7" fillId="0" borderId="71" xfId="0" applyFont="1" applyBorder="1" applyAlignment="1">
      <alignment horizontal="left" vertical="center" wrapText="1"/>
    </xf>
    <xf numFmtId="0" fontId="7" fillId="0" borderId="61" xfId="0" applyFont="1" applyBorder="1" applyAlignment="1">
      <alignment horizontal="left" vertical="center" wrapText="1"/>
    </xf>
    <xf numFmtId="0" fontId="7" fillId="0" borderId="72" xfId="0" applyFont="1" applyBorder="1" applyAlignment="1">
      <alignment horizontal="center" vertical="center"/>
    </xf>
    <xf numFmtId="0" fontId="7" fillId="0" borderId="73" xfId="0" applyFont="1" applyBorder="1" applyAlignment="1">
      <alignment horizontal="center" vertical="center"/>
    </xf>
    <xf numFmtId="0" fontId="5" fillId="7" borderId="28" xfId="0" applyFont="1" applyFill="1" applyBorder="1" applyAlignment="1">
      <alignment horizontal="center" vertical="center"/>
    </xf>
    <xf numFmtId="0" fontId="4" fillId="0" borderId="11" xfId="0" applyFont="1" applyBorder="1" applyAlignment="1">
      <alignment horizontal="center" vertical="center"/>
    </xf>
    <xf numFmtId="0" fontId="14" fillId="7" borderId="90" xfId="0" applyFont="1" applyFill="1" applyBorder="1" applyAlignment="1">
      <alignment horizontal="center" vertical="center"/>
    </xf>
    <xf numFmtId="0" fontId="14" fillId="7" borderId="92" xfId="0" applyFont="1" applyFill="1" applyBorder="1" applyAlignment="1">
      <alignment horizontal="center" vertical="center"/>
    </xf>
    <xf numFmtId="0" fontId="14" fillId="7" borderId="93" xfId="0" applyFont="1" applyFill="1" applyBorder="1" applyAlignment="1">
      <alignment horizontal="center" vertical="center"/>
    </xf>
    <xf numFmtId="0" fontId="5" fillId="0" borderId="36" xfId="0" applyFont="1" applyBorder="1" applyAlignment="1">
      <alignment horizontal="center" vertical="center" shrinkToFit="1"/>
    </xf>
    <xf numFmtId="0" fontId="5" fillId="0" borderId="8" xfId="0" applyFont="1" applyBorder="1" applyAlignment="1">
      <alignment horizontal="center" vertical="center" shrinkToFit="1"/>
    </xf>
    <xf numFmtId="0" fontId="12" fillId="0" borderId="4" xfId="0" applyFont="1" applyBorder="1" applyAlignment="1">
      <alignment horizontal="left" vertical="center" shrinkToFit="1"/>
    </xf>
    <xf numFmtId="0" fontId="7" fillId="4" borderId="5" xfId="0" applyFont="1" applyFill="1" applyBorder="1" applyAlignment="1">
      <alignment horizontal="center" vertical="center" shrinkToFit="1"/>
    </xf>
    <xf numFmtId="0" fontId="13" fillId="0" borderId="3" xfId="0" applyFont="1" applyBorder="1" applyAlignment="1">
      <alignment horizontal="center" vertical="center"/>
    </xf>
    <xf numFmtId="0" fontId="14" fillId="0" borderId="5" xfId="0" applyFont="1" applyBorder="1" applyAlignment="1">
      <alignment horizontal="center" vertical="center"/>
    </xf>
    <xf numFmtId="0" fontId="14" fillId="0" borderId="27" xfId="0" applyFont="1" applyBorder="1" applyAlignment="1">
      <alignment horizontal="center" vertical="center"/>
    </xf>
    <xf numFmtId="0" fontId="14" fillId="0" borderId="1" xfId="0" applyFont="1" applyBorder="1" applyAlignment="1">
      <alignment horizontal="center" vertical="center"/>
    </xf>
    <xf numFmtId="0" fontId="5" fillId="7" borderId="25"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6" xfId="0" applyFont="1" applyFill="1" applyBorder="1" applyAlignment="1">
      <alignment horizontal="center" vertical="center"/>
    </xf>
    <xf numFmtId="0" fontId="9" fillId="3" borderId="9"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7" fillId="0" borderId="7" xfId="0" applyFont="1" applyBorder="1" applyAlignment="1">
      <alignment vertical="center" wrapText="1"/>
    </xf>
    <xf numFmtId="0" fontId="7" fillId="0" borderId="36" xfId="0" applyFont="1" applyBorder="1" applyAlignment="1">
      <alignment vertical="center" wrapText="1"/>
    </xf>
    <xf numFmtId="0" fontId="7" fillId="0" borderId="8" xfId="0" applyFont="1" applyBorder="1" applyAlignment="1">
      <alignment vertical="center" wrapText="1"/>
    </xf>
    <xf numFmtId="0" fontId="7" fillId="0" borderId="24" xfId="0" applyFont="1" applyBorder="1" applyAlignment="1">
      <alignment vertical="center" wrapText="1"/>
    </xf>
    <xf numFmtId="0" fontId="7" fillId="0" borderId="0" xfId="0" applyFont="1" applyAlignment="1">
      <alignment vertical="center" wrapText="1"/>
    </xf>
    <xf numFmtId="0" fontId="7" fillId="0" borderId="21" xfId="0" applyFont="1" applyBorder="1" applyAlignment="1">
      <alignment vertical="center" wrapText="1"/>
    </xf>
    <xf numFmtId="0" fontId="7" fillId="0" borderId="25" xfId="0" applyFont="1" applyBorder="1" applyAlignment="1">
      <alignment vertical="center" wrapText="1"/>
    </xf>
    <xf numFmtId="0" fontId="7" fillId="0" borderId="4" xfId="0" applyFont="1" applyBorder="1" applyAlignment="1">
      <alignment vertical="center" wrapText="1"/>
    </xf>
    <xf numFmtId="0" fontId="7" fillId="0" borderId="26" xfId="0" applyFont="1" applyBorder="1" applyAlignment="1">
      <alignment vertical="center" wrapText="1"/>
    </xf>
    <xf numFmtId="0" fontId="5" fillId="7" borderId="88" xfId="0" applyFont="1" applyFill="1" applyBorder="1" applyAlignment="1">
      <alignment horizontal="center" vertical="center"/>
    </xf>
    <xf numFmtId="0" fontId="12" fillId="0" borderId="4" xfId="0" applyFont="1" applyBorder="1" applyAlignment="1">
      <alignment horizontal="left" vertical="center"/>
    </xf>
    <xf numFmtId="0" fontId="5" fillId="4" borderId="28" xfId="0" applyFont="1" applyFill="1" applyBorder="1" applyAlignment="1">
      <alignment horizontal="center" vertical="center" wrapText="1"/>
    </xf>
    <xf numFmtId="0" fontId="7" fillId="0" borderId="21" xfId="0" applyFont="1" applyBorder="1" applyAlignment="1">
      <alignment horizontal="center" vertical="center" textRotation="255" wrapText="1" shrinkToFit="1"/>
    </xf>
    <xf numFmtId="0" fontId="7" fillId="0" borderId="21" xfId="0" applyFont="1" applyBorder="1" applyAlignment="1">
      <alignment horizontal="center" vertical="center" textRotation="255" shrinkToFit="1"/>
    </xf>
    <xf numFmtId="0" fontId="5" fillId="4" borderId="49" xfId="0" applyFont="1" applyFill="1" applyBorder="1" applyAlignment="1">
      <alignment horizontal="center" vertical="center"/>
    </xf>
    <xf numFmtId="0" fontId="5" fillId="4" borderId="0" xfId="0" applyFont="1" applyFill="1" applyAlignment="1">
      <alignment horizontal="center" vertical="center"/>
    </xf>
    <xf numFmtId="0" fontId="5" fillId="4" borderId="21" xfId="0" applyFont="1" applyFill="1" applyBorder="1" applyAlignment="1">
      <alignment horizontal="center" vertical="center"/>
    </xf>
    <xf numFmtId="0" fontId="5" fillId="4" borderId="5" xfId="0" applyFont="1" applyFill="1" applyBorder="1" applyAlignment="1">
      <alignment horizontal="center" vertical="center" shrinkToFit="1"/>
    </xf>
    <xf numFmtId="0" fontId="5" fillId="4" borderId="27"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6" fillId="0" borderId="6" xfId="0" applyFont="1" applyBorder="1" applyAlignment="1">
      <alignment horizontal="center" vertical="center" textRotation="255" wrapText="1" shrinkToFit="1"/>
    </xf>
    <xf numFmtId="0" fontId="6" fillId="0" borderId="2" xfId="0" applyFont="1" applyBorder="1" applyAlignment="1">
      <alignment horizontal="center" vertical="center" textRotation="255" wrapText="1" shrinkToFit="1"/>
    </xf>
    <xf numFmtId="0" fontId="22" fillId="0" borderId="25" xfId="0" applyFont="1" applyBorder="1" applyAlignment="1">
      <alignment horizontal="center" vertical="center"/>
    </xf>
    <xf numFmtId="0" fontId="22" fillId="0" borderId="4" xfId="0" applyFont="1" applyBorder="1" applyAlignment="1">
      <alignment horizontal="center" vertical="center"/>
    </xf>
    <xf numFmtId="0" fontId="22" fillId="0" borderId="26" xfId="0" applyFont="1" applyBorder="1" applyAlignment="1">
      <alignment horizontal="center" vertical="center"/>
    </xf>
    <xf numFmtId="0" fontId="5" fillId="0" borderId="2" xfId="0" applyFont="1" applyBorder="1" applyAlignment="1">
      <alignment horizontal="center" vertical="center" wrapText="1" shrinkToFit="1"/>
    </xf>
    <xf numFmtId="0" fontId="23" fillId="0" borderId="28" xfId="0" applyFont="1" applyBorder="1" applyAlignment="1">
      <alignment horizontal="center" vertical="center"/>
    </xf>
    <xf numFmtId="0" fontId="23" fillId="0" borderId="27" xfId="0" applyFont="1" applyBorder="1" applyAlignment="1">
      <alignment horizontal="center" vertical="center"/>
    </xf>
    <xf numFmtId="0" fontId="23" fillId="0" borderId="1" xfId="0" applyFont="1" applyBorder="1" applyAlignment="1">
      <alignment horizontal="center" vertical="center"/>
    </xf>
    <xf numFmtId="0" fontId="23" fillId="0" borderId="28" xfId="0" applyFont="1" applyBorder="1" applyAlignment="1">
      <alignment horizontal="center" vertical="center" shrinkToFit="1"/>
    </xf>
    <xf numFmtId="0" fontId="23" fillId="0" borderId="27" xfId="0" applyFont="1" applyBorder="1" applyAlignment="1">
      <alignment horizontal="center" vertical="center" shrinkToFit="1"/>
    </xf>
    <xf numFmtId="0" fontId="23" fillId="0" borderId="1" xfId="0" applyFont="1" applyBorder="1" applyAlignment="1">
      <alignment horizontal="center" vertical="center" shrinkToFit="1"/>
    </xf>
    <xf numFmtId="0" fontId="25" fillId="8" borderId="9" xfId="0" applyFont="1" applyFill="1" applyBorder="1" applyAlignment="1">
      <alignment horizontal="center" vertical="center" shrinkToFit="1"/>
    </xf>
    <xf numFmtId="0" fontId="25" fillId="8" borderId="2" xfId="0" applyFont="1" applyFill="1" applyBorder="1" applyAlignment="1">
      <alignment horizontal="center" vertical="center" shrinkToFit="1"/>
    </xf>
    <xf numFmtId="0" fontId="7" fillId="7" borderId="9" xfId="0" applyFont="1" applyFill="1" applyBorder="1" applyAlignment="1">
      <alignment horizontal="center" vertical="center" wrapText="1" shrinkToFit="1"/>
    </xf>
    <xf numFmtId="0" fontId="7" fillId="7" borderId="6" xfId="0" applyFont="1" applyFill="1" applyBorder="1" applyAlignment="1">
      <alignment horizontal="center" vertical="center" shrinkToFit="1"/>
    </xf>
    <xf numFmtId="0" fontId="7" fillId="7" borderId="2" xfId="0" applyFont="1" applyFill="1" applyBorder="1" applyAlignment="1">
      <alignment horizontal="center" vertical="center" shrinkToFit="1"/>
    </xf>
    <xf numFmtId="0" fontId="9" fillId="3" borderId="6" xfId="0" applyFont="1" applyFill="1" applyBorder="1" applyAlignment="1">
      <alignment horizontal="center" vertical="center" shrinkToFit="1"/>
    </xf>
    <xf numFmtId="0" fontId="9" fillId="3" borderId="9" xfId="0" applyFont="1" applyFill="1" applyBorder="1" applyAlignment="1">
      <alignment horizontal="center" vertical="center" wrapText="1" shrinkToFit="1"/>
    </xf>
    <xf numFmtId="0" fontId="9" fillId="3" borderId="6" xfId="0" applyFont="1" applyFill="1" applyBorder="1" applyAlignment="1">
      <alignment horizontal="center" vertical="center" wrapText="1" shrinkToFit="1"/>
    </xf>
    <xf numFmtId="0" fontId="9" fillId="3" borderId="2" xfId="0" applyFont="1" applyFill="1" applyBorder="1" applyAlignment="1">
      <alignment horizontal="center" vertical="center" wrapText="1" shrinkToFit="1"/>
    </xf>
    <xf numFmtId="0" fontId="5" fillId="7" borderId="3" xfId="0" applyFont="1" applyFill="1" applyBorder="1" applyAlignment="1">
      <alignment horizontal="center" vertical="center" shrinkToFit="1"/>
    </xf>
    <xf numFmtId="0" fontId="20" fillId="0" borderId="0" xfId="0" applyFont="1" applyAlignment="1">
      <alignment horizontal="center" vertical="center"/>
    </xf>
    <xf numFmtId="0" fontId="11" fillId="0" borderId="27" xfId="0" applyFont="1" applyBorder="1" applyAlignment="1">
      <alignment horizontal="center" vertical="center"/>
    </xf>
    <xf numFmtId="0" fontId="26" fillId="0" borderId="85" xfId="0" applyFont="1" applyBorder="1" applyAlignment="1">
      <alignment vertical="center" shrinkToFit="1"/>
    </xf>
    <xf numFmtId="0" fontId="26" fillId="0" borderId="75" xfId="0" applyFont="1" applyBorder="1" applyAlignment="1">
      <alignment vertical="center" shrinkToFit="1"/>
    </xf>
    <xf numFmtId="0" fontId="26" fillId="0" borderId="76" xfId="0" applyFont="1" applyBorder="1" applyAlignment="1">
      <alignment vertical="center" shrinkToFit="1"/>
    </xf>
    <xf numFmtId="0" fontId="11" fillId="0" borderId="74" xfId="0" applyFont="1" applyBorder="1" applyAlignment="1">
      <alignment horizontal="center" vertical="center"/>
    </xf>
    <xf numFmtId="0" fontId="11" fillId="0" borderId="75" xfId="0" applyFont="1" applyBorder="1" applyAlignment="1">
      <alignment horizontal="center" vertical="center"/>
    </xf>
    <xf numFmtId="0" fontId="11" fillId="0" borderId="76" xfId="0" applyFont="1" applyBorder="1" applyAlignment="1">
      <alignment horizontal="center" vertical="center"/>
    </xf>
    <xf numFmtId="0" fontId="26" fillId="0" borderId="77" xfId="0" applyFont="1" applyBorder="1" applyAlignment="1">
      <alignment vertical="center" shrinkToFit="1"/>
    </xf>
    <xf numFmtId="0" fontId="26" fillId="0" borderId="27" xfId="0" applyFont="1" applyBorder="1" applyAlignment="1">
      <alignment vertical="center" shrinkToFit="1"/>
    </xf>
    <xf numFmtId="0" fontId="26" fillId="0" borderId="1" xfId="0" applyFont="1" applyBorder="1" applyAlignment="1">
      <alignment vertical="center" shrinkToFit="1"/>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7" xfId="0" applyFont="1" applyBorder="1" applyAlignment="1">
      <alignment horizontal="center" vertical="center"/>
    </xf>
    <xf numFmtId="0" fontId="11" fillId="0" borderId="36" xfId="0" applyFont="1" applyBorder="1" applyAlignment="1">
      <alignment horizontal="center" vertical="center"/>
    </xf>
    <xf numFmtId="0" fontId="11" fillId="0" borderId="8" xfId="0" applyFont="1" applyBorder="1" applyAlignment="1">
      <alignment horizontal="center" vertical="center"/>
    </xf>
    <xf numFmtId="0" fontId="7" fillId="0" borderId="0" xfId="0" applyFont="1" applyAlignment="1">
      <alignment horizontal="left" vertical="center" indent="2"/>
    </xf>
    <xf numFmtId="0" fontId="11" fillId="0" borderId="81" xfId="0" applyFont="1" applyBorder="1" applyAlignment="1">
      <alignment horizontal="center" vertical="center"/>
    </xf>
    <xf numFmtId="0" fontId="11" fillId="0" borderId="82" xfId="0" applyFont="1" applyBorder="1" applyAlignment="1">
      <alignment horizontal="center" vertical="center"/>
    </xf>
    <xf numFmtId="0" fontId="11" fillId="0" borderId="83" xfId="0" applyFont="1" applyBorder="1" applyAlignment="1">
      <alignment horizontal="center" vertical="center"/>
    </xf>
    <xf numFmtId="0" fontId="11" fillId="0" borderId="84" xfId="0" applyFont="1" applyBorder="1" applyAlignment="1">
      <alignment horizontal="center" vertical="center"/>
    </xf>
    <xf numFmtId="0" fontId="26" fillId="0" borderId="78" xfId="0" applyFont="1" applyBorder="1" applyAlignment="1">
      <alignment vertical="center" shrinkToFit="1"/>
    </xf>
    <xf numFmtId="0" fontId="26" fillId="0" borderId="79" xfId="0" applyFont="1" applyBorder="1" applyAlignment="1">
      <alignment vertical="center" shrinkToFit="1"/>
    </xf>
    <xf numFmtId="0" fontId="26" fillId="0" borderId="80" xfId="0" applyFont="1" applyBorder="1" applyAlignment="1">
      <alignment vertical="center" shrinkToFit="1"/>
    </xf>
    <xf numFmtId="0" fontId="5" fillId="0" borderId="7" xfId="0" applyFont="1" applyBorder="1" applyAlignment="1">
      <alignment horizontal="center" vertical="center" wrapText="1"/>
    </xf>
    <xf numFmtId="0" fontId="5" fillId="0" borderId="24" xfId="0" applyFont="1" applyBorder="1" applyAlignment="1">
      <alignment horizontal="center" vertical="center"/>
    </xf>
    <xf numFmtId="0" fontId="5" fillId="0" borderId="0" xfId="0" applyFont="1" applyAlignment="1">
      <alignment horizontal="center" vertical="center"/>
    </xf>
    <xf numFmtId="0" fontId="5" fillId="0" borderId="21" xfId="0" applyFont="1" applyBorder="1" applyAlignment="1">
      <alignment horizontal="center" vertical="center"/>
    </xf>
  </cellXfs>
  <cellStyles count="3">
    <cellStyle name="パーセント" xfId="2" builtinId="5"/>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26</xdr:col>
      <xdr:colOff>0</xdr:colOff>
      <xdr:row>1066</xdr:row>
      <xdr:rowOff>0</xdr:rowOff>
    </xdr:from>
    <xdr:to>
      <xdr:col>26</xdr:col>
      <xdr:colOff>69850</xdr:colOff>
      <xdr:row>1066</xdr:row>
      <xdr:rowOff>0</xdr:rowOff>
    </xdr:to>
    <xdr:sp macro="" textlink="">
      <xdr:nvSpPr>
        <xdr:cNvPr id="2" name="AutoShape 1">
          <a:extLst>
            <a:ext uri="{FF2B5EF4-FFF2-40B4-BE49-F238E27FC236}">
              <a16:creationId xmlns:a16="http://schemas.microsoft.com/office/drawing/2014/main" id="{6B9CF8BA-42FC-41BE-99CB-D52D9B400F3F}"/>
            </a:ext>
          </a:extLst>
        </xdr:cNvPr>
        <xdr:cNvSpPr>
          <a:spLocks/>
        </xdr:cNvSpPr>
      </xdr:nvSpPr>
      <xdr:spPr bwMode="auto">
        <a:xfrm>
          <a:off x="10655300" y="28872815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336</xdr:row>
      <xdr:rowOff>0</xdr:rowOff>
    </xdr:from>
    <xdr:to>
      <xdr:col>26</xdr:col>
      <xdr:colOff>69850</xdr:colOff>
      <xdr:row>336</xdr:row>
      <xdr:rowOff>0</xdr:rowOff>
    </xdr:to>
    <xdr:sp macro="" textlink="">
      <xdr:nvSpPr>
        <xdr:cNvPr id="3" name="AutoShape 1">
          <a:extLst>
            <a:ext uri="{FF2B5EF4-FFF2-40B4-BE49-F238E27FC236}">
              <a16:creationId xmlns:a16="http://schemas.microsoft.com/office/drawing/2014/main" id="{7843408E-7C07-4A65-ABC7-5BB6CD307B62}"/>
            </a:ext>
          </a:extLst>
        </xdr:cNvPr>
        <xdr:cNvSpPr>
          <a:spLocks/>
        </xdr:cNvSpPr>
      </xdr:nvSpPr>
      <xdr:spPr bwMode="auto">
        <a:xfrm>
          <a:off x="10655300" y="9117330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154355</xdr:colOff>
      <xdr:row>1443</xdr:row>
      <xdr:rowOff>170961</xdr:rowOff>
    </xdr:from>
    <xdr:to>
      <xdr:col>9</xdr:col>
      <xdr:colOff>189344</xdr:colOff>
      <xdr:row>1445</xdr:row>
      <xdr:rowOff>130133</xdr:rowOff>
    </xdr:to>
    <xdr:sp macro="" textlink="">
      <xdr:nvSpPr>
        <xdr:cNvPr id="4" name="テキスト ボックス 3">
          <a:extLst>
            <a:ext uri="{FF2B5EF4-FFF2-40B4-BE49-F238E27FC236}">
              <a16:creationId xmlns:a16="http://schemas.microsoft.com/office/drawing/2014/main" id="{7184D81B-7E53-47CA-8831-B19686D91509}"/>
            </a:ext>
          </a:extLst>
        </xdr:cNvPr>
        <xdr:cNvSpPr txBox="1"/>
      </xdr:nvSpPr>
      <xdr:spPr>
        <a:xfrm>
          <a:off x="3380155" y="404183361"/>
          <a:ext cx="2371789" cy="4544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0</xdr:colOff>
      <xdr:row>1066</xdr:row>
      <xdr:rowOff>0</xdr:rowOff>
    </xdr:from>
    <xdr:to>
      <xdr:col>26</xdr:col>
      <xdr:colOff>69850</xdr:colOff>
      <xdr:row>1066</xdr:row>
      <xdr:rowOff>0</xdr:rowOff>
    </xdr:to>
    <xdr:sp macro="" textlink="">
      <xdr:nvSpPr>
        <xdr:cNvPr id="2" name="AutoShape 1">
          <a:extLst>
            <a:ext uri="{FF2B5EF4-FFF2-40B4-BE49-F238E27FC236}">
              <a16:creationId xmlns:a16="http://schemas.microsoft.com/office/drawing/2014/main" id="{0FC3F189-1DDD-4F07-AEAD-0B2BD316F7B7}"/>
            </a:ext>
          </a:extLst>
        </xdr:cNvPr>
        <xdr:cNvSpPr>
          <a:spLocks/>
        </xdr:cNvSpPr>
      </xdr:nvSpPr>
      <xdr:spPr bwMode="auto">
        <a:xfrm>
          <a:off x="9901238" y="286831088"/>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336</xdr:row>
      <xdr:rowOff>0</xdr:rowOff>
    </xdr:from>
    <xdr:to>
      <xdr:col>26</xdr:col>
      <xdr:colOff>69850</xdr:colOff>
      <xdr:row>336</xdr:row>
      <xdr:rowOff>0</xdr:rowOff>
    </xdr:to>
    <xdr:sp macro="" textlink="">
      <xdr:nvSpPr>
        <xdr:cNvPr id="3" name="AutoShape 1">
          <a:extLst>
            <a:ext uri="{FF2B5EF4-FFF2-40B4-BE49-F238E27FC236}">
              <a16:creationId xmlns:a16="http://schemas.microsoft.com/office/drawing/2014/main" id="{99F85129-23C0-42E8-8F77-9ACBB13A9F92}"/>
            </a:ext>
          </a:extLst>
        </xdr:cNvPr>
        <xdr:cNvSpPr>
          <a:spLocks/>
        </xdr:cNvSpPr>
      </xdr:nvSpPr>
      <xdr:spPr bwMode="auto">
        <a:xfrm>
          <a:off x="9901238" y="8926830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154355</xdr:colOff>
      <xdr:row>1443</xdr:row>
      <xdr:rowOff>170961</xdr:rowOff>
    </xdr:from>
    <xdr:to>
      <xdr:col>9</xdr:col>
      <xdr:colOff>189344</xdr:colOff>
      <xdr:row>1445</xdr:row>
      <xdr:rowOff>130133</xdr:rowOff>
    </xdr:to>
    <xdr:sp macro="" textlink="">
      <xdr:nvSpPr>
        <xdr:cNvPr id="4" name="テキスト ボックス 3">
          <a:extLst>
            <a:ext uri="{FF2B5EF4-FFF2-40B4-BE49-F238E27FC236}">
              <a16:creationId xmlns:a16="http://schemas.microsoft.com/office/drawing/2014/main" id="{192120F0-F443-434E-A41A-6ADAE390EC14}"/>
            </a:ext>
          </a:extLst>
        </xdr:cNvPr>
        <xdr:cNvSpPr txBox="1"/>
      </xdr:nvSpPr>
      <xdr:spPr>
        <a:xfrm>
          <a:off x="3173780" y="402292649"/>
          <a:ext cx="2206689" cy="4544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11149-7ABA-4F77-8DEF-E5801BBF757E}">
  <sheetPr>
    <pageSetUpPr fitToPage="1"/>
  </sheetPr>
  <dimension ref="A6:BH1612"/>
  <sheetViews>
    <sheetView tabSelected="1" view="pageBreakPreview" topLeftCell="A230" zoomScale="71" zoomScaleNormal="71" zoomScaleSheetLayoutView="71" workbookViewId="0">
      <selection activeCell="M242" sqref="M242:M244"/>
    </sheetView>
  </sheetViews>
  <sheetFormatPr defaultColWidth="13" defaultRowHeight="19.5" customHeight="1" x14ac:dyDescent="0.25"/>
  <cols>
    <col min="1" max="1" width="9.3984375" style="101" customWidth="1"/>
    <col min="2" max="2" width="8.73046875" style="6" customWidth="1"/>
    <col min="3" max="3" width="15.265625" style="6" customWidth="1"/>
    <col min="4" max="4" width="8.86328125" style="6" customWidth="1"/>
    <col min="5" max="5" width="5.59765625" style="6" customWidth="1"/>
    <col min="6" max="6" width="6.86328125" style="6" customWidth="1"/>
    <col min="7" max="7" width="5.59765625" style="6" customWidth="1"/>
    <col min="8" max="8" width="6.73046875" style="6" customWidth="1"/>
    <col min="9" max="11" width="5.59765625" style="6" customWidth="1"/>
    <col min="12" max="12" width="6.86328125" style="6" customWidth="1"/>
    <col min="13" max="13" width="23.59765625" style="6" customWidth="1"/>
    <col min="14" max="49" width="1.86328125" style="5" customWidth="1"/>
    <col min="50" max="50" width="7.86328125" style="6" customWidth="1"/>
    <col min="51" max="57" width="17.59765625" style="5" customWidth="1"/>
    <col min="58" max="58" width="57" style="5" customWidth="1"/>
    <col min="59" max="60" width="5.86328125" style="5" customWidth="1"/>
    <col min="61" max="61" width="3.46484375" style="5" customWidth="1"/>
    <col min="62" max="16384" width="13" style="5"/>
  </cols>
  <sheetData>
    <row r="6" spans="2:51" ht="19.5" customHeight="1" thickBot="1" x14ac:dyDescent="0.3"/>
    <row r="7" spans="2:51" ht="27" customHeight="1" thickTop="1" thickBot="1" x14ac:dyDescent="0.3">
      <c r="C7" s="819" t="s">
        <v>114</v>
      </c>
      <c r="D7" s="820"/>
      <c r="E7" s="820"/>
      <c r="F7" s="820"/>
      <c r="G7" s="820"/>
      <c r="H7" s="820"/>
      <c r="I7" s="820"/>
      <c r="J7" s="820"/>
      <c r="K7" s="820"/>
      <c r="L7" s="820"/>
      <c r="M7" s="821"/>
      <c r="N7" s="822" t="s">
        <v>115</v>
      </c>
      <c r="O7" s="820"/>
      <c r="P7" s="820"/>
      <c r="Q7" s="820"/>
      <c r="R7" s="820"/>
      <c r="S7" s="820"/>
      <c r="T7" s="820"/>
      <c r="U7" s="820"/>
      <c r="V7" s="820"/>
      <c r="W7" s="821"/>
      <c r="X7" s="822" t="s">
        <v>116</v>
      </c>
      <c r="Y7" s="820"/>
      <c r="Z7" s="820"/>
      <c r="AA7" s="820"/>
      <c r="AB7" s="820"/>
      <c r="AC7" s="820"/>
      <c r="AD7" s="820"/>
      <c r="AE7" s="820"/>
      <c r="AF7" s="820"/>
      <c r="AG7" s="821"/>
      <c r="AH7" s="822" t="s">
        <v>117</v>
      </c>
      <c r="AI7" s="820"/>
      <c r="AJ7" s="820"/>
      <c r="AK7" s="820"/>
      <c r="AL7" s="820"/>
      <c r="AM7" s="820"/>
      <c r="AN7" s="820"/>
      <c r="AO7" s="820"/>
      <c r="AP7" s="820"/>
      <c r="AQ7" s="821"/>
      <c r="AR7" s="822" t="s">
        <v>118</v>
      </c>
      <c r="AS7" s="820"/>
      <c r="AT7" s="820"/>
      <c r="AU7" s="820"/>
      <c r="AV7" s="820"/>
      <c r="AW7" s="820"/>
      <c r="AX7" s="821"/>
      <c r="AY7" s="119" t="s">
        <v>119</v>
      </c>
    </row>
    <row r="8" spans="2:51" ht="27" customHeight="1" thickTop="1" x14ac:dyDescent="0.25">
      <c r="B8" s="118"/>
      <c r="C8" s="823" t="str">
        <f>A46</f>
        <v>運営本部・本部警備区</v>
      </c>
      <c r="D8" s="824"/>
      <c r="E8" s="824"/>
      <c r="F8" s="824"/>
      <c r="G8" s="824"/>
      <c r="H8" s="824"/>
      <c r="I8" s="824"/>
      <c r="J8" s="824"/>
      <c r="K8" s="824"/>
      <c r="L8" s="824"/>
      <c r="M8" s="825"/>
      <c r="N8" s="813">
        <f>E142</f>
        <v>45</v>
      </c>
      <c r="O8" s="803"/>
      <c r="P8" s="803"/>
      <c r="Q8" s="803"/>
      <c r="R8" s="803"/>
      <c r="S8" s="803"/>
      <c r="T8" s="803"/>
      <c r="U8" s="803"/>
      <c r="V8" s="803"/>
      <c r="W8" s="814"/>
      <c r="X8" s="813">
        <f>G142</f>
        <v>15</v>
      </c>
      <c r="Y8" s="803"/>
      <c r="Z8" s="803"/>
      <c r="AA8" s="803"/>
      <c r="AB8" s="803"/>
      <c r="AC8" s="803"/>
      <c r="AD8" s="803"/>
      <c r="AE8" s="803"/>
      <c r="AF8" s="803"/>
      <c r="AG8" s="814"/>
      <c r="AH8" s="813">
        <f>I142</f>
        <v>31</v>
      </c>
      <c r="AI8" s="803"/>
      <c r="AJ8" s="803"/>
      <c r="AK8" s="803"/>
      <c r="AL8" s="803"/>
      <c r="AM8" s="803"/>
      <c r="AN8" s="803"/>
      <c r="AO8" s="803"/>
      <c r="AP8" s="803"/>
      <c r="AQ8" s="814"/>
      <c r="AR8" s="813">
        <f>K142</f>
        <v>2</v>
      </c>
      <c r="AS8" s="803"/>
      <c r="AT8" s="803"/>
      <c r="AU8" s="803"/>
      <c r="AV8" s="803"/>
      <c r="AW8" s="803"/>
      <c r="AX8" s="814"/>
      <c r="AY8" s="259">
        <f>SUM(N8:AX8)</f>
        <v>93</v>
      </c>
    </row>
    <row r="9" spans="2:51" ht="27" customHeight="1" x14ac:dyDescent="0.25">
      <c r="B9" s="118"/>
      <c r="C9" s="810" t="str">
        <f>A144</f>
        <v>本部直轄遊撃隊</v>
      </c>
      <c r="D9" s="811"/>
      <c r="E9" s="811"/>
      <c r="F9" s="811"/>
      <c r="G9" s="811"/>
      <c r="H9" s="811"/>
      <c r="I9" s="811"/>
      <c r="J9" s="811"/>
      <c r="K9" s="811"/>
      <c r="L9" s="811"/>
      <c r="M9" s="812"/>
      <c r="N9" s="813">
        <f>E256</f>
        <v>0</v>
      </c>
      <c r="O9" s="803"/>
      <c r="P9" s="803"/>
      <c r="Q9" s="803"/>
      <c r="R9" s="803"/>
      <c r="S9" s="803"/>
      <c r="T9" s="803"/>
      <c r="U9" s="803"/>
      <c r="V9" s="803"/>
      <c r="W9" s="814"/>
      <c r="X9" s="813">
        <f>G256</f>
        <v>0</v>
      </c>
      <c r="Y9" s="803"/>
      <c r="Z9" s="803"/>
      <c r="AA9" s="803"/>
      <c r="AB9" s="803"/>
      <c r="AC9" s="803"/>
      <c r="AD9" s="803"/>
      <c r="AE9" s="803"/>
      <c r="AF9" s="803"/>
      <c r="AG9" s="814"/>
      <c r="AH9" s="813">
        <f>I256</f>
        <v>0</v>
      </c>
      <c r="AI9" s="803"/>
      <c r="AJ9" s="803"/>
      <c r="AK9" s="803"/>
      <c r="AL9" s="803"/>
      <c r="AM9" s="803"/>
      <c r="AN9" s="803"/>
      <c r="AO9" s="803"/>
      <c r="AP9" s="803"/>
      <c r="AQ9" s="814"/>
      <c r="AR9" s="813">
        <f>K256</f>
        <v>109</v>
      </c>
      <c r="AS9" s="803"/>
      <c r="AT9" s="803"/>
      <c r="AU9" s="803"/>
      <c r="AV9" s="803"/>
      <c r="AW9" s="803"/>
      <c r="AX9" s="814"/>
      <c r="AY9" s="259">
        <f t="shared" ref="AY9:AY41" si="0">SUM(N9:AX9)</f>
        <v>109</v>
      </c>
    </row>
    <row r="10" spans="2:51" ht="27" customHeight="1" x14ac:dyDescent="0.25">
      <c r="B10" s="118"/>
      <c r="C10" s="810" t="str">
        <f>A258</f>
        <v>本部市民会館・島の関西横断対策班</v>
      </c>
      <c r="D10" s="811"/>
      <c r="E10" s="811"/>
      <c r="F10" s="811"/>
      <c r="G10" s="811"/>
      <c r="H10" s="811"/>
      <c r="I10" s="811"/>
      <c r="J10" s="811"/>
      <c r="K10" s="811"/>
      <c r="L10" s="811"/>
      <c r="M10" s="812"/>
      <c r="N10" s="813">
        <f>E303</f>
        <v>4</v>
      </c>
      <c r="O10" s="803"/>
      <c r="P10" s="803"/>
      <c r="Q10" s="803"/>
      <c r="R10" s="803"/>
      <c r="S10" s="803"/>
      <c r="T10" s="803"/>
      <c r="U10" s="803"/>
      <c r="V10" s="803"/>
      <c r="W10" s="814"/>
      <c r="X10" s="813">
        <f>G303</f>
        <v>0</v>
      </c>
      <c r="Y10" s="803"/>
      <c r="Z10" s="803"/>
      <c r="AA10" s="803"/>
      <c r="AB10" s="803"/>
      <c r="AC10" s="803"/>
      <c r="AD10" s="803"/>
      <c r="AE10" s="803"/>
      <c r="AF10" s="803"/>
      <c r="AG10" s="814"/>
      <c r="AH10" s="813">
        <f>I306</f>
        <v>2</v>
      </c>
      <c r="AI10" s="803"/>
      <c r="AJ10" s="803"/>
      <c r="AK10" s="803"/>
      <c r="AL10" s="803"/>
      <c r="AM10" s="803"/>
      <c r="AN10" s="803"/>
      <c r="AO10" s="803"/>
      <c r="AP10" s="803"/>
      <c r="AQ10" s="814"/>
      <c r="AR10" s="813">
        <f>K306</f>
        <v>39</v>
      </c>
      <c r="AS10" s="803"/>
      <c r="AT10" s="803"/>
      <c r="AU10" s="803"/>
      <c r="AV10" s="803"/>
      <c r="AW10" s="803"/>
      <c r="AX10" s="814"/>
      <c r="AY10" s="259">
        <f t="shared" si="0"/>
        <v>45</v>
      </c>
    </row>
    <row r="11" spans="2:51" ht="27" customHeight="1" x14ac:dyDescent="0.25">
      <c r="C11" s="810" t="str">
        <f>A308</f>
        <v>露店本部</v>
      </c>
      <c r="D11" s="811"/>
      <c r="E11" s="811"/>
      <c r="F11" s="811"/>
      <c r="G11" s="811"/>
      <c r="H11" s="811"/>
      <c r="I11" s="811"/>
      <c r="J11" s="811"/>
      <c r="K11" s="811"/>
      <c r="L11" s="811"/>
      <c r="M11" s="812"/>
      <c r="N11" s="813">
        <f>E340</f>
        <v>0</v>
      </c>
      <c r="O11" s="803"/>
      <c r="P11" s="803"/>
      <c r="Q11" s="803"/>
      <c r="R11" s="803"/>
      <c r="S11" s="803"/>
      <c r="T11" s="803"/>
      <c r="U11" s="803"/>
      <c r="V11" s="803"/>
      <c r="W11" s="814"/>
      <c r="X11" s="813">
        <f>G340</f>
        <v>29</v>
      </c>
      <c r="Y11" s="803"/>
      <c r="Z11" s="803"/>
      <c r="AA11" s="803"/>
      <c r="AB11" s="803"/>
      <c r="AC11" s="803"/>
      <c r="AD11" s="803"/>
      <c r="AE11" s="803"/>
      <c r="AF11" s="803"/>
      <c r="AG11" s="814"/>
      <c r="AH11" s="813">
        <f>I340</f>
        <v>0</v>
      </c>
      <c r="AI11" s="803"/>
      <c r="AJ11" s="803"/>
      <c r="AK11" s="803"/>
      <c r="AL11" s="803"/>
      <c r="AM11" s="803"/>
      <c r="AN11" s="803"/>
      <c r="AO11" s="803"/>
      <c r="AP11" s="803"/>
      <c r="AQ11" s="814"/>
      <c r="AR11" s="813">
        <f>K340</f>
        <v>0</v>
      </c>
      <c r="AS11" s="803"/>
      <c r="AT11" s="803"/>
      <c r="AU11" s="803"/>
      <c r="AV11" s="803"/>
      <c r="AW11" s="803"/>
      <c r="AX11" s="814"/>
      <c r="AY11" s="259">
        <f t="shared" si="0"/>
        <v>29</v>
      </c>
    </row>
    <row r="12" spans="2:51" ht="27" customHeight="1" x14ac:dyDescent="0.25">
      <c r="C12" s="810" t="str">
        <f>A342</f>
        <v>漁協</v>
      </c>
      <c r="D12" s="811"/>
      <c r="E12" s="811"/>
      <c r="F12" s="811"/>
      <c r="G12" s="811"/>
      <c r="H12" s="811"/>
      <c r="I12" s="811"/>
      <c r="J12" s="811"/>
      <c r="K12" s="811"/>
      <c r="L12" s="811"/>
      <c r="M12" s="812"/>
      <c r="N12" s="813">
        <f>E347</f>
        <v>2</v>
      </c>
      <c r="O12" s="803"/>
      <c r="P12" s="803"/>
      <c r="Q12" s="803"/>
      <c r="R12" s="803"/>
      <c r="S12" s="803"/>
      <c r="T12" s="803"/>
      <c r="U12" s="803"/>
      <c r="V12" s="803"/>
      <c r="W12" s="814"/>
      <c r="X12" s="813">
        <f>G347</f>
        <v>0</v>
      </c>
      <c r="Y12" s="803"/>
      <c r="Z12" s="803"/>
      <c r="AA12" s="803"/>
      <c r="AB12" s="803"/>
      <c r="AC12" s="803"/>
      <c r="AD12" s="803"/>
      <c r="AE12" s="803"/>
      <c r="AF12" s="803"/>
      <c r="AG12" s="814"/>
      <c r="AH12" s="813">
        <f>I347</f>
        <v>0</v>
      </c>
      <c r="AI12" s="803"/>
      <c r="AJ12" s="803"/>
      <c r="AK12" s="803"/>
      <c r="AL12" s="803"/>
      <c r="AM12" s="803"/>
      <c r="AN12" s="803"/>
      <c r="AO12" s="803"/>
      <c r="AP12" s="803"/>
      <c r="AQ12" s="814"/>
      <c r="AR12" s="813">
        <f>K347</f>
        <v>0</v>
      </c>
      <c r="AS12" s="803"/>
      <c r="AT12" s="803"/>
      <c r="AU12" s="803"/>
      <c r="AV12" s="803"/>
      <c r="AW12" s="803"/>
      <c r="AX12" s="814"/>
      <c r="AY12" s="259">
        <f t="shared" si="0"/>
        <v>2</v>
      </c>
    </row>
    <row r="13" spans="2:51" ht="27" customHeight="1" x14ac:dyDescent="0.25">
      <c r="C13" s="810" t="str">
        <f>A353</f>
        <v>緊急船舶</v>
      </c>
      <c r="D13" s="811"/>
      <c r="E13" s="811"/>
      <c r="F13" s="811"/>
      <c r="G13" s="811"/>
      <c r="H13" s="811"/>
      <c r="I13" s="811"/>
      <c r="J13" s="811"/>
      <c r="K13" s="811"/>
      <c r="L13" s="811"/>
      <c r="M13" s="812"/>
      <c r="N13" s="813">
        <f>E352</f>
        <v>1</v>
      </c>
      <c r="O13" s="803"/>
      <c r="P13" s="803"/>
      <c r="Q13" s="803"/>
      <c r="R13" s="803"/>
      <c r="S13" s="803"/>
      <c r="T13" s="803"/>
      <c r="U13" s="803"/>
      <c r="V13" s="803"/>
      <c r="W13" s="814"/>
      <c r="X13" s="813">
        <f>G352</f>
        <v>0</v>
      </c>
      <c r="Y13" s="803"/>
      <c r="Z13" s="803"/>
      <c r="AA13" s="803"/>
      <c r="AB13" s="803"/>
      <c r="AC13" s="803"/>
      <c r="AD13" s="803"/>
      <c r="AE13" s="803"/>
      <c r="AF13" s="803"/>
      <c r="AG13" s="814"/>
      <c r="AH13" s="813">
        <f>I353</f>
        <v>0</v>
      </c>
      <c r="AI13" s="803"/>
      <c r="AJ13" s="803"/>
      <c r="AK13" s="803"/>
      <c r="AL13" s="803"/>
      <c r="AM13" s="803"/>
      <c r="AN13" s="803"/>
      <c r="AO13" s="803"/>
      <c r="AP13" s="803"/>
      <c r="AQ13" s="814"/>
      <c r="AR13" s="813">
        <f>K353</f>
        <v>0</v>
      </c>
      <c r="AS13" s="803"/>
      <c r="AT13" s="803"/>
      <c r="AU13" s="803"/>
      <c r="AV13" s="803"/>
      <c r="AW13" s="803"/>
      <c r="AX13" s="814"/>
      <c r="AY13" s="259">
        <f t="shared" si="0"/>
        <v>1</v>
      </c>
    </row>
    <row r="14" spans="2:51" ht="27" customHeight="1" x14ac:dyDescent="0.25">
      <c r="C14" s="810" t="str">
        <f>A356</f>
        <v>場所取り対策（8月5日）</v>
      </c>
      <c r="D14" s="811"/>
      <c r="E14" s="811"/>
      <c r="F14" s="811"/>
      <c r="G14" s="811"/>
      <c r="H14" s="811"/>
      <c r="I14" s="811"/>
      <c r="J14" s="811"/>
      <c r="K14" s="811"/>
      <c r="L14" s="811"/>
      <c r="M14" s="812"/>
      <c r="N14" s="813">
        <f>E362</f>
        <v>0</v>
      </c>
      <c r="O14" s="803"/>
      <c r="P14" s="803"/>
      <c r="Q14" s="803"/>
      <c r="R14" s="803"/>
      <c r="S14" s="803"/>
      <c r="T14" s="803"/>
      <c r="U14" s="803"/>
      <c r="V14" s="803"/>
      <c r="W14" s="814"/>
      <c r="X14" s="813">
        <f>G362</f>
        <v>1</v>
      </c>
      <c r="Y14" s="803"/>
      <c r="Z14" s="803"/>
      <c r="AA14" s="803"/>
      <c r="AB14" s="803"/>
      <c r="AC14" s="803"/>
      <c r="AD14" s="803"/>
      <c r="AE14" s="803"/>
      <c r="AF14" s="803"/>
      <c r="AG14" s="814"/>
      <c r="AH14" s="813">
        <f>I362</f>
        <v>1</v>
      </c>
      <c r="AI14" s="803"/>
      <c r="AJ14" s="803"/>
      <c r="AK14" s="803"/>
      <c r="AL14" s="803"/>
      <c r="AM14" s="803"/>
      <c r="AN14" s="803"/>
      <c r="AO14" s="803"/>
      <c r="AP14" s="803"/>
      <c r="AQ14" s="814"/>
      <c r="AR14" s="813">
        <f>K362</f>
        <v>1</v>
      </c>
      <c r="AS14" s="803"/>
      <c r="AT14" s="803"/>
      <c r="AU14" s="803"/>
      <c r="AV14" s="803"/>
      <c r="AW14" s="803"/>
      <c r="AX14" s="814"/>
      <c r="AY14" s="259">
        <f t="shared" si="0"/>
        <v>3</v>
      </c>
    </row>
    <row r="15" spans="2:51" ht="27" customHeight="1" x14ac:dyDescent="0.25">
      <c r="C15" s="810" t="str">
        <f>A364</f>
        <v>場所取り対策（8月5日夜間警戒）</v>
      </c>
      <c r="D15" s="811"/>
      <c r="E15" s="811"/>
      <c r="F15" s="811"/>
      <c r="G15" s="811"/>
      <c r="H15" s="811"/>
      <c r="I15" s="811"/>
      <c r="J15" s="811"/>
      <c r="K15" s="811"/>
      <c r="L15" s="811"/>
      <c r="M15" s="812"/>
      <c r="N15" s="813">
        <f>E375</f>
        <v>0</v>
      </c>
      <c r="O15" s="803"/>
      <c r="P15" s="803"/>
      <c r="Q15" s="803"/>
      <c r="R15" s="803"/>
      <c r="S15" s="803"/>
      <c r="T15" s="803"/>
      <c r="U15" s="803"/>
      <c r="V15" s="803"/>
      <c r="W15" s="814"/>
      <c r="X15" s="813">
        <f>G375</f>
        <v>0</v>
      </c>
      <c r="Y15" s="803"/>
      <c r="Z15" s="803"/>
      <c r="AA15" s="803"/>
      <c r="AB15" s="803"/>
      <c r="AC15" s="803"/>
      <c r="AD15" s="803"/>
      <c r="AE15" s="803"/>
      <c r="AF15" s="803"/>
      <c r="AG15" s="814"/>
      <c r="AH15" s="813">
        <f>I375</f>
        <v>0</v>
      </c>
      <c r="AI15" s="803"/>
      <c r="AJ15" s="803"/>
      <c r="AK15" s="803"/>
      <c r="AL15" s="803"/>
      <c r="AM15" s="803"/>
      <c r="AN15" s="803"/>
      <c r="AO15" s="803"/>
      <c r="AP15" s="803"/>
      <c r="AQ15" s="814"/>
      <c r="AR15" s="813">
        <f>K375</f>
        <v>8</v>
      </c>
      <c r="AS15" s="803"/>
      <c r="AT15" s="803"/>
      <c r="AU15" s="803"/>
      <c r="AV15" s="803"/>
      <c r="AW15" s="803"/>
      <c r="AX15" s="814"/>
      <c r="AY15" s="259">
        <f t="shared" si="0"/>
        <v>8</v>
      </c>
    </row>
    <row r="16" spans="2:51" ht="27" customHeight="1" x14ac:dyDescent="0.25">
      <c r="C16" s="810" t="str">
        <f>A377</f>
        <v>場所取り対策（8月６日）</v>
      </c>
      <c r="D16" s="811"/>
      <c r="E16" s="811"/>
      <c r="F16" s="811"/>
      <c r="G16" s="811"/>
      <c r="H16" s="811"/>
      <c r="I16" s="811"/>
      <c r="J16" s="811"/>
      <c r="K16" s="811"/>
      <c r="L16" s="811"/>
      <c r="M16" s="812"/>
      <c r="N16" s="813">
        <f>E400</f>
        <v>3</v>
      </c>
      <c r="O16" s="803"/>
      <c r="P16" s="803"/>
      <c r="Q16" s="803"/>
      <c r="R16" s="803"/>
      <c r="S16" s="803"/>
      <c r="T16" s="803"/>
      <c r="U16" s="803"/>
      <c r="V16" s="803"/>
      <c r="W16" s="814"/>
      <c r="X16" s="813">
        <f>G400</f>
        <v>8</v>
      </c>
      <c r="Y16" s="803"/>
      <c r="Z16" s="803"/>
      <c r="AA16" s="803"/>
      <c r="AB16" s="803"/>
      <c r="AC16" s="803"/>
      <c r="AD16" s="803"/>
      <c r="AE16" s="803"/>
      <c r="AF16" s="803"/>
      <c r="AG16" s="814"/>
      <c r="AH16" s="813">
        <f>I400</f>
        <v>1</v>
      </c>
      <c r="AI16" s="803"/>
      <c r="AJ16" s="803"/>
      <c r="AK16" s="803"/>
      <c r="AL16" s="803"/>
      <c r="AM16" s="803"/>
      <c r="AN16" s="803"/>
      <c r="AO16" s="803"/>
      <c r="AP16" s="803"/>
      <c r="AQ16" s="814"/>
      <c r="AR16" s="803">
        <f>K400</f>
        <v>8</v>
      </c>
      <c r="AS16" s="803"/>
      <c r="AT16" s="803"/>
      <c r="AU16" s="803"/>
      <c r="AV16" s="803"/>
      <c r="AW16" s="803"/>
      <c r="AX16" s="814"/>
      <c r="AY16" s="259">
        <f t="shared" si="0"/>
        <v>20</v>
      </c>
    </row>
    <row r="17" spans="3:54" ht="27" customHeight="1" x14ac:dyDescent="0.25">
      <c r="C17" s="810" t="str">
        <f>A402</f>
        <v>会場保全（昼勤）</v>
      </c>
      <c r="D17" s="811"/>
      <c r="E17" s="811"/>
      <c r="F17" s="811"/>
      <c r="G17" s="811"/>
      <c r="H17" s="811"/>
      <c r="I17" s="811"/>
      <c r="J17" s="811"/>
      <c r="K17" s="811"/>
      <c r="L17" s="811"/>
      <c r="M17" s="812"/>
      <c r="N17" s="813">
        <f>E422</f>
        <v>0</v>
      </c>
      <c r="O17" s="803"/>
      <c r="P17" s="803"/>
      <c r="Q17" s="803"/>
      <c r="R17" s="803"/>
      <c r="S17" s="803"/>
      <c r="T17" s="803"/>
      <c r="U17" s="803"/>
      <c r="V17" s="803"/>
      <c r="W17" s="814"/>
      <c r="X17" s="813">
        <f>G422</f>
        <v>0</v>
      </c>
      <c r="Y17" s="803"/>
      <c r="Z17" s="803"/>
      <c r="AA17" s="803"/>
      <c r="AB17" s="803"/>
      <c r="AC17" s="803"/>
      <c r="AD17" s="803"/>
      <c r="AE17" s="803"/>
      <c r="AF17" s="803"/>
      <c r="AG17" s="814"/>
      <c r="AH17" s="813">
        <f>I422</f>
        <v>0</v>
      </c>
      <c r="AI17" s="803"/>
      <c r="AJ17" s="803"/>
      <c r="AK17" s="803"/>
      <c r="AL17" s="803"/>
      <c r="AM17" s="803"/>
      <c r="AN17" s="803"/>
      <c r="AO17" s="803"/>
      <c r="AP17" s="803"/>
      <c r="AQ17" s="814"/>
      <c r="AR17" s="813">
        <f>K422</f>
        <v>17</v>
      </c>
      <c r="AS17" s="803"/>
      <c r="AT17" s="803"/>
      <c r="AU17" s="803"/>
      <c r="AV17" s="803"/>
      <c r="AW17" s="803"/>
      <c r="AX17" s="814"/>
      <c r="AY17" s="259">
        <f t="shared" si="0"/>
        <v>17</v>
      </c>
    </row>
    <row r="18" spans="3:54" ht="27" customHeight="1" x14ac:dyDescent="0.25">
      <c r="C18" s="810" t="str">
        <f>A424</f>
        <v>本部警備区びわ湖ホール警備隊</v>
      </c>
      <c r="D18" s="811"/>
      <c r="E18" s="811"/>
      <c r="F18" s="811"/>
      <c r="G18" s="811"/>
      <c r="H18" s="811"/>
      <c r="I18" s="811"/>
      <c r="J18" s="811"/>
      <c r="K18" s="811"/>
      <c r="L18" s="811"/>
      <c r="M18" s="812"/>
      <c r="N18" s="813">
        <f>E438</f>
        <v>2</v>
      </c>
      <c r="O18" s="803"/>
      <c r="P18" s="803"/>
      <c r="Q18" s="803"/>
      <c r="R18" s="803"/>
      <c r="S18" s="803"/>
      <c r="T18" s="803"/>
      <c r="U18" s="803"/>
      <c r="V18" s="803"/>
      <c r="W18" s="814"/>
      <c r="X18" s="813">
        <f>G438</f>
        <v>0</v>
      </c>
      <c r="Y18" s="803"/>
      <c r="Z18" s="803"/>
      <c r="AA18" s="803"/>
      <c r="AB18" s="803"/>
      <c r="AC18" s="803"/>
      <c r="AD18" s="803"/>
      <c r="AE18" s="803"/>
      <c r="AF18" s="803"/>
      <c r="AG18" s="814"/>
      <c r="AH18" s="813">
        <f>I464</f>
        <v>0</v>
      </c>
      <c r="AI18" s="803"/>
      <c r="AJ18" s="803"/>
      <c r="AK18" s="803"/>
      <c r="AL18" s="803"/>
      <c r="AM18" s="803"/>
      <c r="AN18" s="803"/>
      <c r="AO18" s="803"/>
      <c r="AP18" s="803"/>
      <c r="AQ18" s="814"/>
      <c r="AR18" s="813">
        <f>K464</f>
        <v>35</v>
      </c>
      <c r="AS18" s="803"/>
      <c r="AT18" s="803"/>
      <c r="AU18" s="803"/>
      <c r="AV18" s="803"/>
      <c r="AW18" s="803"/>
      <c r="AX18" s="814"/>
      <c r="AY18" s="259">
        <f t="shared" si="0"/>
        <v>37</v>
      </c>
    </row>
    <row r="19" spans="3:54" ht="27" customHeight="1" x14ac:dyDescent="0.25">
      <c r="C19" s="810" t="str">
        <f>A466</f>
        <v>におの浜2丁目交差点横断対策班</v>
      </c>
      <c r="D19" s="811"/>
      <c r="E19" s="811"/>
      <c r="F19" s="811"/>
      <c r="G19" s="811"/>
      <c r="H19" s="811"/>
      <c r="I19" s="811"/>
      <c r="J19" s="811"/>
      <c r="K19" s="811"/>
      <c r="L19" s="811"/>
      <c r="M19" s="812"/>
      <c r="N19" s="813">
        <f>E484</f>
        <v>0</v>
      </c>
      <c r="O19" s="803"/>
      <c r="P19" s="803"/>
      <c r="Q19" s="803"/>
      <c r="R19" s="803"/>
      <c r="S19" s="803"/>
      <c r="T19" s="803"/>
      <c r="U19" s="803"/>
      <c r="V19" s="803"/>
      <c r="W19" s="814"/>
      <c r="X19" s="813">
        <f>G484</f>
        <v>0</v>
      </c>
      <c r="Y19" s="803"/>
      <c r="Z19" s="803"/>
      <c r="AA19" s="803"/>
      <c r="AB19" s="803"/>
      <c r="AC19" s="803"/>
      <c r="AD19" s="803"/>
      <c r="AE19" s="803"/>
      <c r="AF19" s="803"/>
      <c r="AG19" s="814"/>
      <c r="AH19" s="813">
        <f>I484</f>
        <v>0</v>
      </c>
      <c r="AI19" s="803"/>
      <c r="AJ19" s="803"/>
      <c r="AK19" s="803"/>
      <c r="AL19" s="803"/>
      <c r="AM19" s="803"/>
      <c r="AN19" s="803"/>
      <c r="AO19" s="803"/>
      <c r="AP19" s="803"/>
      <c r="AQ19" s="814"/>
      <c r="AR19" s="813">
        <f>K484</f>
        <v>15</v>
      </c>
      <c r="AS19" s="803"/>
      <c r="AT19" s="803"/>
      <c r="AU19" s="803"/>
      <c r="AV19" s="803"/>
      <c r="AW19" s="803"/>
      <c r="AX19" s="814"/>
      <c r="AY19" s="259">
        <f t="shared" si="0"/>
        <v>15</v>
      </c>
    </row>
    <row r="20" spans="3:54" ht="27" customHeight="1" x14ac:dyDescent="0.25">
      <c r="C20" s="810" t="str">
        <f>A486</f>
        <v>有料観覧東側出入口対応班（楽天Ｉ、楽天Ｊ・一般Ａ・一般Ｂ）</v>
      </c>
      <c r="D20" s="811"/>
      <c r="E20" s="811"/>
      <c r="F20" s="811"/>
      <c r="G20" s="811"/>
      <c r="H20" s="811"/>
      <c r="I20" s="811"/>
      <c r="J20" s="811"/>
      <c r="K20" s="811"/>
      <c r="L20" s="811"/>
      <c r="M20" s="812"/>
      <c r="N20" s="813">
        <f>E509</f>
        <v>0</v>
      </c>
      <c r="O20" s="803"/>
      <c r="P20" s="803"/>
      <c r="Q20" s="803"/>
      <c r="R20" s="803"/>
      <c r="S20" s="803"/>
      <c r="T20" s="803"/>
      <c r="U20" s="803"/>
      <c r="V20" s="803"/>
      <c r="W20" s="814"/>
      <c r="X20" s="813">
        <f>G509</f>
        <v>0</v>
      </c>
      <c r="Y20" s="803"/>
      <c r="Z20" s="803"/>
      <c r="AA20" s="803"/>
      <c r="AB20" s="803"/>
      <c r="AC20" s="803"/>
      <c r="AD20" s="803"/>
      <c r="AE20" s="803"/>
      <c r="AF20" s="803"/>
      <c r="AG20" s="814"/>
      <c r="AH20" s="813">
        <f>I509</f>
        <v>0</v>
      </c>
      <c r="AI20" s="803"/>
      <c r="AJ20" s="803"/>
      <c r="AK20" s="803"/>
      <c r="AL20" s="803"/>
      <c r="AM20" s="803"/>
      <c r="AN20" s="803"/>
      <c r="AO20" s="803"/>
      <c r="AP20" s="803"/>
      <c r="AQ20" s="814"/>
      <c r="AR20" s="813">
        <f>K509</f>
        <v>20</v>
      </c>
      <c r="AS20" s="803"/>
      <c r="AT20" s="803"/>
      <c r="AU20" s="803"/>
      <c r="AV20" s="803"/>
      <c r="AW20" s="803"/>
      <c r="AX20" s="814"/>
      <c r="AY20" s="259">
        <f t="shared" si="0"/>
        <v>20</v>
      </c>
    </row>
    <row r="21" spans="3:54" ht="27" customHeight="1" x14ac:dyDescent="0.25">
      <c r="C21" s="810" t="str">
        <f>A511</f>
        <v>一般観覧（Ａ・Ｂ・雑踏観測・市民プラザ外周対策班）</v>
      </c>
      <c r="D21" s="811"/>
      <c r="E21" s="811"/>
      <c r="F21" s="811"/>
      <c r="G21" s="811"/>
      <c r="H21" s="811"/>
      <c r="I21" s="811"/>
      <c r="J21" s="811"/>
      <c r="K21" s="811"/>
      <c r="L21" s="811"/>
      <c r="M21" s="812"/>
      <c r="N21" s="813">
        <f>E567</f>
        <v>0</v>
      </c>
      <c r="O21" s="803"/>
      <c r="P21" s="803"/>
      <c r="Q21" s="803"/>
      <c r="R21" s="803"/>
      <c r="S21" s="803"/>
      <c r="T21" s="803"/>
      <c r="U21" s="803"/>
      <c r="V21" s="803"/>
      <c r="W21" s="814"/>
      <c r="X21" s="813">
        <f>G567</f>
        <v>0</v>
      </c>
      <c r="Y21" s="803"/>
      <c r="Z21" s="803"/>
      <c r="AA21" s="803"/>
      <c r="AB21" s="803"/>
      <c r="AC21" s="803"/>
      <c r="AD21" s="803"/>
      <c r="AE21" s="803"/>
      <c r="AF21" s="803"/>
      <c r="AG21" s="814"/>
      <c r="AH21" s="813">
        <f>I567</f>
        <v>0</v>
      </c>
      <c r="AI21" s="803"/>
      <c r="AJ21" s="803"/>
      <c r="AK21" s="803"/>
      <c r="AL21" s="803"/>
      <c r="AM21" s="803"/>
      <c r="AN21" s="803"/>
      <c r="AO21" s="803"/>
      <c r="AP21" s="803"/>
      <c r="AQ21" s="814"/>
      <c r="AR21" s="813">
        <f>K567</f>
        <v>49</v>
      </c>
      <c r="AS21" s="803"/>
      <c r="AT21" s="803"/>
      <c r="AU21" s="803"/>
      <c r="AV21" s="803"/>
      <c r="AW21" s="803"/>
      <c r="AX21" s="814"/>
      <c r="AY21" s="259">
        <f t="shared" si="0"/>
        <v>49</v>
      </c>
    </row>
    <row r="22" spans="3:54" ht="27" customHeight="1" x14ac:dyDescent="0.25">
      <c r="C22" s="810" t="str">
        <f>A580</f>
        <v>本部警備区びわ湖ボート派遣隊</v>
      </c>
      <c r="D22" s="811"/>
      <c r="E22" s="811"/>
      <c r="F22" s="811"/>
      <c r="G22" s="811"/>
      <c r="H22" s="811"/>
      <c r="I22" s="811"/>
      <c r="J22" s="811"/>
      <c r="K22" s="811"/>
      <c r="L22" s="811"/>
      <c r="M22" s="812"/>
      <c r="N22" s="813">
        <f>E626</f>
        <v>7</v>
      </c>
      <c r="O22" s="803"/>
      <c r="P22" s="803"/>
      <c r="Q22" s="803"/>
      <c r="R22" s="803"/>
      <c r="S22" s="803"/>
      <c r="T22" s="803"/>
      <c r="U22" s="803"/>
      <c r="V22" s="803"/>
      <c r="W22" s="814"/>
      <c r="X22" s="813">
        <f>G626</f>
        <v>0</v>
      </c>
      <c r="Y22" s="803"/>
      <c r="Z22" s="803"/>
      <c r="AA22" s="803"/>
      <c r="AB22" s="803"/>
      <c r="AC22" s="803"/>
      <c r="AD22" s="803"/>
      <c r="AE22" s="803"/>
      <c r="AF22" s="803"/>
      <c r="AG22" s="814"/>
      <c r="AH22" s="813">
        <f>I626</f>
        <v>1</v>
      </c>
      <c r="AI22" s="803"/>
      <c r="AJ22" s="803"/>
      <c r="AK22" s="803"/>
      <c r="AL22" s="803"/>
      <c r="AM22" s="803"/>
      <c r="AN22" s="803"/>
      <c r="AO22" s="803"/>
      <c r="AP22" s="803"/>
      <c r="AQ22" s="814"/>
      <c r="AR22" s="813">
        <f>K626</f>
        <v>35</v>
      </c>
      <c r="AS22" s="803"/>
      <c r="AT22" s="803"/>
      <c r="AU22" s="803"/>
      <c r="AV22" s="803"/>
      <c r="AW22" s="803"/>
      <c r="AX22" s="814"/>
      <c r="AY22" s="259">
        <f t="shared" si="0"/>
        <v>43</v>
      </c>
    </row>
    <row r="23" spans="3:54" ht="27" customHeight="1" x14ac:dyDescent="0.25">
      <c r="C23" s="810" t="str">
        <f>A631</f>
        <v>第1警備区（近江神宮・柳が崎周辺警備区）（警備区責任者所在地：近江神宮前交差点）</v>
      </c>
      <c r="D23" s="811"/>
      <c r="E23" s="811"/>
      <c r="F23" s="811"/>
      <c r="G23" s="811"/>
      <c r="H23" s="811"/>
      <c r="I23" s="811"/>
      <c r="J23" s="811"/>
      <c r="K23" s="811"/>
      <c r="L23" s="811"/>
      <c r="M23" s="812"/>
      <c r="N23" s="813">
        <f>E649</f>
        <v>0</v>
      </c>
      <c r="O23" s="803"/>
      <c r="P23" s="803"/>
      <c r="Q23" s="803"/>
      <c r="R23" s="803"/>
      <c r="S23" s="803"/>
      <c r="T23" s="803"/>
      <c r="U23" s="803"/>
      <c r="V23" s="803"/>
      <c r="W23" s="814"/>
      <c r="X23" s="813">
        <f>G649</f>
        <v>2</v>
      </c>
      <c r="Y23" s="803"/>
      <c r="Z23" s="803"/>
      <c r="AA23" s="803"/>
      <c r="AB23" s="803"/>
      <c r="AC23" s="803"/>
      <c r="AD23" s="803"/>
      <c r="AE23" s="803"/>
      <c r="AF23" s="803"/>
      <c r="AG23" s="814"/>
      <c r="AH23" s="813">
        <f>I649</f>
        <v>0</v>
      </c>
      <c r="AI23" s="803"/>
      <c r="AJ23" s="803"/>
      <c r="AK23" s="803"/>
      <c r="AL23" s="803"/>
      <c r="AM23" s="803"/>
      <c r="AN23" s="803"/>
      <c r="AO23" s="803"/>
      <c r="AP23" s="803"/>
      <c r="AQ23" s="814"/>
      <c r="AR23" s="813">
        <f>K649</f>
        <v>9</v>
      </c>
      <c r="AS23" s="803"/>
      <c r="AT23" s="803"/>
      <c r="AU23" s="803"/>
      <c r="AV23" s="803"/>
      <c r="AW23" s="803"/>
      <c r="AX23" s="814"/>
      <c r="AY23" s="259">
        <f t="shared" si="0"/>
        <v>11</v>
      </c>
    </row>
    <row r="24" spans="3:54" ht="27" customHeight="1" x14ac:dyDescent="0.25">
      <c r="C24" s="810" t="str">
        <f>A651</f>
        <v>第2警備区（大津京駅周辺警備区）（警備区責任者所在地：皇子山総合運動公園多目的広場）</v>
      </c>
      <c r="D24" s="811"/>
      <c r="E24" s="811"/>
      <c r="F24" s="811"/>
      <c r="G24" s="811"/>
      <c r="H24" s="811"/>
      <c r="I24" s="811"/>
      <c r="J24" s="811"/>
      <c r="K24" s="811"/>
      <c r="L24" s="811"/>
      <c r="M24" s="812"/>
      <c r="N24" s="813">
        <f>E725</f>
        <v>4</v>
      </c>
      <c r="O24" s="803"/>
      <c r="P24" s="803"/>
      <c r="Q24" s="803"/>
      <c r="R24" s="803"/>
      <c r="S24" s="803"/>
      <c r="T24" s="803"/>
      <c r="U24" s="803"/>
      <c r="V24" s="803"/>
      <c r="W24" s="814"/>
      <c r="X24" s="813">
        <f>G725</f>
        <v>12</v>
      </c>
      <c r="Y24" s="803"/>
      <c r="Z24" s="803"/>
      <c r="AA24" s="803"/>
      <c r="AB24" s="803"/>
      <c r="AC24" s="803"/>
      <c r="AD24" s="803"/>
      <c r="AE24" s="803"/>
      <c r="AF24" s="803"/>
      <c r="AG24" s="814"/>
      <c r="AH24" s="813">
        <f>I725</f>
        <v>0</v>
      </c>
      <c r="AI24" s="803"/>
      <c r="AJ24" s="803"/>
      <c r="AK24" s="803"/>
      <c r="AL24" s="803"/>
      <c r="AM24" s="803"/>
      <c r="AN24" s="803"/>
      <c r="AO24" s="803"/>
      <c r="AP24" s="803"/>
      <c r="AQ24" s="814"/>
      <c r="AR24" s="813">
        <f>K725</f>
        <v>55</v>
      </c>
      <c r="AS24" s="803"/>
      <c r="AT24" s="803"/>
      <c r="AU24" s="803"/>
      <c r="AV24" s="803"/>
      <c r="AW24" s="803"/>
      <c r="AX24" s="814"/>
      <c r="AY24" s="259">
        <f t="shared" si="0"/>
        <v>71</v>
      </c>
    </row>
    <row r="25" spans="3:54" ht="27" customHeight="1" x14ac:dyDescent="0.25">
      <c r="C25" s="810" t="str">
        <f>A727</f>
        <v>第3警備区（浜大津周辺警備区）（警備区責任者所在地：浜大津シンボル緑地）</v>
      </c>
      <c r="D25" s="811"/>
      <c r="E25" s="811"/>
      <c r="F25" s="811"/>
      <c r="G25" s="811"/>
      <c r="H25" s="811"/>
      <c r="I25" s="811"/>
      <c r="J25" s="811"/>
      <c r="K25" s="811"/>
      <c r="L25" s="811"/>
      <c r="M25" s="812"/>
      <c r="N25" s="813">
        <f>E906</f>
        <v>4</v>
      </c>
      <c r="O25" s="803"/>
      <c r="P25" s="803"/>
      <c r="Q25" s="803"/>
      <c r="R25" s="803"/>
      <c r="S25" s="803"/>
      <c r="T25" s="803"/>
      <c r="U25" s="803"/>
      <c r="V25" s="803"/>
      <c r="W25" s="814"/>
      <c r="X25" s="813">
        <f>G906</f>
        <v>31</v>
      </c>
      <c r="Y25" s="803"/>
      <c r="Z25" s="803"/>
      <c r="AA25" s="803"/>
      <c r="AB25" s="803"/>
      <c r="AC25" s="803"/>
      <c r="AD25" s="803"/>
      <c r="AE25" s="803"/>
      <c r="AF25" s="803"/>
      <c r="AG25" s="814"/>
      <c r="AH25" s="813">
        <f>I906</f>
        <v>2</v>
      </c>
      <c r="AI25" s="803"/>
      <c r="AJ25" s="803"/>
      <c r="AK25" s="803"/>
      <c r="AL25" s="803"/>
      <c r="AM25" s="803"/>
      <c r="AN25" s="803"/>
      <c r="AO25" s="803"/>
      <c r="AP25" s="803"/>
      <c r="AQ25" s="814"/>
      <c r="AR25" s="813">
        <f>K906</f>
        <v>137</v>
      </c>
      <c r="AS25" s="803"/>
      <c r="AT25" s="803"/>
      <c r="AU25" s="803"/>
      <c r="AV25" s="803"/>
      <c r="AW25" s="803"/>
      <c r="AX25" s="814"/>
      <c r="AY25" s="259">
        <f t="shared" si="0"/>
        <v>174</v>
      </c>
    </row>
    <row r="26" spans="3:54" ht="27" customHeight="1" x14ac:dyDescent="0.25">
      <c r="C26" s="810" t="str">
        <f>A908</f>
        <v>第4警備区（県道558号線周辺警備区）（警備区責任者所在地：京町１南交差点）</v>
      </c>
      <c r="D26" s="811"/>
      <c r="E26" s="811"/>
      <c r="F26" s="811"/>
      <c r="G26" s="811"/>
      <c r="H26" s="811"/>
      <c r="I26" s="811"/>
      <c r="J26" s="811"/>
      <c r="K26" s="811"/>
      <c r="L26" s="811"/>
      <c r="M26" s="812"/>
      <c r="N26" s="813">
        <f>E959</f>
        <v>0</v>
      </c>
      <c r="O26" s="803"/>
      <c r="P26" s="803"/>
      <c r="Q26" s="803"/>
      <c r="R26" s="803"/>
      <c r="S26" s="803"/>
      <c r="T26" s="803"/>
      <c r="U26" s="803"/>
      <c r="V26" s="803"/>
      <c r="W26" s="814"/>
      <c r="X26" s="813">
        <f>G959</f>
        <v>5</v>
      </c>
      <c r="Y26" s="803"/>
      <c r="Z26" s="803"/>
      <c r="AA26" s="803"/>
      <c r="AB26" s="803"/>
      <c r="AC26" s="803"/>
      <c r="AD26" s="803"/>
      <c r="AE26" s="803"/>
      <c r="AF26" s="803"/>
      <c r="AG26" s="814"/>
      <c r="AH26" s="813">
        <f>I959</f>
        <v>0</v>
      </c>
      <c r="AI26" s="803"/>
      <c r="AJ26" s="803"/>
      <c r="AK26" s="803"/>
      <c r="AL26" s="803"/>
      <c r="AM26" s="803"/>
      <c r="AN26" s="803"/>
      <c r="AO26" s="803"/>
      <c r="AP26" s="803"/>
      <c r="AQ26" s="814"/>
      <c r="AR26" s="813">
        <f>K959</f>
        <v>43</v>
      </c>
      <c r="AS26" s="803"/>
      <c r="AT26" s="803"/>
      <c r="AU26" s="803"/>
      <c r="AV26" s="803"/>
      <c r="AW26" s="803"/>
      <c r="AX26" s="814"/>
      <c r="AY26" s="259">
        <f t="shared" si="0"/>
        <v>48</v>
      </c>
    </row>
    <row r="27" spans="3:54" ht="27" customHeight="1" x14ac:dyDescent="0.25">
      <c r="C27" s="810" t="str">
        <f>A961</f>
        <v>第5警備区（ＪＲ大津駅南側警備区）（警備区責任者所在地：駅南ロータリー）</v>
      </c>
      <c r="D27" s="811"/>
      <c r="E27" s="811"/>
      <c r="F27" s="811"/>
      <c r="G27" s="811"/>
      <c r="H27" s="811"/>
      <c r="I27" s="811"/>
      <c r="J27" s="811"/>
      <c r="K27" s="811"/>
      <c r="L27" s="811"/>
      <c r="M27" s="812"/>
      <c r="N27" s="813">
        <f>E992</f>
        <v>0</v>
      </c>
      <c r="O27" s="803"/>
      <c r="P27" s="803"/>
      <c r="Q27" s="803"/>
      <c r="R27" s="803"/>
      <c r="S27" s="803"/>
      <c r="T27" s="803"/>
      <c r="U27" s="803"/>
      <c r="V27" s="803"/>
      <c r="W27" s="814"/>
      <c r="X27" s="813">
        <f>G992</f>
        <v>2</v>
      </c>
      <c r="Y27" s="803"/>
      <c r="Z27" s="803"/>
      <c r="AA27" s="803"/>
      <c r="AB27" s="803"/>
      <c r="AC27" s="803"/>
      <c r="AD27" s="803"/>
      <c r="AE27" s="803"/>
      <c r="AF27" s="803"/>
      <c r="AG27" s="814"/>
      <c r="AH27" s="813">
        <f>I992</f>
        <v>0</v>
      </c>
      <c r="AI27" s="803"/>
      <c r="AJ27" s="803"/>
      <c r="AK27" s="803"/>
      <c r="AL27" s="803"/>
      <c r="AM27" s="803"/>
      <c r="AN27" s="803"/>
      <c r="AO27" s="803"/>
      <c r="AP27" s="803"/>
      <c r="AQ27" s="814"/>
      <c r="AR27" s="813">
        <f>K992</f>
        <v>22</v>
      </c>
      <c r="AS27" s="803"/>
      <c r="AT27" s="803"/>
      <c r="AU27" s="803"/>
      <c r="AV27" s="803"/>
      <c r="AW27" s="803"/>
      <c r="AX27" s="814"/>
      <c r="AY27" s="259">
        <f t="shared" si="0"/>
        <v>24</v>
      </c>
    </row>
    <row r="28" spans="3:54" ht="27" customHeight="1" x14ac:dyDescent="0.25">
      <c r="C28" s="810" t="str">
        <f>A994</f>
        <v>第6警備区（ＪＲ大津駅北側周辺警備区）（警備区責任者所在地：大津駅前）</v>
      </c>
      <c r="D28" s="811"/>
      <c r="E28" s="811"/>
      <c r="F28" s="811"/>
      <c r="G28" s="811"/>
      <c r="H28" s="811"/>
      <c r="I28" s="811"/>
      <c r="J28" s="811"/>
      <c r="K28" s="811"/>
      <c r="L28" s="811"/>
      <c r="M28" s="812"/>
      <c r="N28" s="813">
        <f>E1090</f>
        <v>19</v>
      </c>
      <c r="O28" s="803"/>
      <c r="P28" s="803"/>
      <c r="Q28" s="803"/>
      <c r="R28" s="803"/>
      <c r="S28" s="803"/>
      <c r="T28" s="803"/>
      <c r="U28" s="803"/>
      <c r="V28" s="803"/>
      <c r="W28" s="814"/>
      <c r="X28" s="813">
        <f>G1090</f>
        <v>5</v>
      </c>
      <c r="Y28" s="803"/>
      <c r="Z28" s="803"/>
      <c r="AA28" s="803"/>
      <c r="AB28" s="803"/>
      <c r="AC28" s="803"/>
      <c r="AD28" s="803"/>
      <c r="AE28" s="803"/>
      <c r="AF28" s="803"/>
      <c r="AG28" s="814"/>
      <c r="AH28" s="813">
        <f>I1090</f>
        <v>4</v>
      </c>
      <c r="AI28" s="803"/>
      <c r="AJ28" s="803"/>
      <c r="AK28" s="803"/>
      <c r="AL28" s="803"/>
      <c r="AM28" s="803"/>
      <c r="AN28" s="803"/>
      <c r="AO28" s="803"/>
      <c r="AP28" s="803"/>
      <c r="AQ28" s="814"/>
      <c r="AR28" s="813">
        <f>K1090</f>
        <v>65</v>
      </c>
      <c r="AS28" s="803"/>
      <c r="AT28" s="803"/>
      <c r="AU28" s="803"/>
      <c r="AV28" s="803"/>
      <c r="AW28" s="803"/>
      <c r="AX28" s="814"/>
      <c r="AY28" s="259">
        <f t="shared" si="0"/>
        <v>93</v>
      </c>
    </row>
    <row r="29" spans="3:54" ht="27" customHeight="1" x14ac:dyDescent="0.25">
      <c r="C29" s="810" t="str">
        <f>A1092</f>
        <v>第7警備区（30ｍ道路北側警備区）（警備区責任者所在地：京町3丁目交差点）</v>
      </c>
      <c r="D29" s="811"/>
      <c r="E29" s="811"/>
      <c r="F29" s="811"/>
      <c r="G29" s="811"/>
      <c r="H29" s="811"/>
      <c r="I29" s="811"/>
      <c r="J29" s="811"/>
      <c r="K29" s="811"/>
      <c r="L29" s="811"/>
      <c r="M29" s="812"/>
      <c r="N29" s="813">
        <f>E1137</f>
        <v>8</v>
      </c>
      <c r="O29" s="803"/>
      <c r="P29" s="803"/>
      <c r="Q29" s="803"/>
      <c r="R29" s="803"/>
      <c r="S29" s="803"/>
      <c r="T29" s="803"/>
      <c r="U29" s="803"/>
      <c r="V29" s="803"/>
      <c r="W29" s="814"/>
      <c r="X29" s="813">
        <f>G1137</f>
        <v>9</v>
      </c>
      <c r="Y29" s="803"/>
      <c r="Z29" s="803"/>
      <c r="AA29" s="803"/>
      <c r="AB29" s="803"/>
      <c r="AC29" s="803"/>
      <c r="AD29" s="803"/>
      <c r="AE29" s="803"/>
      <c r="AF29" s="803"/>
      <c r="AG29" s="814"/>
      <c r="AH29" s="813">
        <f>I1137</f>
        <v>0</v>
      </c>
      <c r="AI29" s="803"/>
      <c r="AJ29" s="803"/>
      <c r="AK29" s="803"/>
      <c r="AL29" s="803"/>
      <c r="AM29" s="803"/>
      <c r="AN29" s="803"/>
      <c r="AO29" s="803"/>
      <c r="AP29" s="803"/>
      <c r="AQ29" s="814"/>
      <c r="AR29" s="813">
        <f>K1137</f>
        <v>22</v>
      </c>
      <c r="AS29" s="803"/>
      <c r="AT29" s="803"/>
      <c r="AU29" s="803"/>
      <c r="AV29" s="803"/>
      <c r="AW29" s="803"/>
      <c r="AX29" s="814"/>
      <c r="AY29" s="259">
        <f t="shared" si="0"/>
        <v>39</v>
      </c>
      <c r="BA29" s="277"/>
    </row>
    <row r="30" spans="3:54" ht="27" customHeight="1" x14ac:dyDescent="0.25">
      <c r="C30" s="810" t="str">
        <f>A1139</f>
        <v>第8警備区（島ノ関周辺警備区）（警備区責任者所在地：島の関駅前交差点）</v>
      </c>
      <c r="D30" s="811"/>
      <c r="E30" s="811"/>
      <c r="F30" s="811"/>
      <c r="G30" s="811"/>
      <c r="H30" s="811"/>
      <c r="I30" s="811"/>
      <c r="J30" s="811"/>
      <c r="K30" s="811"/>
      <c r="L30" s="811"/>
      <c r="M30" s="812"/>
      <c r="N30" s="813">
        <f>E1189</f>
        <v>4</v>
      </c>
      <c r="O30" s="803"/>
      <c r="P30" s="803"/>
      <c r="Q30" s="803"/>
      <c r="R30" s="803"/>
      <c r="S30" s="803"/>
      <c r="T30" s="803"/>
      <c r="U30" s="803"/>
      <c r="V30" s="803"/>
      <c r="W30" s="814"/>
      <c r="X30" s="813">
        <f>G1189</f>
        <v>0</v>
      </c>
      <c r="Y30" s="803"/>
      <c r="Z30" s="803"/>
      <c r="AA30" s="803"/>
      <c r="AB30" s="803"/>
      <c r="AC30" s="803"/>
      <c r="AD30" s="803"/>
      <c r="AE30" s="803"/>
      <c r="AF30" s="803"/>
      <c r="AG30" s="814"/>
      <c r="AH30" s="813">
        <f>I1189</f>
        <v>0</v>
      </c>
      <c r="AI30" s="803"/>
      <c r="AJ30" s="803"/>
      <c r="AK30" s="803"/>
      <c r="AL30" s="803"/>
      <c r="AM30" s="803"/>
      <c r="AN30" s="803"/>
      <c r="AO30" s="803"/>
      <c r="AP30" s="803"/>
      <c r="AQ30" s="814"/>
      <c r="AR30" s="813">
        <f>K1189</f>
        <v>43</v>
      </c>
      <c r="AS30" s="803"/>
      <c r="AT30" s="803"/>
      <c r="AU30" s="803"/>
      <c r="AV30" s="803"/>
      <c r="AW30" s="803"/>
      <c r="AX30" s="814"/>
      <c r="AY30" s="259">
        <f t="shared" si="0"/>
        <v>47</v>
      </c>
      <c r="BA30" s="818"/>
      <c r="BB30" s="818"/>
    </row>
    <row r="31" spans="3:54" ht="27" customHeight="1" x14ac:dyDescent="0.25">
      <c r="C31" s="810" t="str">
        <f>A1191</f>
        <v>第8警備区打出浜交差点南側導線対策班</v>
      </c>
      <c r="D31" s="811"/>
      <c r="E31" s="811"/>
      <c r="F31" s="811"/>
      <c r="G31" s="811"/>
      <c r="H31" s="811"/>
      <c r="I31" s="811"/>
      <c r="J31" s="811"/>
      <c r="K31" s="811"/>
      <c r="L31" s="811"/>
      <c r="M31" s="812"/>
      <c r="N31" s="813">
        <f>C1234</f>
        <v>0</v>
      </c>
      <c r="O31" s="803"/>
      <c r="P31" s="803"/>
      <c r="Q31" s="803"/>
      <c r="R31" s="803"/>
      <c r="S31" s="803"/>
      <c r="T31" s="803"/>
      <c r="U31" s="803"/>
      <c r="V31" s="803"/>
      <c r="W31" s="814"/>
      <c r="X31" s="813">
        <f>M1234</f>
        <v>0</v>
      </c>
      <c r="Y31" s="803"/>
      <c r="Z31" s="803"/>
      <c r="AA31" s="803"/>
      <c r="AB31" s="803"/>
      <c r="AC31" s="803"/>
      <c r="AD31" s="803"/>
      <c r="AE31" s="803"/>
      <c r="AF31" s="803"/>
      <c r="AG31" s="814"/>
      <c r="AH31" s="813">
        <f>I1234</f>
        <v>0</v>
      </c>
      <c r="AI31" s="803"/>
      <c r="AJ31" s="803"/>
      <c r="AK31" s="803"/>
      <c r="AL31" s="803"/>
      <c r="AM31" s="803"/>
      <c r="AN31" s="803"/>
      <c r="AO31" s="803"/>
      <c r="AP31" s="803"/>
      <c r="AQ31" s="814"/>
      <c r="AR31" s="813">
        <f>K1234</f>
        <v>41</v>
      </c>
      <c r="AS31" s="803"/>
      <c r="AT31" s="803"/>
      <c r="AU31" s="803"/>
      <c r="AV31" s="803"/>
      <c r="AW31" s="803"/>
      <c r="AX31" s="814"/>
      <c r="AY31" s="259">
        <f t="shared" si="0"/>
        <v>41</v>
      </c>
      <c r="BA31" s="368"/>
      <c r="BB31" s="368"/>
    </row>
    <row r="32" spans="3:54" ht="27" customHeight="1" x14ac:dyDescent="0.25">
      <c r="C32" s="810" t="str">
        <f>A1236</f>
        <v>第9警備区（石場・なぎさ公園周辺警備区）（警備区責任者所在地：びわ湖ホール前救護所）</v>
      </c>
      <c r="D32" s="811"/>
      <c r="E32" s="811"/>
      <c r="F32" s="811"/>
      <c r="G32" s="811"/>
      <c r="H32" s="811"/>
      <c r="I32" s="811"/>
      <c r="J32" s="811"/>
      <c r="K32" s="811"/>
      <c r="L32" s="811"/>
      <c r="M32" s="812"/>
      <c r="N32" s="813">
        <f>E1297</f>
        <v>6</v>
      </c>
      <c r="O32" s="803"/>
      <c r="P32" s="803"/>
      <c r="Q32" s="803"/>
      <c r="R32" s="803"/>
      <c r="S32" s="803"/>
      <c r="T32" s="803"/>
      <c r="U32" s="803"/>
      <c r="V32" s="803"/>
      <c r="W32" s="814"/>
      <c r="X32" s="813">
        <f>G1297</f>
        <v>0</v>
      </c>
      <c r="Y32" s="803"/>
      <c r="Z32" s="803"/>
      <c r="AA32" s="803"/>
      <c r="AB32" s="803"/>
      <c r="AC32" s="803"/>
      <c r="AD32" s="803"/>
      <c r="AE32" s="803"/>
      <c r="AF32" s="803"/>
      <c r="AG32" s="814"/>
      <c r="AH32" s="813">
        <f>I1297</f>
        <v>3</v>
      </c>
      <c r="AI32" s="803"/>
      <c r="AJ32" s="803"/>
      <c r="AK32" s="803"/>
      <c r="AL32" s="803"/>
      <c r="AM32" s="803"/>
      <c r="AN32" s="803"/>
      <c r="AO32" s="803"/>
      <c r="AP32" s="803"/>
      <c r="AQ32" s="814"/>
      <c r="AR32" s="813">
        <f>K1297</f>
        <v>45</v>
      </c>
      <c r="AS32" s="803"/>
      <c r="AT32" s="803"/>
      <c r="AU32" s="803"/>
      <c r="AV32" s="803"/>
      <c r="AW32" s="803"/>
      <c r="AX32" s="814"/>
      <c r="AY32" s="259">
        <f t="shared" si="0"/>
        <v>54</v>
      </c>
      <c r="BA32" s="818"/>
      <c r="BB32" s="818"/>
    </row>
    <row r="33" spans="1:60" ht="27" customHeight="1" x14ac:dyDescent="0.25">
      <c r="C33" s="810" t="str">
        <f>A1299</f>
        <v>第10警備区（におの浜周辺警備区）（警備区責任者所在地：アヤハディオ前公園）</v>
      </c>
      <c r="D33" s="811"/>
      <c r="E33" s="811"/>
      <c r="F33" s="811"/>
      <c r="G33" s="811"/>
      <c r="H33" s="811"/>
      <c r="I33" s="811"/>
      <c r="J33" s="811"/>
      <c r="K33" s="811"/>
      <c r="L33" s="811"/>
      <c r="M33" s="812"/>
      <c r="N33" s="813">
        <f>E1367</f>
        <v>0</v>
      </c>
      <c r="O33" s="803"/>
      <c r="P33" s="803"/>
      <c r="Q33" s="803"/>
      <c r="R33" s="803"/>
      <c r="S33" s="803"/>
      <c r="T33" s="803"/>
      <c r="U33" s="803"/>
      <c r="V33" s="803"/>
      <c r="W33" s="814"/>
      <c r="X33" s="813">
        <f>G1367</f>
        <v>0</v>
      </c>
      <c r="Y33" s="803"/>
      <c r="Z33" s="803"/>
      <c r="AA33" s="803"/>
      <c r="AB33" s="803"/>
      <c r="AC33" s="803"/>
      <c r="AD33" s="803"/>
      <c r="AE33" s="803"/>
      <c r="AF33" s="803"/>
      <c r="AG33" s="814"/>
      <c r="AH33" s="813">
        <f>I1367</f>
        <v>0</v>
      </c>
      <c r="AI33" s="803"/>
      <c r="AJ33" s="803"/>
      <c r="AK33" s="803"/>
      <c r="AL33" s="803"/>
      <c r="AM33" s="803"/>
      <c r="AN33" s="803"/>
      <c r="AO33" s="803"/>
      <c r="AP33" s="803"/>
      <c r="AQ33" s="814"/>
      <c r="AR33" s="813">
        <f>K1367</f>
        <v>63</v>
      </c>
      <c r="AS33" s="803"/>
      <c r="AT33" s="803"/>
      <c r="AU33" s="803"/>
      <c r="AV33" s="803"/>
      <c r="AW33" s="803"/>
      <c r="AX33" s="814"/>
      <c r="AY33" s="259">
        <f t="shared" si="0"/>
        <v>63</v>
      </c>
      <c r="BA33" s="818"/>
      <c r="BB33" s="818"/>
    </row>
    <row r="34" spans="1:60" ht="27" customHeight="1" x14ac:dyDescent="0.25">
      <c r="C34" s="810" t="str">
        <f>A1369</f>
        <v>第11警備区（におのはま・膳所周辺警備区）（警備区責任者所在地：膳所駅前）</v>
      </c>
      <c r="D34" s="811"/>
      <c r="E34" s="811"/>
      <c r="F34" s="811"/>
      <c r="G34" s="811"/>
      <c r="H34" s="811"/>
      <c r="I34" s="811"/>
      <c r="J34" s="811"/>
      <c r="K34" s="811"/>
      <c r="L34" s="811"/>
      <c r="M34" s="812"/>
      <c r="N34" s="813">
        <f>E1450</f>
        <v>16</v>
      </c>
      <c r="O34" s="803"/>
      <c r="P34" s="803"/>
      <c r="Q34" s="803"/>
      <c r="R34" s="803"/>
      <c r="S34" s="803"/>
      <c r="T34" s="803"/>
      <c r="U34" s="803"/>
      <c r="V34" s="803"/>
      <c r="W34" s="814"/>
      <c r="X34" s="813">
        <f>G1450</f>
        <v>1</v>
      </c>
      <c r="Y34" s="803"/>
      <c r="Z34" s="803"/>
      <c r="AA34" s="803"/>
      <c r="AB34" s="803"/>
      <c r="AC34" s="803"/>
      <c r="AD34" s="803"/>
      <c r="AE34" s="803"/>
      <c r="AF34" s="803"/>
      <c r="AG34" s="814"/>
      <c r="AH34" s="813">
        <f>I1450</f>
        <v>2</v>
      </c>
      <c r="AI34" s="803"/>
      <c r="AJ34" s="803"/>
      <c r="AK34" s="803"/>
      <c r="AL34" s="803"/>
      <c r="AM34" s="803"/>
      <c r="AN34" s="803"/>
      <c r="AO34" s="803"/>
      <c r="AP34" s="803"/>
      <c r="AQ34" s="814"/>
      <c r="AR34" s="813">
        <f>K1450</f>
        <v>51</v>
      </c>
      <c r="AS34" s="803"/>
      <c r="AT34" s="803"/>
      <c r="AU34" s="803"/>
      <c r="AV34" s="803"/>
      <c r="AW34" s="803"/>
      <c r="AX34" s="814"/>
      <c r="AY34" s="259">
        <f t="shared" si="0"/>
        <v>70</v>
      </c>
    </row>
    <row r="35" spans="1:60" ht="27" customHeight="1" x14ac:dyDescent="0.25">
      <c r="C35" s="810" t="str">
        <f>A1459</f>
        <v>第1２警備区（大津東警備区）（警備区責任者所在地：イオン出口付近）</v>
      </c>
      <c r="D35" s="811"/>
      <c r="E35" s="811"/>
      <c r="F35" s="811"/>
      <c r="G35" s="811"/>
      <c r="H35" s="811"/>
      <c r="I35" s="811"/>
      <c r="J35" s="811"/>
      <c r="K35" s="811"/>
      <c r="L35" s="811"/>
      <c r="M35" s="812"/>
      <c r="N35" s="813">
        <f>E1464</f>
        <v>0</v>
      </c>
      <c r="O35" s="803"/>
      <c r="P35" s="803"/>
      <c r="Q35" s="803"/>
      <c r="R35" s="803"/>
      <c r="S35" s="803"/>
      <c r="T35" s="803"/>
      <c r="U35" s="803"/>
      <c r="V35" s="803"/>
      <c r="W35" s="814"/>
      <c r="X35" s="813">
        <f>G1464</f>
        <v>0</v>
      </c>
      <c r="Y35" s="803"/>
      <c r="Z35" s="803"/>
      <c r="AA35" s="803"/>
      <c r="AB35" s="803"/>
      <c r="AC35" s="803"/>
      <c r="AD35" s="803"/>
      <c r="AE35" s="803"/>
      <c r="AF35" s="803"/>
      <c r="AG35" s="814"/>
      <c r="AH35" s="813">
        <f>I1464</f>
        <v>0</v>
      </c>
      <c r="AI35" s="803"/>
      <c r="AJ35" s="803"/>
      <c r="AK35" s="803"/>
      <c r="AL35" s="803"/>
      <c r="AM35" s="803"/>
      <c r="AN35" s="803"/>
      <c r="AO35" s="803"/>
      <c r="AP35" s="803"/>
      <c r="AQ35" s="814"/>
      <c r="AR35" s="813">
        <f>K1464</f>
        <v>2</v>
      </c>
      <c r="AS35" s="803"/>
      <c r="AT35" s="803"/>
      <c r="AU35" s="803"/>
      <c r="AV35" s="803"/>
      <c r="AW35" s="803"/>
      <c r="AX35" s="814"/>
      <c r="AY35" s="259">
        <f t="shared" si="0"/>
        <v>2</v>
      </c>
    </row>
    <row r="36" spans="1:60" ht="27" customHeight="1" x14ac:dyDescent="0.25">
      <c r="C36" s="810" t="str">
        <f>A1477</f>
        <v>草津警備区（警備区責任者所在地：帰帆島第1駐車場）</v>
      </c>
      <c r="D36" s="811"/>
      <c r="E36" s="811"/>
      <c r="F36" s="811"/>
      <c r="G36" s="811"/>
      <c r="H36" s="811"/>
      <c r="I36" s="811"/>
      <c r="J36" s="811"/>
      <c r="K36" s="811"/>
      <c r="L36" s="811"/>
      <c r="M36" s="812"/>
      <c r="N36" s="813">
        <f>E1534</f>
        <v>3</v>
      </c>
      <c r="O36" s="803"/>
      <c r="P36" s="803"/>
      <c r="Q36" s="803"/>
      <c r="R36" s="803"/>
      <c r="S36" s="803"/>
      <c r="T36" s="803"/>
      <c r="U36" s="803"/>
      <c r="V36" s="803"/>
      <c r="W36" s="814"/>
      <c r="X36" s="813">
        <f>G1534</f>
        <v>0</v>
      </c>
      <c r="Y36" s="803"/>
      <c r="Z36" s="803"/>
      <c r="AA36" s="803"/>
      <c r="AB36" s="803"/>
      <c r="AC36" s="803"/>
      <c r="AD36" s="803"/>
      <c r="AE36" s="803"/>
      <c r="AF36" s="803"/>
      <c r="AG36" s="814"/>
      <c r="AH36" s="813">
        <f>I1534</f>
        <v>3</v>
      </c>
      <c r="AI36" s="803"/>
      <c r="AJ36" s="803"/>
      <c r="AK36" s="803"/>
      <c r="AL36" s="803"/>
      <c r="AM36" s="803"/>
      <c r="AN36" s="803"/>
      <c r="AO36" s="803"/>
      <c r="AP36" s="803"/>
      <c r="AQ36" s="814"/>
      <c r="AR36" s="813">
        <f>K1534</f>
        <v>48</v>
      </c>
      <c r="AS36" s="803"/>
      <c r="AT36" s="803"/>
      <c r="AU36" s="803"/>
      <c r="AV36" s="803"/>
      <c r="AW36" s="803"/>
      <c r="AX36" s="814"/>
      <c r="AY36" s="259">
        <f t="shared" si="0"/>
        <v>54</v>
      </c>
      <c r="AZ36" s="143"/>
    </row>
    <row r="37" spans="1:60" ht="27" customHeight="1" x14ac:dyDescent="0.25">
      <c r="C37" s="810">
        <f>A1534</f>
        <v>0</v>
      </c>
      <c r="D37" s="811"/>
      <c r="E37" s="811"/>
      <c r="F37" s="811"/>
      <c r="G37" s="811"/>
      <c r="H37" s="811"/>
      <c r="I37" s="811"/>
      <c r="J37" s="811"/>
      <c r="K37" s="811"/>
      <c r="L37" s="811"/>
      <c r="M37" s="812"/>
      <c r="N37" s="815">
        <f>E1564</f>
        <v>0</v>
      </c>
      <c r="O37" s="816"/>
      <c r="P37" s="816"/>
      <c r="Q37" s="816"/>
      <c r="R37" s="816"/>
      <c r="S37" s="816"/>
      <c r="T37" s="816"/>
      <c r="U37" s="816"/>
      <c r="V37" s="816"/>
      <c r="W37" s="817"/>
      <c r="X37" s="815">
        <f>G1564</f>
        <v>0</v>
      </c>
      <c r="Y37" s="816"/>
      <c r="Z37" s="816"/>
      <c r="AA37" s="816"/>
      <c r="AB37" s="816"/>
      <c r="AC37" s="816"/>
      <c r="AD37" s="816"/>
      <c r="AE37" s="816"/>
      <c r="AF37" s="816"/>
      <c r="AG37" s="817"/>
      <c r="AH37" s="815">
        <f>I1564</f>
        <v>0</v>
      </c>
      <c r="AI37" s="816"/>
      <c r="AJ37" s="816"/>
      <c r="AK37" s="816"/>
      <c r="AL37" s="816"/>
      <c r="AM37" s="816"/>
      <c r="AN37" s="816"/>
      <c r="AO37" s="816"/>
      <c r="AP37" s="816"/>
      <c r="AQ37" s="817"/>
      <c r="AR37" s="815">
        <f>K1564</f>
        <v>27</v>
      </c>
      <c r="AS37" s="816"/>
      <c r="AT37" s="816"/>
      <c r="AU37" s="816"/>
      <c r="AV37" s="816"/>
      <c r="AW37" s="816"/>
      <c r="AX37" s="817"/>
      <c r="AY37" s="259">
        <f t="shared" ref="AY37:AY38" si="1">SUM(N37:AX37)</f>
        <v>27</v>
      </c>
    </row>
    <row r="38" spans="1:60" ht="27" customHeight="1" x14ac:dyDescent="0.25">
      <c r="C38" s="810" t="s">
        <v>1649</v>
      </c>
      <c r="D38" s="811"/>
      <c r="E38" s="811"/>
      <c r="F38" s="811"/>
      <c r="G38" s="811"/>
      <c r="H38" s="811"/>
      <c r="I38" s="811"/>
      <c r="J38" s="811"/>
      <c r="K38" s="811"/>
      <c r="L38" s="811"/>
      <c r="M38" s="812"/>
      <c r="N38" s="815">
        <f>E1564</f>
        <v>0</v>
      </c>
      <c r="O38" s="816"/>
      <c r="P38" s="816"/>
      <c r="Q38" s="816"/>
      <c r="R38" s="816"/>
      <c r="S38" s="816"/>
      <c r="T38" s="816"/>
      <c r="U38" s="816"/>
      <c r="V38" s="816"/>
      <c r="W38" s="817"/>
      <c r="X38" s="815">
        <f>G1564</f>
        <v>0</v>
      </c>
      <c r="Y38" s="816"/>
      <c r="Z38" s="816"/>
      <c r="AA38" s="816"/>
      <c r="AB38" s="816"/>
      <c r="AC38" s="816"/>
      <c r="AD38" s="816"/>
      <c r="AE38" s="816"/>
      <c r="AF38" s="816"/>
      <c r="AG38" s="817"/>
      <c r="AH38" s="815">
        <f>I1564</f>
        <v>0</v>
      </c>
      <c r="AI38" s="816"/>
      <c r="AJ38" s="816"/>
      <c r="AK38" s="816"/>
      <c r="AL38" s="816"/>
      <c r="AM38" s="816"/>
      <c r="AN38" s="816"/>
      <c r="AO38" s="816"/>
      <c r="AP38" s="816"/>
      <c r="AQ38" s="817"/>
      <c r="AR38" s="815">
        <v>14</v>
      </c>
      <c r="AS38" s="816"/>
      <c r="AT38" s="816"/>
      <c r="AU38" s="816"/>
      <c r="AV38" s="816"/>
      <c r="AW38" s="816"/>
      <c r="AX38" s="817"/>
      <c r="AY38" s="259">
        <f t="shared" si="1"/>
        <v>14</v>
      </c>
    </row>
    <row r="39" spans="1:60" ht="27" customHeight="1" x14ac:dyDescent="0.25">
      <c r="C39" s="810" t="s">
        <v>1655</v>
      </c>
      <c r="D39" s="811"/>
      <c r="E39" s="811"/>
      <c r="F39" s="811"/>
      <c r="G39" s="811"/>
      <c r="H39" s="811"/>
      <c r="I39" s="811"/>
      <c r="J39" s="811"/>
      <c r="K39" s="811"/>
      <c r="L39" s="811"/>
      <c r="M39" s="812"/>
      <c r="N39" s="815">
        <f>E1565</f>
        <v>0</v>
      </c>
      <c r="O39" s="816"/>
      <c r="P39" s="816"/>
      <c r="Q39" s="816"/>
      <c r="R39" s="816"/>
      <c r="S39" s="816"/>
      <c r="T39" s="816"/>
      <c r="U39" s="816"/>
      <c r="V39" s="816"/>
      <c r="W39" s="817"/>
      <c r="X39" s="815">
        <f>G1565</f>
        <v>0</v>
      </c>
      <c r="Y39" s="816"/>
      <c r="Z39" s="816"/>
      <c r="AA39" s="816"/>
      <c r="AB39" s="816"/>
      <c r="AC39" s="816"/>
      <c r="AD39" s="816"/>
      <c r="AE39" s="816"/>
      <c r="AF39" s="816"/>
      <c r="AG39" s="817"/>
      <c r="AH39" s="815">
        <f>I1565</f>
        <v>0</v>
      </c>
      <c r="AI39" s="816"/>
      <c r="AJ39" s="816"/>
      <c r="AK39" s="816"/>
      <c r="AL39" s="816"/>
      <c r="AM39" s="816"/>
      <c r="AN39" s="816"/>
      <c r="AO39" s="816"/>
      <c r="AP39" s="816"/>
      <c r="AQ39" s="817"/>
      <c r="AR39" s="815">
        <v>18</v>
      </c>
      <c r="AS39" s="816"/>
      <c r="AT39" s="816"/>
      <c r="AU39" s="816"/>
      <c r="AV39" s="816"/>
      <c r="AW39" s="816"/>
      <c r="AX39" s="817"/>
      <c r="AY39" s="259">
        <f t="shared" si="0"/>
        <v>18</v>
      </c>
    </row>
    <row r="40" spans="1:60" ht="27" customHeight="1" x14ac:dyDescent="0.25">
      <c r="C40" s="391"/>
      <c r="D40" s="391"/>
      <c r="E40" s="391"/>
      <c r="F40" s="391"/>
      <c r="G40" s="391"/>
      <c r="H40" s="391"/>
      <c r="I40" s="391"/>
      <c r="J40" s="391"/>
      <c r="K40" s="391"/>
      <c r="L40" s="391"/>
      <c r="M40" s="391"/>
      <c r="N40" s="803">
        <f>SUM(N8:W39)</f>
        <v>128</v>
      </c>
      <c r="O40" s="803"/>
      <c r="P40" s="803"/>
      <c r="Q40" s="803"/>
      <c r="R40" s="803"/>
      <c r="S40" s="803"/>
      <c r="T40" s="803"/>
      <c r="U40" s="803"/>
      <c r="V40" s="803"/>
      <c r="W40" s="803"/>
      <c r="X40" s="803">
        <f>SUM(X8:AG39)</f>
        <v>120</v>
      </c>
      <c r="Y40" s="803"/>
      <c r="Z40" s="803"/>
      <c r="AA40" s="803"/>
      <c r="AB40" s="803"/>
      <c r="AC40" s="803"/>
      <c r="AD40" s="803"/>
      <c r="AE40" s="803"/>
      <c r="AF40" s="803"/>
      <c r="AG40" s="803"/>
      <c r="AH40" s="803">
        <f>SUM(AH8:AQ39)</f>
        <v>50</v>
      </c>
      <c r="AI40" s="803"/>
      <c r="AJ40" s="803"/>
      <c r="AK40" s="803"/>
      <c r="AL40" s="803"/>
      <c r="AM40" s="803"/>
      <c r="AN40" s="803"/>
      <c r="AO40" s="803"/>
      <c r="AP40" s="803"/>
      <c r="AQ40" s="803"/>
      <c r="AR40" s="803">
        <f>SUM(AR8:AX39)</f>
        <v>1043</v>
      </c>
      <c r="AS40" s="803"/>
      <c r="AT40" s="803"/>
      <c r="AU40" s="803"/>
      <c r="AV40" s="803"/>
      <c r="AW40" s="803"/>
      <c r="AX40" s="803"/>
      <c r="AY40" s="392"/>
    </row>
    <row r="41" spans="1:60" ht="27" customHeight="1" thickBot="1" x14ac:dyDescent="0.3">
      <c r="C41" s="804" t="s">
        <v>1668</v>
      </c>
      <c r="D41" s="805"/>
      <c r="E41" s="805"/>
      <c r="F41" s="805"/>
      <c r="G41" s="805"/>
      <c r="H41" s="805"/>
      <c r="I41" s="805"/>
      <c r="J41" s="805"/>
      <c r="K41" s="805"/>
      <c r="L41" s="805"/>
      <c r="M41" s="806"/>
      <c r="N41" s="807"/>
      <c r="O41" s="808"/>
      <c r="P41" s="808"/>
      <c r="Q41" s="808"/>
      <c r="R41" s="808"/>
      <c r="S41" s="808"/>
      <c r="T41" s="808"/>
      <c r="U41" s="808"/>
      <c r="V41" s="808"/>
      <c r="W41" s="809"/>
      <c r="X41" s="807"/>
      <c r="Y41" s="808"/>
      <c r="Z41" s="808"/>
      <c r="AA41" s="808"/>
      <c r="AB41" s="808"/>
      <c r="AC41" s="808"/>
      <c r="AD41" s="808"/>
      <c r="AE41" s="808"/>
      <c r="AF41" s="808"/>
      <c r="AG41" s="809"/>
      <c r="AH41" s="807"/>
      <c r="AI41" s="808"/>
      <c r="AJ41" s="808"/>
      <c r="AK41" s="808"/>
      <c r="AL41" s="808"/>
      <c r="AM41" s="808"/>
      <c r="AN41" s="808"/>
      <c r="AO41" s="808"/>
      <c r="AP41" s="808"/>
      <c r="AQ41" s="809"/>
      <c r="AR41" s="807">
        <v>84</v>
      </c>
      <c r="AS41" s="808"/>
      <c r="AT41" s="808"/>
      <c r="AU41" s="808"/>
      <c r="AV41" s="808"/>
      <c r="AW41" s="808"/>
      <c r="AX41" s="809"/>
      <c r="AY41" s="259">
        <f t="shared" si="0"/>
        <v>84</v>
      </c>
    </row>
    <row r="42" spans="1:60" ht="30.75" customHeight="1" thickTop="1" x14ac:dyDescent="0.25">
      <c r="N42" s="5">
        <f t="shared" ref="N42:AG42" si="2">SUM(N8:W41)</f>
        <v>256</v>
      </c>
      <c r="O42" s="5">
        <f t="shared" si="2"/>
        <v>240</v>
      </c>
      <c r="P42" s="5">
        <f t="shared" si="2"/>
        <v>240</v>
      </c>
      <c r="Q42" s="5">
        <f t="shared" si="2"/>
        <v>240</v>
      </c>
      <c r="R42" s="5">
        <f t="shared" si="2"/>
        <v>240</v>
      </c>
      <c r="S42" s="5">
        <f t="shared" si="2"/>
        <v>240</v>
      </c>
      <c r="T42" s="5">
        <f t="shared" si="2"/>
        <v>240</v>
      </c>
      <c r="U42" s="5">
        <f t="shared" si="2"/>
        <v>240</v>
      </c>
      <c r="V42" s="5">
        <f t="shared" si="2"/>
        <v>240</v>
      </c>
      <c r="W42" s="5">
        <f t="shared" si="2"/>
        <v>240</v>
      </c>
      <c r="X42" s="5">
        <f t="shared" si="2"/>
        <v>240</v>
      </c>
      <c r="Y42" s="5">
        <f t="shared" si="2"/>
        <v>100</v>
      </c>
      <c r="Z42" s="5">
        <f t="shared" si="2"/>
        <v>100</v>
      </c>
      <c r="AA42" s="5">
        <f t="shared" si="2"/>
        <v>100</v>
      </c>
      <c r="AB42" s="5">
        <f t="shared" si="2"/>
        <v>100</v>
      </c>
      <c r="AC42" s="5">
        <f t="shared" si="2"/>
        <v>100</v>
      </c>
      <c r="AD42" s="5">
        <f t="shared" si="2"/>
        <v>100</v>
      </c>
      <c r="AE42" s="5">
        <f t="shared" si="2"/>
        <v>100</v>
      </c>
      <c r="AF42" s="5">
        <f t="shared" si="2"/>
        <v>100</v>
      </c>
      <c r="AG42" s="5">
        <f t="shared" si="2"/>
        <v>100</v>
      </c>
      <c r="AH42" s="5">
        <f t="shared" ref="AH42:AQ42" si="3">SUM(AH13:AQ41)</f>
        <v>67</v>
      </c>
      <c r="AI42" s="5">
        <f t="shared" si="3"/>
        <v>2020</v>
      </c>
      <c r="AJ42" s="5">
        <f t="shared" si="3"/>
        <v>2020</v>
      </c>
      <c r="AK42" s="5">
        <f t="shared" si="3"/>
        <v>2020</v>
      </c>
      <c r="AL42" s="5">
        <f t="shared" si="3"/>
        <v>2020</v>
      </c>
      <c r="AM42" s="5">
        <f t="shared" si="3"/>
        <v>2020</v>
      </c>
      <c r="AN42" s="5">
        <f t="shared" si="3"/>
        <v>2020</v>
      </c>
      <c r="AO42" s="5">
        <f t="shared" si="3"/>
        <v>2020</v>
      </c>
      <c r="AP42" s="5">
        <f t="shared" si="3"/>
        <v>3167</v>
      </c>
      <c r="AQ42" s="5">
        <f t="shared" si="3"/>
        <v>3167</v>
      </c>
      <c r="AR42" s="802">
        <f>SUM(AR40:AX41)</f>
        <v>1127</v>
      </c>
      <c r="AS42" s="802"/>
      <c r="AT42" s="802"/>
      <c r="AU42" s="802"/>
      <c r="AV42" s="802"/>
      <c r="AW42" s="802"/>
      <c r="AX42" s="802"/>
      <c r="AY42" s="379">
        <f>SUM(AY8:AY41)</f>
        <v>1425</v>
      </c>
    </row>
    <row r="43" spans="1:60" ht="19.5" customHeight="1" x14ac:dyDescent="0.25">
      <c r="M43" s="5" t="s">
        <v>374</v>
      </c>
      <c r="N43" s="145"/>
      <c r="O43" s="145"/>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row>
    <row r="44" spans="1:60" ht="19.5" customHeight="1" x14ac:dyDescent="0.25">
      <c r="M44" s="145"/>
      <c r="N44" s="145"/>
      <c r="O44" s="145"/>
      <c r="P44" s="145"/>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5"/>
    </row>
    <row r="45" spans="1:60" ht="19.5" customHeight="1" x14ac:dyDescent="0.25">
      <c r="M45" s="145"/>
      <c r="N45" s="145"/>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row>
    <row r="46" spans="1:60" ht="19.5" customHeight="1" x14ac:dyDescent="0.25">
      <c r="A46" s="575" t="s">
        <v>445</v>
      </c>
      <c r="B46" s="575"/>
      <c r="C46" s="575"/>
      <c r="D46" s="575"/>
    </row>
    <row r="47" spans="1:60" ht="19.5" customHeight="1" x14ac:dyDescent="0.25">
      <c r="A47" s="495" t="s">
        <v>89</v>
      </c>
      <c r="B47" s="462" t="s">
        <v>193</v>
      </c>
      <c r="C47" s="462" t="s">
        <v>326</v>
      </c>
      <c r="D47" s="462" t="s">
        <v>90</v>
      </c>
      <c r="E47" s="583" t="s">
        <v>162</v>
      </c>
      <c r="F47" s="583"/>
      <c r="G47" s="464" t="s">
        <v>161</v>
      </c>
      <c r="H47" s="464"/>
      <c r="I47" s="492" t="s">
        <v>146</v>
      </c>
      <c r="J47" s="493"/>
      <c r="K47" s="462" t="s">
        <v>192</v>
      </c>
      <c r="L47" s="462"/>
      <c r="M47" s="450" t="s">
        <v>382</v>
      </c>
      <c r="N47" s="741">
        <v>9</v>
      </c>
      <c r="O47" s="441"/>
      <c r="P47" s="441">
        <v>10</v>
      </c>
      <c r="Q47" s="441"/>
      <c r="R47" s="441">
        <v>11</v>
      </c>
      <c r="S47" s="441"/>
      <c r="T47" s="441">
        <v>12</v>
      </c>
      <c r="U47" s="441"/>
      <c r="V47" s="441">
        <v>13</v>
      </c>
      <c r="W47" s="441"/>
      <c r="X47" s="441">
        <v>14</v>
      </c>
      <c r="Y47" s="441"/>
      <c r="Z47" s="441">
        <v>15</v>
      </c>
      <c r="AA47" s="441"/>
      <c r="AB47" s="441">
        <v>16</v>
      </c>
      <c r="AC47" s="441"/>
      <c r="AD47" s="441">
        <v>17</v>
      </c>
      <c r="AE47" s="441"/>
      <c r="AF47" s="441">
        <v>18</v>
      </c>
      <c r="AG47" s="441"/>
      <c r="AH47" s="441">
        <v>19</v>
      </c>
      <c r="AI47" s="441"/>
      <c r="AJ47" s="441">
        <v>20</v>
      </c>
      <c r="AK47" s="441"/>
      <c r="AL47" s="441">
        <v>21</v>
      </c>
      <c r="AM47" s="441"/>
      <c r="AN47" s="441">
        <v>22</v>
      </c>
      <c r="AO47" s="441"/>
      <c r="AP47" s="441">
        <v>23</v>
      </c>
      <c r="AQ47" s="441"/>
      <c r="AR47" s="441">
        <v>24</v>
      </c>
      <c r="AS47" s="441"/>
      <c r="AT47" s="441">
        <v>1</v>
      </c>
      <c r="AU47" s="441"/>
      <c r="AV47" s="441">
        <v>2</v>
      </c>
      <c r="AW47" s="482"/>
      <c r="AX47" s="576" t="s">
        <v>408</v>
      </c>
      <c r="AY47" s="484" t="s">
        <v>195</v>
      </c>
      <c r="AZ47" s="484"/>
      <c r="BA47" s="484"/>
      <c r="BB47" s="484"/>
      <c r="BC47" s="484"/>
      <c r="BD47" s="484"/>
      <c r="BE47" s="484"/>
      <c r="BF47" s="484"/>
      <c r="BG47" s="484" t="s">
        <v>194</v>
      </c>
      <c r="BH47" s="484"/>
    </row>
    <row r="48" spans="1:60" ht="19.5" customHeight="1" x14ac:dyDescent="0.25">
      <c r="A48" s="495"/>
      <c r="B48" s="462"/>
      <c r="C48" s="462"/>
      <c r="D48" s="462"/>
      <c r="E48" s="26" t="s">
        <v>150</v>
      </c>
      <c r="F48" s="26" t="s">
        <v>410</v>
      </c>
      <c r="G48" s="23" t="s">
        <v>150</v>
      </c>
      <c r="H48" s="23" t="s">
        <v>410</v>
      </c>
      <c r="I48" s="29" t="s">
        <v>147</v>
      </c>
      <c r="J48" s="29" t="s">
        <v>410</v>
      </c>
      <c r="K48" s="29" t="s">
        <v>150</v>
      </c>
      <c r="L48" s="29" t="s">
        <v>410</v>
      </c>
      <c r="M48" s="452"/>
      <c r="N48" s="52"/>
      <c r="O48" s="644">
        <v>30</v>
      </c>
      <c r="P48" s="481"/>
      <c r="Q48" s="481">
        <v>30</v>
      </c>
      <c r="R48" s="481"/>
      <c r="S48" s="481">
        <v>30</v>
      </c>
      <c r="T48" s="481"/>
      <c r="U48" s="481">
        <v>30</v>
      </c>
      <c r="V48" s="481"/>
      <c r="W48" s="481">
        <v>30</v>
      </c>
      <c r="X48" s="481"/>
      <c r="Y48" s="481">
        <v>30</v>
      </c>
      <c r="Z48" s="481"/>
      <c r="AA48" s="481">
        <v>30</v>
      </c>
      <c r="AB48" s="481"/>
      <c r="AC48" s="481">
        <v>30</v>
      </c>
      <c r="AD48" s="481"/>
      <c r="AE48" s="481">
        <v>30</v>
      </c>
      <c r="AF48" s="481"/>
      <c r="AG48" s="481">
        <v>30</v>
      </c>
      <c r="AH48" s="481"/>
      <c r="AI48" s="481">
        <v>30</v>
      </c>
      <c r="AJ48" s="481"/>
      <c r="AK48" s="481">
        <v>30</v>
      </c>
      <c r="AL48" s="481"/>
      <c r="AM48" s="481">
        <v>30</v>
      </c>
      <c r="AN48" s="481"/>
      <c r="AO48" s="481">
        <v>30</v>
      </c>
      <c r="AP48" s="481"/>
      <c r="AQ48" s="481">
        <v>30</v>
      </c>
      <c r="AR48" s="481"/>
      <c r="AS48" s="481">
        <v>30</v>
      </c>
      <c r="AT48" s="481"/>
      <c r="AU48" s="481">
        <v>30</v>
      </c>
      <c r="AV48" s="644"/>
      <c r="AW48" s="79"/>
      <c r="AX48" s="628"/>
      <c r="AY48" s="484"/>
      <c r="AZ48" s="484"/>
      <c r="BA48" s="484"/>
      <c r="BB48" s="484"/>
      <c r="BC48" s="484"/>
      <c r="BD48" s="484"/>
      <c r="BE48" s="484"/>
      <c r="BF48" s="484"/>
      <c r="BG48" s="484"/>
      <c r="BH48" s="484"/>
    </row>
    <row r="49" spans="1:60" ht="19.5" customHeight="1" x14ac:dyDescent="0.25">
      <c r="A49" s="136">
        <v>1</v>
      </c>
      <c r="B49" s="146" t="s">
        <v>92</v>
      </c>
      <c r="C49" s="40" t="s">
        <v>92</v>
      </c>
      <c r="D49" s="29" t="s">
        <v>553</v>
      </c>
      <c r="E49" s="29"/>
      <c r="F49" s="29"/>
      <c r="G49" s="29"/>
      <c r="H49" s="29"/>
      <c r="I49" s="29">
        <v>1</v>
      </c>
      <c r="J49" s="29">
        <v>1</v>
      </c>
      <c r="K49" s="78"/>
      <c r="L49" s="78"/>
      <c r="M49" s="76" t="s">
        <v>554</v>
      </c>
      <c r="N49" s="87"/>
      <c r="O49" s="34"/>
      <c r="P49" s="33"/>
      <c r="Q49" s="34"/>
      <c r="R49" s="33"/>
      <c r="S49" s="34"/>
      <c r="T49" s="33"/>
      <c r="U49" s="34"/>
      <c r="V49" s="33"/>
      <c r="W49" s="34"/>
      <c r="X49" s="33"/>
      <c r="Y49" s="34"/>
      <c r="Z49" s="33"/>
      <c r="AA49" s="58"/>
      <c r="AB49" s="59"/>
      <c r="AC49" s="60"/>
      <c r="AD49" s="610" t="s">
        <v>159</v>
      </c>
      <c r="AE49" s="603"/>
      <c r="AF49" s="603"/>
      <c r="AG49" s="603"/>
      <c r="AH49" s="603"/>
      <c r="AI49" s="603"/>
      <c r="AJ49" s="603"/>
      <c r="AK49" s="603"/>
      <c r="AL49" s="603"/>
      <c r="AM49" s="611"/>
      <c r="AN49" s="90"/>
      <c r="AO49" s="60"/>
      <c r="AP49" s="90"/>
      <c r="AQ49" s="88"/>
      <c r="AR49" s="61"/>
      <c r="AS49" s="34"/>
      <c r="AT49" s="36"/>
      <c r="AU49" s="34"/>
      <c r="AV49" s="36"/>
      <c r="AW49" s="4"/>
      <c r="AX49" s="8"/>
      <c r="AY49" s="469" t="s">
        <v>617</v>
      </c>
      <c r="AZ49" s="470"/>
      <c r="BA49" s="470"/>
      <c r="BB49" s="470"/>
      <c r="BC49" s="470"/>
      <c r="BD49" s="470"/>
      <c r="BE49" s="470"/>
      <c r="BF49" s="471"/>
      <c r="BG49" s="478"/>
      <c r="BH49" s="479"/>
    </row>
    <row r="50" spans="1:60" ht="19.5" customHeight="1" x14ac:dyDescent="0.25">
      <c r="A50" s="136">
        <f t="shared" ref="A50:A115" si="4">A49+1</f>
        <v>2</v>
      </c>
      <c r="B50" s="57"/>
      <c r="C50" s="31"/>
      <c r="D50" s="29" t="s">
        <v>556</v>
      </c>
      <c r="E50" s="29"/>
      <c r="F50" s="29"/>
      <c r="G50" s="29"/>
      <c r="H50" s="29"/>
      <c r="I50" s="29">
        <f t="shared" ref="I50:J65" si="5">I49+1</f>
        <v>2</v>
      </c>
      <c r="J50" s="29">
        <f t="shared" si="5"/>
        <v>2</v>
      </c>
      <c r="K50" s="78"/>
      <c r="L50" s="78"/>
      <c r="M50" s="76" t="s">
        <v>578</v>
      </c>
      <c r="N50" s="87"/>
      <c r="O50" s="34"/>
      <c r="P50" s="33"/>
      <c r="Q50" s="34"/>
      <c r="R50" s="33"/>
      <c r="S50" s="34"/>
      <c r="T50" s="33"/>
      <c r="U50" s="34"/>
      <c r="V50" s="33"/>
      <c r="W50" s="34"/>
      <c r="X50" s="33"/>
      <c r="Y50" s="34"/>
      <c r="Z50" s="33"/>
      <c r="AA50" s="58"/>
      <c r="AB50" s="59"/>
      <c r="AC50" s="60"/>
      <c r="AD50" s="610" t="s">
        <v>159</v>
      </c>
      <c r="AE50" s="603"/>
      <c r="AF50" s="603"/>
      <c r="AG50" s="603"/>
      <c r="AH50" s="603"/>
      <c r="AI50" s="603"/>
      <c r="AJ50" s="603"/>
      <c r="AK50" s="603"/>
      <c r="AL50" s="603"/>
      <c r="AM50" s="611"/>
      <c r="AN50" s="90"/>
      <c r="AO50" s="60"/>
      <c r="AP50" s="90"/>
      <c r="AQ50" s="88"/>
      <c r="AR50" s="61"/>
      <c r="AS50" s="34"/>
      <c r="AT50" s="36"/>
      <c r="AU50" s="34"/>
      <c r="AV50" s="36"/>
      <c r="AW50" s="4"/>
      <c r="AX50" s="8"/>
      <c r="AY50" s="472"/>
      <c r="AZ50" s="473"/>
      <c r="BA50" s="473"/>
      <c r="BB50" s="473"/>
      <c r="BC50" s="473"/>
      <c r="BD50" s="473"/>
      <c r="BE50" s="473"/>
      <c r="BF50" s="474"/>
      <c r="BG50" s="478"/>
      <c r="BH50" s="479"/>
    </row>
    <row r="51" spans="1:60" ht="19.5" customHeight="1" x14ac:dyDescent="0.25">
      <c r="A51" s="136">
        <f t="shared" si="4"/>
        <v>3</v>
      </c>
      <c r="B51" s="57"/>
      <c r="C51" s="31"/>
      <c r="D51" s="29" t="s">
        <v>557</v>
      </c>
      <c r="E51" s="29"/>
      <c r="F51" s="29"/>
      <c r="G51" s="29"/>
      <c r="H51" s="29"/>
      <c r="I51" s="29">
        <f t="shared" si="5"/>
        <v>3</v>
      </c>
      <c r="J51" s="29">
        <f t="shared" si="5"/>
        <v>3</v>
      </c>
      <c r="K51" s="78"/>
      <c r="L51" s="78"/>
      <c r="M51" s="76" t="s">
        <v>579</v>
      </c>
      <c r="N51" s="87"/>
      <c r="O51" s="34"/>
      <c r="P51" s="33"/>
      <c r="Q51" s="34"/>
      <c r="R51" s="33"/>
      <c r="S51" s="34"/>
      <c r="T51" s="33"/>
      <c r="U51" s="34"/>
      <c r="V51" s="33"/>
      <c r="W51" s="34"/>
      <c r="X51" s="33"/>
      <c r="Y51" s="34"/>
      <c r="Z51" s="33"/>
      <c r="AA51" s="58"/>
      <c r="AB51" s="59"/>
      <c r="AC51" s="60"/>
      <c r="AD51" s="610" t="s">
        <v>159</v>
      </c>
      <c r="AE51" s="603"/>
      <c r="AF51" s="603"/>
      <c r="AG51" s="603"/>
      <c r="AH51" s="603"/>
      <c r="AI51" s="603"/>
      <c r="AJ51" s="603"/>
      <c r="AK51" s="603"/>
      <c r="AL51" s="603"/>
      <c r="AM51" s="611"/>
      <c r="AN51" s="90"/>
      <c r="AO51" s="60"/>
      <c r="AP51" s="90"/>
      <c r="AQ51" s="88"/>
      <c r="AR51" s="61"/>
      <c r="AS51" s="34"/>
      <c r="AT51" s="36"/>
      <c r="AU51" s="34"/>
      <c r="AV51" s="36"/>
      <c r="AW51" s="4"/>
      <c r="AX51" s="8"/>
      <c r="AY51" s="472"/>
      <c r="AZ51" s="473"/>
      <c r="BA51" s="473"/>
      <c r="BB51" s="473"/>
      <c r="BC51" s="473"/>
      <c r="BD51" s="473"/>
      <c r="BE51" s="473"/>
      <c r="BF51" s="474"/>
      <c r="BG51" s="478"/>
      <c r="BH51" s="479"/>
    </row>
    <row r="52" spans="1:60" ht="19.5" customHeight="1" x14ac:dyDescent="0.25">
      <c r="A52" s="136">
        <f t="shared" si="4"/>
        <v>4</v>
      </c>
      <c r="B52" s="57"/>
      <c r="C52" s="31"/>
      <c r="D52" s="29" t="s">
        <v>558</v>
      </c>
      <c r="E52" s="29"/>
      <c r="F52" s="29"/>
      <c r="G52" s="29"/>
      <c r="H52" s="29"/>
      <c r="I52" s="29">
        <f t="shared" si="5"/>
        <v>4</v>
      </c>
      <c r="J52" s="29">
        <f t="shared" si="5"/>
        <v>4</v>
      </c>
      <c r="K52" s="78"/>
      <c r="L52" s="78"/>
      <c r="M52" s="76" t="s">
        <v>582</v>
      </c>
      <c r="N52" s="87"/>
      <c r="O52" s="34"/>
      <c r="P52" s="33"/>
      <c r="Q52" s="34"/>
      <c r="R52" s="33"/>
      <c r="S52" s="34"/>
      <c r="T52" s="33"/>
      <c r="U52" s="34"/>
      <c r="V52" s="33"/>
      <c r="W52" s="34"/>
      <c r="X52" s="33"/>
      <c r="Y52" s="34"/>
      <c r="Z52" s="33"/>
      <c r="AA52" s="58"/>
      <c r="AB52" s="59"/>
      <c r="AC52" s="60"/>
      <c r="AD52" s="610" t="s">
        <v>159</v>
      </c>
      <c r="AE52" s="603"/>
      <c r="AF52" s="603"/>
      <c r="AG52" s="603"/>
      <c r="AH52" s="603"/>
      <c r="AI52" s="603"/>
      <c r="AJ52" s="603"/>
      <c r="AK52" s="603"/>
      <c r="AL52" s="603"/>
      <c r="AM52" s="611"/>
      <c r="AN52" s="90"/>
      <c r="AO52" s="60"/>
      <c r="AP52" s="90"/>
      <c r="AQ52" s="88"/>
      <c r="AR52" s="61"/>
      <c r="AS52" s="34"/>
      <c r="AT52" s="36"/>
      <c r="AU52" s="34"/>
      <c r="AV52" s="36"/>
      <c r="AW52" s="4"/>
      <c r="AX52" s="8"/>
      <c r="AY52" s="472"/>
      <c r="AZ52" s="473"/>
      <c r="BA52" s="473"/>
      <c r="BB52" s="473"/>
      <c r="BC52" s="473"/>
      <c r="BD52" s="473"/>
      <c r="BE52" s="473"/>
      <c r="BF52" s="474"/>
      <c r="BG52" s="478"/>
      <c r="BH52" s="479"/>
    </row>
    <row r="53" spans="1:60" ht="19.5" customHeight="1" x14ac:dyDescent="0.25">
      <c r="A53" s="136">
        <f t="shared" si="4"/>
        <v>5</v>
      </c>
      <c r="B53" s="57"/>
      <c r="C53" s="31"/>
      <c r="D53" s="29" t="s">
        <v>559</v>
      </c>
      <c r="E53" s="29"/>
      <c r="F53" s="29"/>
      <c r="G53" s="29"/>
      <c r="H53" s="29"/>
      <c r="I53" s="29">
        <f t="shared" si="5"/>
        <v>5</v>
      </c>
      <c r="J53" s="29">
        <f t="shared" si="5"/>
        <v>5</v>
      </c>
      <c r="K53" s="78"/>
      <c r="L53" s="78"/>
      <c r="M53" s="76" t="s">
        <v>560</v>
      </c>
      <c r="N53" s="87"/>
      <c r="O53" s="34"/>
      <c r="P53" s="33"/>
      <c r="Q53" s="34"/>
      <c r="R53" s="33"/>
      <c r="S53" s="34"/>
      <c r="T53" s="33"/>
      <c r="U53" s="34"/>
      <c r="V53" s="33"/>
      <c r="W53" s="34"/>
      <c r="X53" s="33"/>
      <c r="Y53" s="34"/>
      <c r="Z53" s="33"/>
      <c r="AA53" s="58"/>
      <c r="AB53" s="59"/>
      <c r="AC53" s="60"/>
      <c r="AD53" s="610" t="s">
        <v>159</v>
      </c>
      <c r="AE53" s="603"/>
      <c r="AF53" s="603"/>
      <c r="AG53" s="603"/>
      <c r="AH53" s="603"/>
      <c r="AI53" s="603"/>
      <c r="AJ53" s="603"/>
      <c r="AK53" s="603"/>
      <c r="AL53" s="603"/>
      <c r="AM53" s="611"/>
      <c r="AN53" s="90"/>
      <c r="AO53" s="60"/>
      <c r="AP53" s="90"/>
      <c r="AQ53" s="88"/>
      <c r="AR53" s="61"/>
      <c r="AS53" s="34"/>
      <c r="AT53" s="36"/>
      <c r="AU53" s="34"/>
      <c r="AV53" s="36"/>
      <c r="AW53" s="4"/>
      <c r="AX53" s="8"/>
      <c r="AY53" s="472"/>
      <c r="AZ53" s="473"/>
      <c r="BA53" s="473"/>
      <c r="BB53" s="473"/>
      <c r="BC53" s="473"/>
      <c r="BD53" s="473"/>
      <c r="BE53" s="473"/>
      <c r="BF53" s="474"/>
      <c r="BG53" s="478"/>
      <c r="BH53" s="479"/>
    </row>
    <row r="54" spans="1:60" ht="19.5" customHeight="1" x14ac:dyDescent="0.25">
      <c r="A54" s="136">
        <f t="shared" si="4"/>
        <v>6</v>
      </c>
      <c r="B54" s="57"/>
      <c r="C54" s="31"/>
      <c r="D54" s="29" t="s">
        <v>563</v>
      </c>
      <c r="E54" s="29"/>
      <c r="F54" s="29"/>
      <c r="G54" s="29"/>
      <c r="H54" s="29"/>
      <c r="I54" s="29">
        <f t="shared" si="5"/>
        <v>6</v>
      </c>
      <c r="J54" s="29">
        <f t="shared" si="5"/>
        <v>6</v>
      </c>
      <c r="K54" s="78"/>
      <c r="L54" s="78"/>
      <c r="M54" s="76" t="s">
        <v>562</v>
      </c>
      <c r="N54" s="87"/>
      <c r="O54" s="34"/>
      <c r="P54" s="33"/>
      <c r="Q54" s="34"/>
      <c r="R54" s="33"/>
      <c r="S54" s="34"/>
      <c r="T54" s="33"/>
      <c r="U54" s="34"/>
      <c r="V54" s="33"/>
      <c r="W54" s="34"/>
      <c r="X54" s="33"/>
      <c r="Y54" s="34"/>
      <c r="Z54" s="33"/>
      <c r="AA54" s="58"/>
      <c r="AB54" s="59"/>
      <c r="AC54" s="60"/>
      <c r="AD54" s="610" t="s">
        <v>159</v>
      </c>
      <c r="AE54" s="603"/>
      <c r="AF54" s="603"/>
      <c r="AG54" s="603"/>
      <c r="AH54" s="603"/>
      <c r="AI54" s="603"/>
      <c r="AJ54" s="603"/>
      <c r="AK54" s="603"/>
      <c r="AL54" s="603"/>
      <c r="AM54" s="611"/>
      <c r="AN54" s="90"/>
      <c r="AO54" s="60"/>
      <c r="AP54" s="90"/>
      <c r="AQ54" s="88"/>
      <c r="AR54" s="61"/>
      <c r="AS54" s="34"/>
      <c r="AT54" s="36"/>
      <c r="AU54" s="34"/>
      <c r="AV54" s="36"/>
      <c r="AW54" s="4"/>
      <c r="AX54" s="8"/>
      <c r="AY54" s="472"/>
      <c r="AZ54" s="473"/>
      <c r="BA54" s="473"/>
      <c r="BB54" s="473"/>
      <c r="BC54" s="473"/>
      <c r="BD54" s="473"/>
      <c r="BE54" s="473"/>
      <c r="BF54" s="474"/>
      <c r="BG54" s="478"/>
      <c r="BH54" s="479"/>
    </row>
    <row r="55" spans="1:60" ht="19.5" customHeight="1" x14ac:dyDescent="0.25">
      <c r="A55" s="136">
        <f t="shared" si="4"/>
        <v>7</v>
      </c>
      <c r="B55" s="57"/>
      <c r="C55" s="31"/>
      <c r="D55" s="29" t="s">
        <v>564</v>
      </c>
      <c r="E55" s="29"/>
      <c r="F55" s="29"/>
      <c r="G55" s="29"/>
      <c r="H55" s="29"/>
      <c r="I55" s="29">
        <f t="shared" si="5"/>
        <v>7</v>
      </c>
      <c r="J55" s="29">
        <f t="shared" si="5"/>
        <v>7</v>
      </c>
      <c r="K55" s="78"/>
      <c r="L55" s="78"/>
      <c r="M55" s="76" t="s">
        <v>580</v>
      </c>
      <c r="N55" s="87"/>
      <c r="O55" s="34"/>
      <c r="P55" s="33"/>
      <c r="Q55" s="34"/>
      <c r="R55" s="33"/>
      <c r="S55" s="34"/>
      <c r="T55" s="33"/>
      <c r="U55" s="34"/>
      <c r="V55" s="33"/>
      <c r="W55" s="34"/>
      <c r="X55" s="33"/>
      <c r="Y55" s="34"/>
      <c r="Z55" s="33"/>
      <c r="AA55" s="58"/>
      <c r="AB55" s="59"/>
      <c r="AC55" s="60"/>
      <c r="AD55" s="610" t="s">
        <v>159</v>
      </c>
      <c r="AE55" s="603"/>
      <c r="AF55" s="603"/>
      <c r="AG55" s="603"/>
      <c r="AH55" s="603"/>
      <c r="AI55" s="603"/>
      <c r="AJ55" s="603"/>
      <c r="AK55" s="603"/>
      <c r="AL55" s="603"/>
      <c r="AM55" s="611"/>
      <c r="AN55" s="90"/>
      <c r="AO55" s="60"/>
      <c r="AP55" s="90"/>
      <c r="AQ55" s="88"/>
      <c r="AR55" s="61"/>
      <c r="AS55" s="34"/>
      <c r="AT55" s="36"/>
      <c r="AU55" s="34"/>
      <c r="AV55" s="36"/>
      <c r="AW55" s="4"/>
      <c r="AX55" s="8"/>
      <c r="AY55" s="472"/>
      <c r="AZ55" s="473"/>
      <c r="BA55" s="473"/>
      <c r="BB55" s="473"/>
      <c r="BC55" s="473"/>
      <c r="BD55" s="473"/>
      <c r="BE55" s="473"/>
      <c r="BF55" s="474"/>
      <c r="BG55" s="478"/>
      <c r="BH55" s="479"/>
    </row>
    <row r="56" spans="1:60" ht="19.5" customHeight="1" x14ac:dyDescent="0.25">
      <c r="A56" s="136">
        <f t="shared" si="4"/>
        <v>8</v>
      </c>
      <c r="B56" s="57"/>
      <c r="C56" s="31"/>
      <c r="D56" s="29" t="s">
        <v>565</v>
      </c>
      <c r="E56" s="29"/>
      <c r="F56" s="29"/>
      <c r="G56" s="29"/>
      <c r="H56" s="29"/>
      <c r="I56" s="29">
        <f t="shared" si="5"/>
        <v>8</v>
      </c>
      <c r="J56" s="29">
        <f t="shared" si="5"/>
        <v>8</v>
      </c>
      <c r="K56" s="78"/>
      <c r="L56" s="78"/>
      <c r="M56" s="76" t="s">
        <v>581</v>
      </c>
      <c r="N56" s="87"/>
      <c r="O56" s="34"/>
      <c r="P56" s="33"/>
      <c r="Q56" s="34"/>
      <c r="R56" s="33"/>
      <c r="S56" s="34"/>
      <c r="T56" s="33"/>
      <c r="U56" s="34"/>
      <c r="V56" s="33"/>
      <c r="W56" s="34"/>
      <c r="X56" s="33"/>
      <c r="Y56" s="34"/>
      <c r="Z56" s="33"/>
      <c r="AA56" s="58"/>
      <c r="AB56" s="59"/>
      <c r="AC56" s="60"/>
      <c r="AD56" s="610" t="s">
        <v>159</v>
      </c>
      <c r="AE56" s="603"/>
      <c r="AF56" s="603"/>
      <c r="AG56" s="603"/>
      <c r="AH56" s="603"/>
      <c r="AI56" s="603"/>
      <c r="AJ56" s="603"/>
      <c r="AK56" s="603"/>
      <c r="AL56" s="603"/>
      <c r="AM56" s="611"/>
      <c r="AN56" s="90"/>
      <c r="AO56" s="60"/>
      <c r="AP56" s="90"/>
      <c r="AQ56" s="88"/>
      <c r="AR56" s="61"/>
      <c r="AS56" s="34"/>
      <c r="AT56" s="36"/>
      <c r="AU56" s="34"/>
      <c r="AV56" s="36"/>
      <c r="AW56" s="4"/>
      <c r="AX56" s="8"/>
      <c r="AY56" s="472"/>
      <c r="AZ56" s="473"/>
      <c r="BA56" s="473"/>
      <c r="BB56" s="473"/>
      <c r="BC56" s="473"/>
      <c r="BD56" s="473"/>
      <c r="BE56" s="473"/>
      <c r="BF56" s="474"/>
      <c r="BG56" s="478"/>
      <c r="BH56" s="479"/>
    </row>
    <row r="57" spans="1:60" ht="19.5" customHeight="1" x14ac:dyDescent="0.25">
      <c r="A57" s="136">
        <f t="shared" si="4"/>
        <v>9</v>
      </c>
      <c r="B57" s="57"/>
      <c r="C57" s="31"/>
      <c r="D57" s="29" t="s">
        <v>566</v>
      </c>
      <c r="E57" s="29"/>
      <c r="F57" s="29"/>
      <c r="G57" s="29"/>
      <c r="H57" s="29"/>
      <c r="I57" s="29">
        <f t="shared" si="5"/>
        <v>9</v>
      </c>
      <c r="J57" s="29">
        <f t="shared" si="5"/>
        <v>9</v>
      </c>
      <c r="K57" s="78"/>
      <c r="L57" s="78"/>
      <c r="M57" s="76" t="s">
        <v>583</v>
      </c>
      <c r="N57" s="87"/>
      <c r="O57" s="34"/>
      <c r="P57" s="33"/>
      <c r="Q57" s="34"/>
      <c r="R57" s="33"/>
      <c r="S57" s="34"/>
      <c r="T57" s="33"/>
      <c r="U57" s="34"/>
      <c r="V57" s="33"/>
      <c r="W57" s="34"/>
      <c r="X57" s="33"/>
      <c r="Y57" s="34"/>
      <c r="Z57" s="33"/>
      <c r="AA57" s="58"/>
      <c r="AB57" s="59"/>
      <c r="AC57" s="60"/>
      <c r="AD57" s="610" t="s">
        <v>159</v>
      </c>
      <c r="AE57" s="603"/>
      <c r="AF57" s="603"/>
      <c r="AG57" s="603"/>
      <c r="AH57" s="603"/>
      <c r="AI57" s="603"/>
      <c r="AJ57" s="603"/>
      <c r="AK57" s="603"/>
      <c r="AL57" s="603"/>
      <c r="AM57" s="611"/>
      <c r="AN57" s="90"/>
      <c r="AO57" s="60"/>
      <c r="AP57" s="90"/>
      <c r="AQ57" s="88"/>
      <c r="AR57" s="61"/>
      <c r="AS57" s="34"/>
      <c r="AT57" s="36"/>
      <c r="AU57" s="34"/>
      <c r="AV57" s="36"/>
      <c r="AW57" s="4"/>
      <c r="AX57" s="8"/>
      <c r="AY57" s="472"/>
      <c r="AZ57" s="473"/>
      <c r="BA57" s="473"/>
      <c r="BB57" s="473"/>
      <c r="BC57" s="473"/>
      <c r="BD57" s="473"/>
      <c r="BE57" s="473"/>
      <c r="BF57" s="474"/>
      <c r="BG57" s="478"/>
      <c r="BH57" s="479"/>
    </row>
    <row r="58" spans="1:60" ht="19.5" customHeight="1" x14ac:dyDescent="0.25">
      <c r="A58" s="136">
        <f t="shared" si="4"/>
        <v>10</v>
      </c>
      <c r="B58" s="57"/>
      <c r="C58" s="31"/>
      <c r="D58" s="29" t="s">
        <v>567</v>
      </c>
      <c r="E58" s="29"/>
      <c r="F58" s="29"/>
      <c r="G58" s="29"/>
      <c r="H58" s="29"/>
      <c r="I58" s="29">
        <f t="shared" si="5"/>
        <v>10</v>
      </c>
      <c r="J58" s="29">
        <f t="shared" si="5"/>
        <v>10</v>
      </c>
      <c r="K58" s="78"/>
      <c r="L58" s="78"/>
      <c r="M58" s="76" t="s">
        <v>555</v>
      </c>
      <c r="N58" s="87"/>
      <c r="O58" s="34"/>
      <c r="P58" s="33"/>
      <c r="Q58" s="124"/>
      <c r="R58" s="59"/>
      <c r="S58" s="60"/>
      <c r="T58" s="59"/>
      <c r="U58" s="60"/>
      <c r="V58" s="59"/>
      <c r="W58" s="60"/>
      <c r="X58" s="59"/>
      <c r="Y58" s="602" t="s">
        <v>537</v>
      </c>
      <c r="Z58" s="603"/>
      <c r="AA58" s="603"/>
      <c r="AB58" s="603"/>
      <c r="AC58" s="603"/>
      <c r="AD58" s="603"/>
      <c r="AE58" s="603"/>
      <c r="AF58" s="603"/>
      <c r="AG58" s="603"/>
      <c r="AH58" s="603"/>
      <c r="AI58" s="603"/>
      <c r="AJ58" s="604"/>
      <c r="AK58" s="60"/>
      <c r="AL58" s="59"/>
      <c r="AM58" s="60"/>
      <c r="AN58" s="59"/>
      <c r="AO58" s="60"/>
      <c r="AP58" s="90"/>
      <c r="AQ58" s="88"/>
      <c r="AR58" s="61"/>
      <c r="AS58" s="34"/>
      <c r="AT58" s="36"/>
      <c r="AU58" s="34"/>
      <c r="AV58" s="36"/>
      <c r="AW58" s="4"/>
      <c r="AX58" s="8"/>
      <c r="AY58" s="472"/>
      <c r="AZ58" s="473"/>
      <c r="BA58" s="473"/>
      <c r="BB58" s="473"/>
      <c r="BC58" s="473"/>
      <c r="BD58" s="473"/>
      <c r="BE58" s="473"/>
      <c r="BF58" s="474"/>
      <c r="BG58" s="478"/>
      <c r="BH58" s="479"/>
    </row>
    <row r="59" spans="1:60" ht="19.5" customHeight="1" x14ac:dyDescent="0.25">
      <c r="A59" s="136">
        <f t="shared" si="4"/>
        <v>11</v>
      </c>
      <c r="B59" s="57"/>
      <c r="C59" s="31"/>
      <c r="D59" s="29" t="s">
        <v>568</v>
      </c>
      <c r="E59" s="29"/>
      <c r="F59" s="29"/>
      <c r="G59" s="29"/>
      <c r="H59" s="29"/>
      <c r="I59" s="29">
        <f t="shared" si="5"/>
        <v>11</v>
      </c>
      <c r="J59" s="29">
        <f t="shared" si="5"/>
        <v>11</v>
      </c>
      <c r="K59" s="78"/>
      <c r="L59" s="78"/>
      <c r="M59" s="76" t="s">
        <v>584</v>
      </c>
      <c r="N59" s="87"/>
      <c r="O59" s="34"/>
      <c r="P59" s="33"/>
      <c r="Q59" s="124"/>
      <c r="R59" s="59"/>
      <c r="S59" s="60"/>
      <c r="T59" s="59"/>
      <c r="U59" s="60"/>
      <c r="V59" s="59"/>
      <c r="W59" s="60"/>
      <c r="X59" s="59"/>
      <c r="Y59" s="602" t="s">
        <v>537</v>
      </c>
      <c r="Z59" s="603"/>
      <c r="AA59" s="603"/>
      <c r="AB59" s="603"/>
      <c r="AC59" s="603"/>
      <c r="AD59" s="603"/>
      <c r="AE59" s="603"/>
      <c r="AF59" s="603"/>
      <c r="AG59" s="603"/>
      <c r="AH59" s="603"/>
      <c r="AI59" s="603"/>
      <c r="AJ59" s="604"/>
      <c r="AK59" s="60"/>
      <c r="AL59" s="59"/>
      <c r="AM59" s="60"/>
      <c r="AN59" s="59"/>
      <c r="AO59" s="60"/>
      <c r="AP59" s="90"/>
      <c r="AQ59" s="88"/>
      <c r="AR59" s="61"/>
      <c r="AS59" s="34"/>
      <c r="AT59" s="36"/>
      <c r="AU59" s="34"/>
      <c r="AV59" s="36"/>
      <c r="AW59" s="4"/>
      <c r="AX59" s="8"/>
      <c r="AY59" s="472"/>
      <c r="AZ59" s="473"/>
      <c r="BA59" s="473"/>
      <c r="BB59" s="473"/>
      <c r="BC59" s="473"/>
      <c r="BD59" s="473"/>
      <c r="BE59" s="473"/>
      <c r="BF59" s="474"/>
      <c r="BG59" s="478"/>
      <c r="BH59" s="479"/>
    </row>
    <row r="60" spans="1:60" ht="19.5" customHeight="1" x14ac:dyDescent="0.25">
      <c r="A60" s="136">
        <f t="shared" si="4"/>
        <v>12</v>
      </c>
      <c r="B60" s="57"/>
      <c r="C60" s="31"/>
      <c r="D60" s="29" t="s">
        <v>569</v>
      </c>
      <c r="E60" s="29"/>
      <c r="F60" s="29"/>
      <c r="G60" s="29"/>
      <c r="H60" s="29"/>
      <c r="I60" s="29">
        <f t="shared" si="5"/>
        <v>12</v>
      </c>
      <c r="J60" s="29">
        <f t="shared" si="5"/>
        <v>12</v>
      </c>
      <c r="K60" s="78"/>
      <c r="L60" s="78"/>
      <c r="M60" s="76" t="s">
        <v>570</v>
      </c>
      <c r="N60" s="87"/>
      <c r="O60" s="34"/>
      <c r="P60" s="33"/>
      <c r="Q60" s="124"/>
      <c r="R60" s="59"/>
      <c r="S60" s="60"/>
      <c r="T60" s="59"/>
      <c r="U60" s="60"/>
      <c r="V60" s="59"/>
      <c r="W60" s="60"/>
      <c r="X60" s="59"/>
      <c r="Y60" s="602" t="s">
        <v>537</v>
      </c>
      <c r="Z60" s="603"/>
      <c r="AA60" s="603"/>
      <c r="AB60" s="603"/>
      <c r="AC60" s="603"/>
      <c r="AD60" s="603"/>
      <c r="AE60" s="603"/>
      <c r="AF60" s="603"/>
      <c r="AG60" s="603"/>
      <c r="AH60" s="603"/>
      <c r="AI60" s="603"/>
      <c r="AJ60" s="604"/>
      <c r="AK60" s="60"/>
      <c r="AL60" s="59"/>
      <c r="AM60" s="60"/>
      <c r="AN60" s="59"/>
      <c r="AO60" s="60"/>
      <c r="AP60" s="90"/>
      <c r="AQ60" s="88"/>
      <c r="AR60" s="61"/>
      <c r="AS60" s="34"/>
      <c r="AT60" s="36"/>
      <c r="AU60" s="34"/>
      <c r="AV60" s="36"/>
      <c r="AW60" s="4"/>
      <c r="AX60" s="8"/>
      <c r="AY60" s="472"/>
      <c r="AZ60" s="473"/>
      <c r="BA60" s="473"/>
      <c r="BB60" s="473"/>
      <c r="BC60" s="473"/>
      <c r="BD60" s="473"/>
      <c r="BE60" s="473"/>
      <c r="BF60" s="474"/>
      <c r="BG60" s="478"/>
      <c r="BH60" s="479"/>
    </row>
    <row r="61" spans="1:60" ht="19.5" customHeight="1" x14ac:dyDescent="0.25">
      <c r="A61" s="136">
        <f t="shared" si="4"/>
        <v>13</v>
      </c>
      <c r="B61" s="57"/>
      <c r="C61" s="31"/>
      <c r="D61" s="29" t="s">
        <v>573</v>
      </c>
      <c r="E61" s="29"/>
      <c r="F61" s="29"/>
      <c r="G61" s="29"/>
      <c r="H61" s="29"/>
      <c r="I61" s="29">
        <f t="shared" si="5"/>
        <v>13</v>
      </c>
      <c r="J61" s="29">
        <f t="shared" si="5"/>
        <v>13</v>
      </c>
      <c r="K61" s="78"/>
      <c r="L61" s="78"/>
      <c r="M61" s="76" t="s">
        <v>585</v>
      </c>
      <c r="N61" s="87"/>
      <c r="O61" s="34"/>
      <c r="P61" s="33"/>
      <c r="Q61" s="124"/>
      <c r="R61" s="59"/>
      <c r="S61" s="60"/>
      <c r="T61" s="59"/>
      <c r="U61" s="60"/>
      <c r="V61" s="59"/>
      <c r="W61" s="60"/>
      <c r="X61" s="59"/>
      <c r="Y61" s="602" t="s">
        <v>537</v>
      </c>
      <c r="Z61" s="603"/>
      <c r="AA61" s="603"/>
      <c r="AB61" s="603"/>
      <c r="AC61" s="603"/>
      <c r="AD61" s="603"/>
      <c r="AE61" s="603"/>
      <c r="AF61" s="603"/>
      <c r="AG61" s="603"/>
      <c r="AH61" s="603"/>
      <c r="AI61" s="603"/>
      <c r="AJ61" s="604"/>
      <c r="AK61" s="60"/>
      <c r="AL61" s="59"/>
      <c r="AM61" s="60"/>
      <c r="AN61" s="59"/>
      <c r="AO61" s="60"/>
      <c r="AP61" s="90"/>
      <c r="AQ61" s="88"/>
      <c r="AR61" s="61"/>
      <c r="AS61" s="34"/>
      <c r="AT61" s="36"/>
      <c r="AU61" s="34"/>
      <c r="AV61" s="36"/>
      <c r="AW61" s="4"/>
      <c r="AX61" s="8"/>
      <c r="AY61" s="472"/>
      <c r="AZ61" s="473"/>
      <c r="BA61" s="473"/>
      <c r="BB61" s="473"/>
      <c r="BC61" s="473"/>
      <c r="BD61" s="473"/>
      <c r="BE61" s="473"/>
      <c r="BF61" s="474"/>
      <c r="BG61" s="478"/>
      <c r="BH61" s="479"/>
    </row>
    <row r="62" spans="1:60" ht="19.5" customHeight="1" x14ac:dyDescent="0.25">
      <c r="A62" s="136">
        <f t="shared" si="4"/>
        <v>14</v>
      </c>
      <c r="B62" s="57"/>
      <c r="C62" s="31"/>
      <c r="D62" s="29" t="s">
        <v>574</v>
      </c>
      <c r="E62" s="29"/>
      <c r="F62" s="29"/>
      <c r="G62" s="29"/>
      <c r="H62" s="29"/>
      <c r="I62" s="29">
        <f t="shared" si="5"/>
        <v>14</v>
      </c>
      <c r="J62" s="29">
        <f t="shared" si="5"/>
        <v>14</v>
      </c>
      <c r="K62" s="78"/>
      <c r="L62" s="78"/>
      <c r="M62" s="76" t="s">
        <v>589</v>
      </c>
      <c r="N62" s="87"/>
      <c r="O62" s="34"/>
      <c r="P62" s="33"/>
      <c r="Q62" s="124"/>
      <c r="R62" s="59"/>
      <c r="S62" s="60"/>
      <c r="T62" s="59"/>
      <c r="U62" s="60"/>
      <c r="V62" s="59"/>
      <c r="W62" s="60"/>
      <c r="X62" s="59"/>
      <c r="Y62" s="602" t="s">
        <v>537</v>
      </c>
      <c r="Z62" s="603"/>
      <c r="AA62" s="603"/>
      <c r="AB62" s="603"/>
      <c r="AC62" s="603"/>
      <c r="AD62" s="603"/>
      <c r="AE62" s="603"/>
      <c r="AF62" s="603"/>
      <c r="AG62" s="603"/>
      <c r="AH62" s="603"/>
      <c r="AI62" s="603"/>
      <c r="AJ62" s="604"/>
      <c r="AK62" s="60"/>
      <c r="AL62" s="59"/>
      <c r="AM62" s="60"/>
      <c r="AN62" s="59"/>
      <c r="AO62" s="60"/>
      <c r="AP62" s="90"/>
      <c r="AQ62" s="88"/>
      <c r="AR62" s="61"/>
      <c r="AS62" s="34"/>
      <c r="AT62" s="36"/>
      <c r="AU62" s="34"/>
      <c r="AV62" s="36"/>
      <c r="AW62" s="4"/>
      <c r="AX62" s="8"/>
      <c r="AY62" s="472"/>
      <c r="AZ62" s="473"/>
      <c r="BA62" s="473"/>
      <c r="BB62" s="473"/>
      <c r="BC62" s="473"/>
      <c r="BD62" s="473"/>
      <c r="BE62" s="473"/>
      <c r="BF62" s="474"/>
      <c r="BG62" s="478"/>
      <c r="BH62" s="479"/>
    </row>
    <row r="63" spans="1:60" ht="19.5" customHeight="1" x14ac:dyDescent="0.25">
      <c r="A63" s="136">
        <f t="shared" si="4"/>
        <v>15</v>
      </c>
      <c r="B63" s="57"/>
      <c r="C63" s="31"/>
      <c r="D63" s="29" t="s">
        <v>575</v>
      </c>
      <c r="E63" s="29"/>
      <c r="F63" s="29"/>
      <c r="G63" s="29"/>
      <c r="H63" s="29"/>
      <c r="I63" s="29">
        <f t="shared" si="5"/>
        <v>15</v>
      </c>
      <c r="J63" s="29">
        <f t="shared" si="5"/>
        <v>15</v>
      </c>
      <c r="K63" s="78"/>
      <c r="L63" s="78"/>
      <c r="M63" s="76" t="s">
        <v>586</v>
      </c>
      <c r="N63" s="87"/>
      <c r="O63" s="34"/>
      <c r="P63" s="33"/>
      <c r="Q63" s="124"/>
      <c r="R63" s="59"/>
      <c r="S63" s="60"/>
      <c r="T63" s="59"/>
      <c r="U63" s="60"/>
      <c r="V63" s="59"/>
      <c r="W63" s="60"/>
      <c r="X63" s="59"/>
      <c r="Y63" s="602" t="s">
        <v>537</v>
      </c>
      <c r="Z63" s="603"/>
      <c r="AA63" s="603"/>
      <c r="AB63" s="603"/>
      <c r="AC63" s="603"/>
      <c r="AD63" s="603"/>
      <c r="AE63" s="603"/>
      <c r="AF63" s="603"/>
      <c r="AG63" s="603"/>
      <c r="AH63" s="603"/>
      <c r="AI63" s="603"/>
      <c r="AJ63" s="604"/>
      <c r="AK63" s="60"/>
      <c r="AL63" s="59"/>
      <c r="AM63" s="60"/>
      <c r="AN63" s="59"/>
      <c r="AO63" s="60"/>
      <c r="AP63" s="90"/>
      <c r="AQ63" s="88"/>
      <c r="AR63" s="61"/>
      <c r="AS63" s="34"/>
      <c r="AT63" s="36"/>
      <c r="AU63" s="34"/>
      <c r="AV63" s="36"/>
      <c r="AW63" s="4"/>
      <c r="AX63" s="8"/>
      <c r="AY63" s="472"/>
      <c r="AZ63" s="473"/>
      <c r="BA63" s="473"/>
      <c r="BB63" s="473"/>
      <c r="BC63" s="473"/>
      <c r="BD63" s="473"/>
      <c r="BE63" s="473"/>
      <c r="BF63" s="474"/>
      <c r="BG63" s="478"/>
      <c r="BH63" s="479"/>
    </row>
    <row r="64" spans="1:60" ht="19.5" customHeight="1" x14ac:dyDescent="0.25">
      <c r="A64" s="136">
        <f t="shared" si="4"/>
        <v>16</v>
      </c>
      <c r="B64" s="57"/>
      <c r="C64" s="31"/>
      <c r="D64" s="29" t="s">
        <v>576</v>
      </c>
      <c r="E64" s="29"/>
      <c r="F64" s="29"/>
      <c r="G64" s="29"/>
      <c r="H64" s="29"/>
      <c r="I64" s="29">
        <f t="shared" si="5"/>
        <v>16</v>
      </c>
      <c r="J64" s="29">
        <f t="shared" si="5"/>
        <v>16</v>
      </c>
      <c r="K64" s="78"/>
      <c r="L64" s="78"/>
      <c r="M64" s="76" t="s">
        <v>586</v>
      </c>
      <c r="N64" s="87"/>
      <c r="O64" s="34"/>
      <c r="P64" s="33"/>
      <c r="Q64" s="124"/>
      <c r="R64" s="59"/>
      <c r="S64" s="60"/>
      <c r="T64" s="59"/>
      <c r="U64" s="60"/>
      <c r="V64" s="59"/>
      <c r="W64" s="60"/>
      <c r="X64" s="59"/>
      <c r="Y64" s="602" t="s">
        <v>537</v>
      </c>
      <c r="Z64" s="603"/>
      <c r="AA64" s="603"/>
      <c r="AB64" s="603"/>
      <c r="AC64" s="603"/>
      <c r="AD64" s="603"/>
      <c r="AE64" s="603"/>
      <c r="AF64" s="603"/>
      <c r="AG64" s="603"/>
      <c r="AH64" s="603"/>
      <c r="AI64" s="603"/>
      <c r="AJ64" s="604"/>
      <c r="AK64" s="60"/>
      <c r="AL64" s="59"/>
      <c r="AM64" s="60"/>
      <c r="AN64" s="59"/>
      <c r="AO64" s="60"/>
      <c r="AP64" s="90"/>
      <c r="AQ64" s="88"/>
      <c r="AR64" s="61"/>
      <c r="AS64" s="34"/>
      <c r="AT64" s="36"/>
      <c r="AU64" s="34"/>
      <c r="AV64" s="36"/>
      <c r="AW64" s="4"/>
      <c r="AX64" s="8"/>
      <c r="AY64" s="472"/>
      <c r="AZ64" s="473"/>
      <c r="BA64" s="473"/>
      <c r="BB64" s="473"/>
      <c r="BC64" s="473"/>
      <c r="BD64" s="473"/>
      <c r="BE64" s="473"/>
      <c r="BF64" s="474"/>
      <c r="BG64" s="478"/>
      <c r="BH64" s="479"/>
    </row>
    <row r="65" spans="1:60" ht="19.5" customHeight="1" x14ac:dyDescent="0.25">
      <c r="A65" s="136">
        <f t="shared" si="4"/>
        <v>17</v>
      </c>
      <c r="B65" s="57"/>
      <c r="C65" s="31"/>
      <c r="D65" s="29" t="s">
        <v>577</v>
      </c>
      <c r="E65" s="29"/>
      <c r="F65" s="29"/>
      <c r="G65" s="29"/>
      <c r="H65" s="29"/>
      <c r="I65" s="29">
        <f t="shared" si="5"/>
        <v>17</v>
      </c>
      <c r="J65" s="29">
        <f t="shared" si="5"/>
        <v>17</v>
      </c>
      <c r="K65" s="78"/>
      <c r="L65" s="78"/>
      <c r="M65" s="76" t="s">
        <v>586</v>
      </c>
      <c r="N65" s="87"/>
      <c r="O65" s="34"/>
      <c r="P65" s="33"/>
      <c r="Q65" s="124"/>
      <c r="R65" s="59"/>
      <c r="S65" s="60"/>
      <c r="T65" s="59"/>
      <c r="U65" s="60"/>
      <c r="V65" s="59"/>
      <c r="W65" s="60"/>
      <c r="X65" s="59"/>
      <c r="Y65" s="602" t="s">
        <v>537</v>
      </c>
      <c r="Z65" s="603"/>
      <c r="AA65" s="603"/>
      <c r="AB65" s="603"/>
      <c r="AC65" s="603"/>
      <c r="AD65" s="603"/>
      <c r="AE65" s="603"/>
      <c r="AF65" s="603"/>
      <c r="AG65" s="603"/>
      <c r="AH65" s="603"/>
      <c r="AI65" s="603"/>
      <c r="AJ65" s="604"/>
      <c r="AK65" s="60"/>
      <c r="AL65" s="59"/>
      <c r="AM65" s="60"/>
      <c r="AN65" s="59"/>
      <c r="AO65" s="60"/>
      <c r="AP65" s="90"/>
      <c r="AQ65" s="88"/>
      <c r="AR65" s="61"/>
      <c r="AS65" s="34"/>
      <c r="AT65" s="36"/>
      <c r="AU65" s="34"/>
      <c r="AV65" s="36"/>
      <c r="AW65" s="4"/>
      <c r="AX65" s="8"/>
      <c r="AY65" s="472"/>
      <c r="AZ65" s="473"/>
      <c r="BA65" s="473"/>
      <c r="BB65" s="473"/>
      <c r="BC65" s="473"/>
      <c r="BD65" s="473"/>
      <c r="BE65" s="473"/>
      <c r="BF65" s="474"/>
      <c r="BG65" s="478"/>
      <c r="BH65" s="479"/>
    </row>
    <row r="66" spans="1:60" ht="19.5" customHeight="1" x14ac:dyDescent="0.25">
      <c r="A66" s="136">
        <f t="shared" si="4"/>
        <v>18</v>
      </c>
      <c r="B66" s="57"/>
      <c r="C66" s="31"/>
      <c r="D66" s="29" t="s">
        <v>593</v>
      </c>
      <c r="E66" s="29"/>
      <c r="F66" s="29"/>
      <c r="G66" s="29"/>
      <c r="H66" s="29"/>
      <c r="I66" s="29">
        <f t="shared" ref="I66:J69" si="6">I65+1</f>
        <v>18</v>
      </c>
      <c r="J66" s="29">
        <f t="shared" si="6"/>
        <v>18</v>
      </c>
      <c r="K66" s="78"/>
      <c r="L66" s="78"/>
      <c r="M66" s="76" t="s">
        <v>587</v>
      </c>
      <c r="N66" s="87"/>
      <c r="O66" s="34"/>
      <c r="P66" s="33"/>
      <c r="Q66" s="124"/>
      <c r="R66" s="59"/>
      <c r="S66" s="60"/>
      <c r="T66" s="59"/>
      <c r="U66" s="60"/>
      <c r="V66" s="59"/>
      <c r="W66" s="60"/>
      <c r="X66" s="59"/>
      <c r="Y66" s="602" t="s">
        <v>537</v>
      </c>
      <c r="Z66" s="603"/>
      <c r="AA66" s="603"/>
      <c r="AB66" s="603"/>
      <c r="AC66" s="603"/>
      <c r="AD66" s="603"/>
      <c r="AE66" s="603"/>
      <c r="AF66" s="603"/>
      <c r="AG66" s="603"/>
      <c r="AH66" s="603"/>
      <c r="AI66" s="603"/>
      <c r="AJ66" s="604"/>
      <c r="AK66" s="60"/>
      <c r="AL66" s="59"/>
      <c r="AM66" s="60"/>
      <c r="AN66" s="59"/>
      <c r="AO66" s="60"/>
      <c r="AP66" s="90"/>
      <c r="AQ66" s="88"/>
      <c r="AR66" s="61"/>
      <c r="AS66" s="34"/>
      <c r="AT66" s="36"/>
      <c r="AU66" s="34"/>
      <c r="AV66" s="36"/>
      <c r="AW66" s="4"/>
      <c r="AX66" s="8"/>
      <c r="AY66" s="472"/>
      <c r="AZ66" s="473"/>
      <c r="BA66" s="473"/>
      <c r="BB66" s="473"/>
      <c r="BC66" s="473"/>
      <c r="BD66" s="473"/>
      <c r="BE66" s="473"/>
      <c r="BF66" s="474"/>
      <c r="BG66" s="478"/>
      <c r="BH66" s="479"/>
    </row>
    <row r="67" spans="1:60" ht="19.5" customHeight="1" x14ac:dyDescent="0.25">
      <c r="A67" s="136">
        <f t="shared" si="4"/>
        <v>19</v>
      </c>
      <c r="B67" s="57"/>
      <c r="C67" s="31"/>
      <c r="D67" s="29" t="s">
        <v>594</v>
      </c>
      <c r="E67" s="29"/>
      <c r="F67" s="29"/>
      <c r="G67" s="29"/>
      <c r="H67" s="29"/>
      <c r="I67" s="29">
        <f t="shared" si="6"/>
        <v>19</v>
      </c>
      <c r="J67" s="29">
        <f t="shared" si="6"/>
        <v>19</v>
      </c>
      <c r="K67" s="78"/>
      <c r="L67" s="78"/>
      <c r="M67" s="76" t="s">
        <v>590</v>
      </c>
      <c r="N67" s="87"/>
      <c r="O67" s="34"/>
      <c r="P67" s="33"/>
      <c r="Q67" s="34"/>
      <c r="R67" s="33"/>
      <c r="S67" s="34"/>
      <c r="T67" s="33"/>
      <c r="U67" s="34"/>
      <c r="V67" s="33"/>
      <c r="W67" s="34"/>
      <c r="X67" s="33"/>
      <c r="Y67" s="34"/>
      <c r="Z67" s="33"/>
      <c r="AA67" s="58"/>
      <c r="AB67" s="59"/>
      <c r="AC67" s="60"/>
      <c r="AD67" s="602" t="s">
        <v>159</v>
      </c>
      <c r="AE67" s="603"/>
      <c r="AF67" s="603"/>
      <c r="AG67" s="603"/>
      <c r="AH67" s="603"/>
      <c r="AI67" s="603"/>
      <c r="AJ67" s="603"/>
      <c r="AK67" s="603"/>
      <c r="AL67" s="603"/>
      <c r="AM67" s="604"/>
      <c r="AN67" s="90"/>
      <c r="AO67" s="60"/>
      <c r="AP67" s="90"/>
      <c r="AQ67" s="60"/>
      <c r="AR67" s="61"/>
      <c r="AS67" s="34"/>
      <c r="AT67" s="33"/>
      <c r="AU67" s="34"/>
      <c r="AV67" s="36"/>
      <c r="AW67" s="4"/>
      <c r="AX67" s="8"/>
      <c r="AY67" s="472"/>
      <c r="AZ67" s="473"/>
      <c r="BA67" s="473"/>
      <c r="BB67" s="473"/>
      <c r="BC67" s="473"/>
      <c r="BD67" s="473"/>
      <c r="BE67" s="473"/>
      <c r="BF67" s="474"/>
      <c r="BG67" s="478"/>
      <c r="BH67" s="479"/>
    </row>
    <row r="68" spans="1:60" ht="19.5" customHeight="1" x14ac:dyDescent="0.25">
      <c r="A68" s="136">
        <f t="shared" si="4"/>
        <v>20</v>
      </c>
      <c r="B68" s="57"/>
      <c r="C68" s="41"/>
      <c r="D68" s="29" t="s">
        <v>595</v>
      </c>
      <c r="E68" s="29"/>
      <c r="F68" s="29"/>
      <c r="G68" s="29"/>
      <c r="H68" s="29"/>
      <c r="I68" s="29">
        <f t="shared" si="6"/>
        <v>20</v>
      </c>
      <c r="J68" s="29">
        <f t="shared" si="6"/>
        <v>20</v>
      </c>
      <c r="K68" s="78"/>
      <c r="L68" s="78"/>
      <c r="M68" s="76" t="s">
        <v>590</v>
      </c>
      <c r="N68" s="87"/>
      <c r="O68" s="34"/>
      <c r="P68" s="33"/>
      <c r="Q68" s="34"/>
      <c r="R68" s="33"/>
      <c r="S68" s="34"/>
      <c r="T68" s="33"/>
      <c r="U68" s="34"/>
      <c r="V68" s="33"/>
      <c r="W68" s="34"/>
      <c r="X68" s="33"/>
      <c r="Y68" s="34"/>
      <c r="Z68" s="33"/>
      <c r="AA68" s="58"/>
      <c r="AB68" s="59"/>
      <c r="AC68" s="60"/>
      <c r="AD68" s="602" t="s">
        <v>159</v>
      </c>
      <c r="AE68" s="603"/>
      <c r="AF68" s="603"/>
      <c r="AG68" s="603"/>
      <c r="AH68" s="603"/>
      <c r="AI68" s="603"/>
      <c r="AJ68" s="603"/>
      <c r="AK68" s="603"/>
      <c r="AL68" s="603"/>
      <c r="AM68" s="604"/>
      <c r="AN68" s="90"/>
      <c r="AO68" s="60"/>
      <c r="AP68" s="90"/>
      <c r="AQ68" s="60"/>
      <c r="AR68" s="61"/>
      <c r="AS68" s="34"/>
      <c r="AT68" s="33"/>
      <c r="AU68" s="34"/>
      <c r="AV68" s="36"/>
      <c r="AW68" s="4"/>
      <c r="AX68" s="8"/>
      <c r="AY68" s="472"/>
      <c r="AZ68" s="473"/>
      <c r="BA68" s="473"/>
      <c r="BB68" s="473"/>
      <c r="BC68" s="473"/>
      <c r="BD68" s="473"/>
      <c r="BE68" s="473"/>
      <c r="BF68" s="474"/>
      <c r="BG68" s="478"/>
      <c r="BH68" s="479"/>
    </row>
    <row r="69" spans="1:60" ht="19.5" customHeight="1" x14ac:dyDescent="0.25">
      <c r="A69" s="136">
        <f t="shared" si="4"/>
        <v>21</v>
      </c>
      <c r="B69" s="57"/>
      <c r="C69" s="29" t="s">
        <v>597</v>
      </c>
      <c r="D69" s="29" t="s">
        <v>596</v>
      </c>
      <c r="E69" s="29"/>
      <c r="F69" s="29"/>
      <c r="G69" s="29"/>
      <c r="H69" s="29"/>
      <c r="I69" s="29">
        <f t="shared" si="6"/>
        <v>21</v>
      </c>
      <c r="J69" s="29">
        <f t="shared" si="6"/>
        <v>21</v>
      </c>
      <c r="K69" s="78"/>
      <c r="L69" s="78"/>
      <c r="M69" s="76" t="s">
        <v>591</v>
      </c>
      <c r="N69" s="87"/>
      <c r="O69" s="34"/>
      <c r="P69" s="33"/>
      <c r="Q69" s="124"/>
      <c r="R69" s="59"/>
      <c r="S69" s="60"/>
      <c r="T69" s="59"/>
      <c r="U69" s="60"/>
      <c r="V69" s="59"/>
      <c r="W69" s="60"/>
      <c r="X69" s="59"/>
      <c r="Y69" s="602" t="s">
        <v>190</v>
      </c>
      <c r="Z69" s="603"/>
      <c r="AA69" s="603"/>
      <c r="AB69" s="603"/>
      <c r="AC69" s="603"/>
      <c r="AD69" s="603"/>
      <c r="AE69" s="603"/>
      <c r="AF69" s="603"/>
      <c r="AG69" s="603"/>
      <c r="AH69" s="603"/>
      <c r="AI69" s="603"/>
      <c r="AJ69" s="604"/>
      <c r="AK69" s="60"/>
      <c r="AL69" s="59"/>
      <c r="AM69" s="60"/>
      <c r="AN69" s="59"/>
      <c r="AO69" s="88"/>
      <c r="AP69" s="61"/>
      <c r="AQ69" s="34"/>
      <c r="AR69" s="33"/>
      <c r="AS69" s="34"/>
      <c r="AT69" s="33"/>
      <c r="AU69" s="34"/>
      <c r="AV69" s="36"/>
      <c r="AW69" s="4"/>
      <c r="AX69" s="8"/>
      <c r="AY69" s="472"/>
      <c r="AZ69" s="473"/>
      <c r="BA69" s="473"/>
      <c r="BB69" s="473"/>
      <c r="BC69" s="473"/>
      <c r="BD69" s="473"/>
      <c r="BE69" s="473"/>
      <c r="BF69" s="474"/>
      <c r="BG69" s="478"/>
      <c r="BH69" s="479"/>
    </row>
    <row r="70" spans="1:60" ht="19.5" customHeight="1" x14ac:dyDescent="0.25">
      <c r="A70" s="136">
        <f t="shared" si="4"/>
        <v>22</v>
      </c>
      <c r="B70" s="57"/>
      <c r="C70" s="80" t="s">
        <v>232</v>
      </c>
      <c r="D70" s="26" t="s">
        <v>38</v>
      </c>
      <c r="E70" s="80">
        <v>1</v>
      </c>
      <c r="F70" s="80">
        <v>1</v>
      </c>
      <c r="G70" s="29"/>
      <c r="H70" s="29"/>
      <c r="I70" s="29"/>
      <c r="J70" s="29"/>
      <c r="K70" s="78"/>
      <c r="L70" s="78"/>
      <c r="M70" s="76" t="s">
        <v>571</v>
      </c>
      <c r="N70" s="87"/>
      <c r="O70" s="34"/>
      <c r="P70" s="33"/>
      <c r="Q70" s="34"/>
      <c r="R70" s="33"/>
      <c r="S70" s="34"/>
      <c r="T70" s="33"/>
      <c r="U70" s="34"/>
      <c r="V70" s="33"/>
      <c r="W70" s="34"/>
      <c r="X70" s="33"/>
      <c r="Y70" s="34"/>
      <c r="Z70" s="33"/>
      <c r="AA70" s="34"/>
      <c r="AB70" s="33"/>
      <c r="AC70" s="58"/>
      <c r="AD70" s="59"/>
      <c r="AE70" s="602" t="s">
        <v>438</v>
      </c>
      <c r="AF70" s="603"/>
      <c r="AG70" s="603"/>
      <c r="AH70" s="603"/>
      <c r="AI70" s="603"/>
      <c r="AJ70" s="603"/>
      <c r="AK70" s="603"/>
      <c r="AL70" s="603"/>
      <c r="AM70" s="603"/>
      <c r="AN70" s="604"/>
      <c r="AO70" s="60"/>
      <c r="AP70" s="90"/>
      <c r="AQ70" s="60"/>
      <c r="AR70" s="61"/>
      <c r="AS70" s="34"/>
      <c r="AT70" s="33"/>
      <c r="AU70" s="34"/>
      <c r="AV70" s="36"/>
      <c r="AW70" s="4"/>
      <c r="AX70" s="8"/>
      <c r="AY70" s="472"/>
      <c r="AZ70" s="473"/>
      <c r="BA70" s="473"/>
      <c r="BB70" s="473"/>
      <c r="BC70" s="473"/>
      <c r="BD70" s="473"/>
      <c r="BE70" s="473"/>
      <c r="BF70" s="474"/>
      <c r="BG70" s="478"/>
      <c r="BH70" s="479"/>
    </row>
    <row r="71" spans="1:60" ht="19.5" customHeight="1" x14ac:dyDescent="0.25">
      <c r="A71" s="136">
        <f t="shared" si="4"/>
        <v>23</v>
      </c>
      <c r="B71" s="57"/>
      <c r="C71" s="80" t="s">
        <v>233</v>
      </c>
      <c r="D71" s="26" t="s">
        <v>39</v>
      </c>
      <c r="E71" s="80">
        <f>E70+1</f>
        <v>2</v>
      </c>
      <c r="F71" s="80">
        <f>F70+1</f>
        <v>2</v>
      </c>
      <c r="G71" s="29"/>
      <c r="H71" s="29"/>
      <c r="I71" s="29"/>
      <c r="J71" s="29"/>
      <c r="K71" s="78"/>
      <c r="L71" s="78"/>
      <c r="M71" s="6" t="s">
        <v>592</v>
      </c>
      <c r="N71" s="87"/>
      <c r="O71" s="34"/>
      <c r="P71" s="33"/>
      <c r="Q71" s="124"/>
      <c r="R71" s="59"/>
      <c r="S71" s="60"/>
      <c r="T71" s="59"/>
      <c r="U71" s="60"/>
      <c r="V71" s="59"/>
      <c r="W71" s="60"/>
      <c r="X71" s="59"/>
      <c r="Y71" s="602" t="s">
        <v>537</v>
      </c>
      <c r="Z71" s="603"/>
      <c r="AA71" s="603"/>
      <c r="AB71" s="603"/>
      <c r="AC71" s="603"/>
      <c r="AD71" s="603"/>
      <c r="AE71" s="603"/>
      <c r="AF71" s="603"/>
      <c r="AG71" s="603"/>
      <c r="AH71" s="603"/>
      <c r="AI71" s="603"/>
      <c r="AJ71" s="604"/>
      <c r="AK71" s="60"/>
      <c r="AL71" s="59"/>
      <c r="AM71" s="60"/>
      <c r="AN71" s="59"/>
      <c r="AO71" s="60"/>
      <c r="AP71" s="90"/>
      <c r="AQ71" s="88"/>
      <c r="AR71" s="61"/>
      <c r="AS71" s="34"/>
      <c r="AT71" s="33"/>
      <c r="AU71" s="34"/>
      <c r="AV71" s="36"/>
      <c r="AW71" s="4"/>
      <c r="AX71" s="8"/>
      <c r="AY71" s="472"/>
      <c r="AZ71" s="473"/>
      <c r="BA71" s="473"/>
      <c r="BB71" s="473"/>
      <c r="BC71" s="473"/>
      <c r="BD71" s="473"/>
      <c r="BE71" s="473"/>
      <c r="BF71" s="474"/>
      <c r="BG71" s="478"/>
      <c r="BH71" s="479"/>
    </row>
    <row r="72" spans="1:60" ht="19.5" customHeight="1" x14ac:dyDescent="0.25">
      <c r="A72" s="136">
        <f t="shared" si="4"/>
        <v>24</v>
      </c>
      <c r="B72" s="57"/>
      <c r="C72" s="26" t="s">
        <v>598</v>
      </c>
      <c r="D72" s="26" t="s">
        <v>40</v>
      </c>
      <c r="E72" s="80">
        <f>E71+1</f>
        <v>3</v>
      </c>
      <c r="F72" s="80">
        <f>F71+1</f>
        <v>3</v>
      </c>
      <c r="G72" s="29"/>
      <c r="H72" s="29"/>
      <c r="I72" s="29"/>
      <c r="J72" s="29"/>
      <c r="K72" s="78"/>
      <c r="L72" s="78"/>
      <c r="M72" s="76" t="s">
        <v>591</v>
      </c>
      <c r="N72" s="87"/>
      <c r="O72" s="34"/>
      <c r="P72" s="33"/>
      <c r="Q72" s="124"/>
      <c r="R72" s="59"/>
      <c r="S72" s="60"/>
      <c r="T72" s="59"/>
      <c r="U72" s="60"/>
      <c r="V72" s="59"/>
      <c r="W72" s="60"/>
      <c r="X72" s="59"/>
      <c r="Y72" s="602" t="s">
        <v>190</v>
      </c>
      <c r="Z72" s="603"/>
      <c r="AA72" s="603"/>
      <c r="AB72" s="603"/>
      <c r="AC72" s="603"/>
      <c r="AD72" s="603"/>
      <c r="AE72" s="603"/>
      <c r="AF72" s="603"/>
      <c r="AG72" s="603"/>
      <c r="AH72" s="603"/>
      <c r="AI72" s="603"/>
      <c r="AJ72" s="604"/>
      <c r="AK72" s="60"/>
      <c r="AL72" s="59"/>
      <c r="AM72" s="60"/>
      <c r="AN72" s="59"/>
      <c r="AO72" s="88"/>
      <c r="AP72" s="61"/>
      <c r="AQ72" s="34"/>
      <c r="AR72" s="33"/>
      <c r="AS72" s="34"/>
      <c r="AT72" s="33"/>
      <c r="AU72" s="34"/>
      <c r="AV72" s="36"/>
      <c r="AW72" s="4"/>
      <c r="AX72" s="8"/>
      <c r="AY72" s="472"/>
      <c r="AZ72" s="473"/>
      <c r="BA72" s="473"/>
      <c r="BB72" s="473"/>
      <c r="BC72" s="473"/>
      <c r="BD72" s="473"/>
      <c r="BE72" s="473"/>
      <c r="BF72" s="474"/>
      <c r="BG72" s="478"/>
      <c r="BH72" s="479"/>
    </row>
    <row r="73" spans="1:60" ht="19.5" customHeight="1" x14ac:dyDescent="0.25">
      <c r="A73" s="136">
        <f t="shared" si="4"/>
        <v>25</v>
      </c>
      <c r="B73" s="57"/>
      <c r="C73" s="23" t="s">
        <v>234</v>
      </c>
      <c r="D73" s="23" t="s">
        <v>924</v>
      </c>
      <c r="E73" s="29"/>
      <c r="F73" s="29"/>
      <c r="G73" s="23">
        <v>1</v>
      </c>
      <c r="H73" s="23">
        <v>1</v>
      </c>
      <c r="I73" s="29"/>
      <c r="J73" s="29"/>
      <c r="K73" s="78"/>
      <c r="L73" s="78"/>
      <c r="M73" s="76" t="s">
        <v>572</v>
      </c>
      <c r="N73" s="87"/>
      <c r="O73" s="34"/>
      <c r="P73" s="33"/>
      <c r="Q73" s="34"/>
      <c r="R73" s="33"/>
      <c r="S73" s="34"/>
      <c r="T73" s="33"/>
      <c r="U73" s="34"/>
      <c r="V73" s="33"/>
      <c r="W73" s="34"/>
      <c r="X73" s="33"/>
      <c r="Y73" s="34"/>
      <c r="Z73" s="33"/>
      <c r="AA73" s="58"/>
      <c r="AB73" s="59"/>
      <c r="AC73" s="60"/>
      <c r="AD73" s="602" t="s">
        <v>159</v>
      </c>
      <c r="AE73" s="603"/>
      <c r="AF73" s="603"/>
      <c r="AG73" s="603"/>
      <c r="AH73" s="603"/>
      <c r="AI73" s="603"/>
      <c r="AJ73" s="603"/>
      <c r="AK73" s="603"/>
      <c r="AL73" s="603"/>
      <c r="AM73" s="604"/>
      <c r="AN73" s="90"/>
      <c r="AO73" s="60"/>
      <c r="AP73" s="90"/>
      <c r="AQ73" s="60"/>
      <c r="AR73" s="61"/>
      <c r="AS73" s="34"/>
      <c r="AT73" s="36"/>
      <c r="AU73" s="34"/>
      <c r="AV73" s="36"/>
      <c r="AW73" s="4"/>
      <c r="AX73" s="8"/>
      <c r="AY73" s="472"/>
      <c r="AZ73" s="473"/>
      <c r="BA73" s="473"/>
      <c r="BB73" s="473"/>
      <c r="BC73" s="473"/>
      <c r="BD73" s="473"/>
      <c r="BE73" s="473"/>
      <c r="BF73" s="474"/>
      <c r="BG73" s="478"/>
      <c r="BH73" s="479"/>
    </row>
    <row r="74" spans="1:60" ht="19.5" customHeight="1" x14ac:dyDescent="0.25">
      <c r="A74" s="136">
        <f t="shared" si="4"/>
        <v>26</v>
      </c>
      <c r="B74" s="57"/>
      <c r="C74" s="23" t="s">
        <v>235</v>
      </c>
      <c r="D74" s="23" t="s">
        <v>925</v>
      </c>
      <c r="E74" s="29"/>
      <c r="F74" s="29"/>
      <c r="G74" s="23">
        <v>2</v>
      </c>
      <c r="H74" s="23">
        <f>H73+1</f>
        <v>2</v>
      </c>
      <c r="I74" s="29"/>
      <c r="J74" s="29"/>
      <c r="K74" s="78"/>
      <c r="L74" s="78"/>
      <c r="M74" s="76" t="s">
        <v>572</v>
      </c>
      <c r="N74" s="87"/>
      <c r="O74" s="34"/>
      <c r="P74" s="33"/>
      <c r="Q74" s="34"/>
      <c r="R74" s="33"/>
      <c r="S74" s="34"/>
      <c r="T74" s="33"/>
      <c r="U74" s="34"/>
      <c r="V74" s="33"/>
      <c r="W74" s="34"/>
      <c r="X74" s="33"/>
      <c r="Y74" s="34"/>
      <c r="Z74" s="33"/>
      <c r="AA74" s="58"/>
      <c r="AB74" s="59"/>
      <c r="AC74" s="60"/>
      <c r="AD74" s="602" t="s">
        <v>159</v>
      </c>
      <c r="AE74" s="603"/>
      <c r="AF74" s="603"/>
      <c r="AG74" s="603"/>
      <c r="AH74" s="603"/>
      <c r="AI74" s="603"/>
      <c r="AJ74" s="603"/>
      <c r="AK74" s="603"/>
      <c r="AL74" s="603"/>
      <c r="AM74" s="604"/>
      <c r="AN74" s="90"/>
      <c r="AO74" s="60"/>
      <c r="AP74" s="90"/>
      <c r="AQ74" s="60"/>
      <c r="AR74" s="61"/>
      <c r="AS74" s="34"/>
      <c r="AT74" s="36"/>
      <c r="AU74" s="34"/>
      <c r="AV74" s="36"/>
      <c r="AW74" s="4"/>
      <c r="AX74" s="8"/>
      <c r="AY74" s="472"/>
      <c r="AZ74" s="473"/>
      <c r="BA74" s="473"/>
      <c r="BB74" s="473"/>
      <c r="BC74" s="473"/>
      <c r="BD74" s="473"/>
      <c r="BE74" s="473"/>
      <c r="BF74" s="474"/>
      <c r="BG74" s="478"/>
      <c r="BH74" s="479"/>
    </row>
    <row r="75" spans="1:60" ht="19.5" customHeight="1" x14ac:dyDescent="0.25">
      <c r="A75" s="136">
        <f t="shared" si="4"/>
        <v>27</v>
      </c>
      <c r="B75" s="57"/>
      <c r="C75" s="23" t="s">
        <v>72</v>
      </c>
      <c r="D75" s="23" t="s">
        <v>926</v>
      </c>
      <c r="E75" s="29"/>
      <c r="F75" s="29"/>
      <c r="G75" s="23">
        <v>3</v>
      </c>
      <c r="H75" s="23">
        <f>H74+1</f>
        <v>3</v>
      </c>
      <c r="I75" s="29"/>
      <c r="J75" s="29"/>
      <c r="K75" s="78"/>
      <c r="L75" s="78"/>
      <c r="M75" s="8" t="s">
        <v>588</v>
      </c>
      <c r="N75" s="87"/>
      <c r="O75" s="34"/>
      <c r="P75" s="33"/>
      <c r="Q75" s="34"/>
      <c r="R75" s="33"/>
      <c r="S75" s="34"/>
      <c r="T75" s="33"/>
      <c r="U75" s="34"/>
      <c r="V75" s="33"/>
      <c r="W75" s="34"/>
      <c r="X75" s="33"/>
      <c r="Y75" s="34"/>
      <c r="Z75" s="33"/>
      <c r="AA75" s="34"/>
      <c r="AB75" s="33"/>
      <c r="AC75" s="88"/>
      <c r="AD75" s="59"/>
      <c r="AE75" s="103" t="s">
        <v>74</v>
      </c>
      <c r="AF75" s="103"/>
      <c r="AG75" s="103"/>
      <c r="AH75" s="103"/>
      <c r="AI75" s="103"/>
      <c r="AJ75" s="103"/>
      <c r="AK75" s="103"/>
      <c r="AL75" s="103"/>
      <c r="AM75" s="103"/>
      <c r="AN75" s="100"/>
      <c r="AO75" s="60"/>
      <c r="AP75" s="90"/>
      <c r="AQ75" s="60"/>
      <c r="AR75" s="61"/>
      <c r="AS75" s="34"/>
      <c r="AT75" s="33"/>
      <c r="AU75" s="34"/>
      <c r="AV75" s="36"/>
      <c r="AW75" s="4"/>
      <c r="AX75" s="8"/>
      <c r="AY75" s="472"/>
      <c r="AZ75" s="473"/>
      <c r="BA75" s="473"/>
      <c r="BB75" s="473"/>
      <c r="BC75" s="473"/>
      <c r="BD75" s="473"/>
      <c r="BE75" s="473"/>
      <c r="BF75" s="474"/>
      <c r="BG75" s="478"/>
      <c r="BH75" s="479"/>
    </row>
    <row r="76" spans="1:60" ht="19.5" customHeight="1" x14ac:dyDescent="0.25">
      <c r="A76" s="136">
        <f t="shared" si="4"/>
        <v>28</v>
      </c>
      <c r="B76" s="57"/>
      <c r="C76" s="23" t="s">
        <v>73</v>
      </c>
      <c r="D76" s="23" t="s">
        <v>927</v>
      </c>
      <c r="E76" s="29"/>
      <c r="F76" s="29"/>
      <c r="G76" s="23">
        <v>4</v>
      </c>
      <c r="H76" s="23">
        <f>H75+1</f>
        <v>4</v>
      </c>
      <c r="I76" s="29"/>
      <c r="J76" s="29"/>
      <c r="K76" s="78"/>
      <c r="L76" s="78"/>
      <c r="M76" s="8" t="s">
        <v>588</v>
      </c>
      <c r="N76" s="87"/>
      <c r="O76" s="34"/>
      <c r="P76" s="33"/>
      <c r="Q76" s="34"/>
      <c r="R76" s="33"/>
      <c r="S76" s="34"/>
      <c r="T76" s="33"/>
      <c r="U76" s="34"/>
      <c r="V76" s="33"/>
      <c r="W76" s="34"/>
      <c r="X76" s="33"/>
      <c r="Y76" s="34"/>
      <c r="Z76" s="33"/>
      <c r="AA76" s="34"/>
      <c r="AB76" s="33"/>
      <c r="AC76" s="88"/>
      <c r="AD76" s="59"/>
      <c r="AE76" s="103" t="s">
        <v>74</v>
      </c>
      <c r="AF76" s="103"/>
      <c r="AG76" s="103"/>
      <c r="AH76" s="103"/>
      <c r="AI76" s="103"/>
      <c r="AJ76" s="103"/>
      <c r="AK76" s="103"/>
      <c r="AL76" s="103"/>
      <c r="AM76" s="103"/>
      <c r="AN76" s="100"/>
      <c r="AO76" s="60"/>
      <c r="AP76" s="90"/>
      <c r="AQ76" s="60"/>
      <c r="AR76" s="61"/>
      <c r="AS76" s="34"/>
      <c r="AT76" s="33"/>
      <c r="AU76" s="34"/>
      <c r="AV76" s="36"/>
      <c r="AW76" s="4"/>
      <c r="AX76" s="8"/>
      <c r="AY76" s="475"/>
      <c r="AZ76" s="476"/>
      <c r="BA76" s="476"/>
      <c r="BB76" s="476"/>
      <c r="BC76" s="476"/>
      <c r="BD76" s="476"/>
      <c r="BE76" s="476"/>
      <c r="BF76" s="477"/>
      <c r="BG76" s="478"/>
      <c r="BH76" s="479"/>
    </row>
    <row r="77" spans="1:60" ht="19.5" customHeight="1" x14ac:dyDescent="0.25">
      <c r="A77" s="136">
        <f t="shared" si="4"/>
        <v>29</v>
      </c>
      <c r="B77" s="57"/>
      <c r="C77" s="433" t="s">
        <v>1630</v>
      </c>
      <c r="D77" s="433" t="s">
        <v>928</v>
      </c>
      <c r="E77" s="29"/>
      <c r="F77" s="29"/>
      <c r="G77" s="433">
        <v>5</v>
      </c>
      <c r="H77" s="433">
        <f t="shared" ref="H77:H78" si="7">H76+1</f>
        <v>5</v>
      </c>
      <c r="I77" s="29"/>
      <c r="J77" s="29"/>
      <c r="K77" s="78"/>
      <c r="L77" s="78"/>
      <c r="M77" s="10"/>
      <c r="N77" s="87"/>
      <c r="O77" s="35"/>
      <c r="P77" s="33"/>
      <c r="Q77" s="34"/>
      <c r="R77" s="33"/>
      <c r="S77" s="34"/>
      <c r="T77" s="33"/>
      <c r="U77" s="87"/>
      <c r="V77" s="108"/>
      <c r="W77" s="108"/>
      <c r="X77" s="108"/>
      <c r="Y77" s="108"/>
      <c r="Z77" s="108"/>
      <c r="AA77" s="108"/>
      <c r="AB77" s="108"/>
      <c r="AC77" s="103"/>
      <c r="AD77" s="103"/>
      <c r="AE77" s="103"/>
      <c r="AF77" s="103"/>
      <c r="AG77" s="103"/>
      <c r="AH77" s="103"/>
      <c r="AI77" s="103"/>
      <c r="AJ77" s="103"/>
      <c r="AK77" s="103"/>
      <c r="AL77" s="103"/>
      <c r="AM77" s="103"/>
      <c r="AN77" s="100"/>
      <c r="AO77" s="60"/>
      <c r="AP77" s="59"/>
      <c r="AQ77" s="60"/>
      <c r="AR77" s="59"/>
      <c r="AS77" s="35"/>
      <c r="AT77" s="33"/>
      <c r="AU77" s="35"/>
      <c r="AV77" s="36"/>
      <c r="AW77" s="4"/>
      <c r="AX77" s="9"/>
      <c r="AY77" s="336"/>
      <c r="AZ77" s="113"/>
      <c r="BA77" s="113"/>
      <c r="BB77" s="113"/>
      <c r="BC77" s="113"/>
      <c r="BD77" s="113"/>
      <c r="BE77" s="113"/>
      <c r="BF77" s="337"/>
      <c r="BG77" s="10"/>
      <c r="BH77" s="12"/>
    </row>
    <row r="78" spans="1:60" ht="19.5" customHeight="1" x14ac:dyDescent="0.25">
      <c r="A78" s="136">
        <f t="shared" si="4"/>
        <v>30</v>
      </c>
      <c r="B78" s="57"/>
      <c r="C78" s="433" t="s">
        <v>1631</v>
      </c>
      <c r="D78" s="433" t="s">
        <v>1632</v>
      </c>
      <c r="E78" s="29"/>
      <c r="F78" s="29"/>
      <c r="G78" s="433">
        <v>6</v>
      </c>
      <c r="H78" s="433">
        <f t="shared" si="7"/>
        <v>6</v>
      </c>
      <c r="I78" s="29"/>
      <c r="J78" s="29"/>
      <c r="K78" s="78"/>
      <c r="L78" s="78"/>
      <c r="M78" s="10"/>
      <c r="N78" s="87"/>
      <c r="O78" s="35"/>
      <c r="P78" s="33"/>
      <c r="Q78" s="34"/>
      <c r="R78" s="33"/>
      <c r="S78" s="34"/>
      <c r="T78" s="33"/>
      <c r="U78" s="87"/>
      <c r="V78" s="108"/>
      <c r="W78" s="108"/>
      <c r="X78" s="108"/>
      <c r="Y78" s="108"/>
      <c r="Z78" s="108"/>
      <c r="AA78" s="108"/>
      <c r="AB78" s="108"/>
      <c r="AC78" s="103"/>
      <c r="AD78" s="103"/>
      <c r="AE78" s="103"/>
      <c r="AF78" s="103"/>
      <c r="AG78" s="103"/>
      <c r="AH78" s="103"/>
      <c r="AI78" s="103"/>
      <c r="AJ78" s="103"/>
      <c r="AK78" s="103"/>
      <c r="AL78" s="103"/>
      <c r="AM78" s="103"/>
      <c r="AN78" s="100"/>
      <c r="AO78" s="60"/>
      <c r="AP78" s="59"/>
      <c r="AQ78" s="60"/>
      <c r="AR78" s="59"/>
      <c r="AS78" s="35"/>
      <c r="AT78" s="33"/>
      <c r="AU78" s="35"/>
      <c r="AV78" s="36"/>
      <c r="AW78" s="4"/>
      <c r="AX78" s="9"/>
      <c r="AY78" s="336"/>
      <c r="AZ78" s="113"/>
      <c r="BA78" s="113"/>
      <c r="BB78" s="113"/>
      <c r="BC78" s="113"/>
      <c r="BD78" s="113"/>
      <c r="BE78" s="113"/>
      <c r="BF78" s="337"/>
      <c r="BG78" s="10"/>
      <c r="BH78" s="12"/>
    </row>
    <row r="79" spans="1:60" ht="19.5" customHeight="1" x14ac:dyDescent="0.25">
      <c r="A79" s="136">
        <f>A78+1</f>
        <v>31</v>
      </c>
      <c r="B79" s="282"/>
      <c r="C79" s="492" t="s">
        <v>91</v>
      </c>
      <c r="D79" s="493"/>
      <c r="E79" s="8"/>
      <c r="F79" s="8"/>
      <c r="G79" s="8"/>
      <c r="H79" s="8"/>
      <c r="I79" s="29">
        <f>I69+1</f>
        <v>22</v>
      </c>
      <c r="J79" s="29">
        <f>J69+1</f>
        <v>22</v>
      </c>
      <c r="K79" s="102"/>
      <c r="L79" s="102"/>
      <c r="M79" s="10" t="s">
        <v>561</v>
      </c>
      <c r="N79" s="96"/>
      <c r="O79" s="58"/>
      <c r="P79" s="59"/>
      <c r="Q79" s="60"/>
      <c r="R79" s="59"/>
      <c r="S79" s="60"/>
      <c r="T79" s="59"/>
      <c r="U79" s="602" t="s">
        <v>240</v>
      </c>
      <c r="V79" s="603"/>
      <c r="W79" s="603"/>
      <c r="X79" s="603"/>
      <c r="Y79" s="603"/>
      <c r="Z79" s="603"/>
      <c r="AA79" s="603"/>
      <c r="AB79" s="603"/>
      <c r="AC79" s="603"/>
      <c r="AD79" s="603"/>
      <c r="AE79" s="603"/>
      <c r="AF79" s="603"/>
      <c r="AG79" s="603"/>
      <c r="AH79" s="603"/>
      <c r="AI79" s="603"/>
      <c r="AJ79" s="603"/>
      <c r="AK79" s="603"/>
      <c r="AL79" s="603"/>
      <c r="AM79" s="603"/>
      <c r="AN79" s="604"/>
      <c r="AO79" s="60"/>
      <c r="AP79" s="59"/>
      <c r="AQ79" s="60"/>
      <c r="AR79" s="90"/>
      <c r="AS79" s="88"/>
      <c r="AT79" s="61"/>
      <c r="AU79" s="35"/>
      <c r="AV79" s="36"/>
      <c r="AW79" s="4"/>
      <c r="AX79" s="9"/>
      <c r="AY79" s="558" t="s">
        <v>793</v>
      </c>
      <c r="AZ79" s="521"/>
      <c r="BA79" s="521"/>
      <c r="BB79" s="521"/>
      <c r="BC79" s="521"/>
      <c r="BD79" s="521"/>
      <c r="BE79" s="521"/>
      <c r="BF79" s="521"/>
      <c r="BG79" s="478"/>
      <c r="BH79" s="479"/>
    </row>
    <row r="80" spans="1:60" ht="19.5" customHeight="1" x14ac:dyDescent="0.25">
      <c r="A80" s="136">
        <f t="shared" si="4"/>
        <v>32</v>
      </c>
      <c r="B80" s="57"/>
      <c r="C80" s="459" t="s">
        <v>1375</v>
      </c>
      <c r="D80" s="461"/>
      <c r="E80" s="8"/>
      <c r="F80" s="8"/>
      <c r="G80" s="8"/>
      <c r="H80" s="8"/>
      <c r="I80" s="29"/>
      <c r="J80" s="29"/>
      <c r="K80" s="8">
        <v>1</v>
      </c>
      <c r="L80" s="8">
        <v>1</v>
      </c>
      <c r="M80" s="10" t="s">
        <v>561</v>
      </c>
      <c r="N80" s="96"/>
      <c r="O80" s="34"/>
      <c r="P80" s="33"/>
      <c r="Q80" s="124"/>
      <c r="R80" s="59"/>
      <c r="S80" s="60"/>
      <c r="T80" s="59"/>
      <c r="U80" s="602" t="s">
        <v>537</v>
      </c>
      <c r="V80" s="603"/>
      <c r="W80" s="603"/>
      <c r="X80" s="603"/>
      <c r="Y80" s="603"/>
      <c r="Z80" s="603"/>
      <c r="AA80" s="603"/>
      <c r="AB80" s="603"/>
      <c r="AC80" s="603"/>
      <c r="AD80" s="603"/>
      <c r="AE80" s="603"/>
      <c r="AF80" s="603"/>
      <c r="AG80" s="603"/>
      <c r="AH80" s="603"/>
      <c r="AI80" s="603"/>
      <c r="AJ80" s="604"/>
      <c r="AK80" s="60"/>
      <c r="AL80" s="59"/>
      <c r="AM80" s="60"/>
      <c r="AN80" s="59"/>
      <c r="AO80" s="60"/>
      <c r="AP80" s="90"/>
      <c r="AQ80" s="88"/>
      <c r="AR80" s="61"/>
      <c r="AS80" s="34"/>
      <c r="AT80" s="36"/>
      <c r="AU80" s="35"/>
      <c r="AV80" s="36"/>
      <c r="AW80" s="4"/>
      <c r="AX80" s="9"/>
      <c r="AY80" s="560" t="s">
        <v>1376</v>
      </c>
      <c r="AZ80" s="561"/>
      <c r="BA80" s="561"/>
      <c r="BB80" s="561"/>
      <c r="BC80" s="561"/>
      <c r="BD80" s="561"/>
      <c r="BE80" s="561"/>
      <c r="BF80" s="562"/>
      <c r="BG80" s="10"/>
      <c r="BH80" s="12"/>
    </row>
    <row r="81" spans="1:60" ht="19.5" customHeight="1" x14ac:dyDescent="0.25">
      <c r="A81" s="136">
        <f t="shared" si="4"/>
        <v>33</v>
      </c>
      <c r="B81" s="57"/>
      <c r="C81" s="459" t="s">
        <v>1375</v>
      </c>
      <c r="D81" s="461"/>
      <c r="E81" s="8"/>
      <c r="F81" s="8"/>
      <c r="G81" s="8"/>
      <c r="H81" s="8"/>
      <c r="I81" s="29"/>
      <c r="J81" s="29"/>
      <c r="K81" s="8">
        <v>2</v>
      </c>
      <c r="L81" s="8">
        <v>2</v>
      </c>
      <c r="M81" s="10" t="s">
        <v>561</v>
      </c>
      <c r="N81" s="96"/>
      <c r="O81" s="34"/>
      <c r="P81" s="33"/>
      <c r="Q81" s="124"/>
      <c r="R81" s="59"/>
      <c r="S81" s="60"/>
      <c r="T81" s="59"/>
      <c r="U81" s="602" t="s">
        <v>537</v>
      </c>
      <c r="V81" s="603"/>
      <c r="W81" s="603"/>
      <c r="X81" s="603"/>
      <c r="Y81" s="603"/>
      <c r="Z81" s="603"/>
      <c r="AA81" s="603"/>
      <c r="AB81" s="603"/>
      <c r="AC81" s="603"/>
      <c r="AD81" s="603"/>
      <c r="AE81" s="603"/>
      <c r="AF81" s="603"/>
      <c r="AG81" s="603"/>
      <c r="AH81" s="603"/>
      <c r="AI81" s="603"/>
      <c r="AJ81" s="604"/>
      <c r="AK81" s="60"/>
      <c r="AL81" s="59"/>
      <c r="AM81" s="60"/>
      <c r="AN81" s="59"/>
      <c r="AO81" s="60"/>
      <c r="AP81" s="90"/>
      <c r="AQ81" s="88"/>
      <c r="AR81" s="61"/>
      <c r="AS81" s="34"/>
      <c r="AT81" s="36"/>
      <c r="AU81" s="35"/>
      <c r="AV81" s="36"/>
      <c r="AW81" s="4"/>
      <c r="AX81" s="9"/>
      <c r="AY81" s="566"/>
      <c r="AZ81" s="567"/>
      <c r="BA81" s="567"/>
      <c r="BB81" s="567"/>
      <c r="BC81" s="567"/>
      <c r="BD81" s="567"/>
      <c r="BE81" s="567"/>
      <c r="BF81" s="568"/>
      <c r="BG81" s="10"/>
      <c r="BH81" s="12"/>
    </row>
    <row r="82" spans="1:60" ht="19.5" customHeight="1" x14ac:dyDescent="0.25">
      <c r="A82" s="136">
        <f t="shared" si="4"/>
        <v>34</v>
      </c>
      <c r="B82" s="40" t="s">
        <v>619</v>
      </c>
      <c r="C82" s="29" t="s">
        <v>615</v>
      </c>
      <c r="D82" s="73" t="s">
        <v>618</v>
      </c>
      <c r="E82" s="8"/>
      <c r="F82" s="8"/>
      <c r="G82" s="8"/>
      <c r="H82" s="8"/>
      <c r="I82" s="29">
        <f>I79+1</f>
        <v>23</v>
      </c>
      <c r="J82" s="29">
        <f>J79+1</f>
        <v>23</v>
      </c>
      <c r="K82" s="102"/>
      <c r="L82" s="102"/>
      <c r="M82" s="10"/>
      <c r="N82" s="87"/>
      <c r="O82" s="34"/>
      <c r="P82" s="33"/>
      <c r="Q82" s="124"/>
      <c r="R82" s="59"/>
      <c r="S82" s="60"/>
      <c r="T82" s="59"/>
      <c r="U82" s="602" t="s">
        <v>537</v>
      </c>
      <c r="V82" s="603"/>
      <c r="W82" s="603"/>
      <c r="X82" s="603"/>
      <c r="Y82" s="603"/>
      <c r="Z82" s="603"/>
      <c r="AA82" s="603"/>
      <c r="AB82" s="603"/>
      <c r="AC82" s="603"/>
      <c r="AD82" s="603"/>
      <c r="AE82" s="603"/>
      <c r="AF82" s="603"/>
      <c r="AG82" s="603"/>
      <c r="AH82" s="603"/>
      <c r="AI82" s="603"/>
      <c r="AJ82" s="604"/>
      <c r="AK82" s="60"/>
      <c r="AL82" s="59"/>
      <c r="AM82" s="60"/>
      <c r="AN82" s="59"/>
      <c r="AO82" s="60"/>
      <c r="AP82" s="90"/>
      <c r="AQ82" s="88"/>
      <c r="AR82" s="61"/>
      <c r="AS82" s="34"/>
      <c r="AT82" s="36"/>
      <c r="AU82" s="34"/>
      <c r="AV82" s="36"/>
      <c r="AW82" s="4"/>
      <c r="AX82" s="8"/>
      <c r="AY82" s="459" t="s">
        <v>732</v>
      </c>
      <c r="AZ82" s="460"/>
      <c r="BA82" s="460"/>
      <c r="BB82" s="460"/>
      <c r="BC82" s="460"/>
      <c r="BD82" s="460"/>
      <c r="BE82" s="460"/>
      <c r="BF82" s="461"/>
      <c r="BG82" s="10"/>
      <c r="BH82" s="12"/>
    </row>
    <row r="83" spans="1:60" ht="19.5" customHeight="1" x14ac:dyDescent="0.25">
      <c r="A83" s="136">
        <f t="shared" si="4"/>
        <v>35</v>
      </c>
      <c r="B83" s="57"/>
      <c r="C83" s="81"/>
      <c r="D83" s="163" t="s">
        <v>41</v>
      </c>
      <c r="E83" s="80">
        <f>E72+1</f>
        <v>4</v>
      </c>
      <c r="F83" s="80">
        <f>F72+1</f>
        <v>4</v>
      </c>
      <c r="G83" s="29"/>
      <c r="H83" s="29"/>
      <c r="I83" s="29"/>
      <c r="J83" s="29"/>
      <c r="K83" s="78"/>
      <c r="L83" s="78"/>
      <c r="M83" s="76"/>
      <c r="N83" s="87"/>
      <c r="O83" s="34"/>
      <c r="P83" s="33"/>
      <c r="Q83" s="34"/>
      <c r="R83" s="33"/>
      <c r="S83" s="34"/>
      <c r="T83" s="33"/>
      <c r="U83" s="34"/>
      <c r="V83" s="33"/>
      <c r="W83" s="34"/>
      <c r="X83" s="33"/>
      <c r="Y83" s="34"/>
      <c r="Z83" s="33"/>
      <c r="AA83" s="58"/>
      <c r="AB83" s="59"/>
      <c r="AC83" s="496" t="s">
        <v>399</v>
      </c>
      <c r="AD83" s="489"/>
      <c r="AE83" s="489"/>
      <c r="AF83" s="489"/>
      <c r="AG83" s="489"/>
      <c r="AH83" s="489"/>
      <c r="AI83" s="489"/>
      <c r="AJ83" s="489"/>
      <c r="AK83" s="489"/>
      <c r="AL83" s="510"/>
      <c r="AM83" s="151"/>
      <c r="AN83" s="152"/>
      <c r="AO83" s="35"/>
      <c r="AP83" s="33"/>
      <c r="AQ83" s="34"/>
      <c r="AR83" s="33"/>
      <c r="AS83" s="34"/>
      <c r="AT83" s="33"/>
      <c r="AU83" s="34"/>
      <c r="AV83" s="36"/>
      <c r="AW83" s="4"/>
      <c r="AX83" s="8"/>
      <c r="AY83" s="469" t="s">
        <v>804</v>
      </c>
      <c r="AZ83" s="470"/>
      <c r="BA83" s="470"/>
      <c r="BB83" s="470"/>
      <c r="BC83" s="470"/>
      <c r="BD83" s="470"/>
      <c r="BE83" s="470"/>
      <c r="BF83" s="471"/>
      <c r="BG83" s="10"/>
      <c r="BH83" s="12"/>
    </row>
    <row r="84" spans="1:60" ht="19.5" customHeight="1" x14ac:dyDescent="0.25">
      <c r="A84" s="136">
        <f>A83+1</f>
        <v>36</v>
      </c>
      <c r="B84" s="57"/>
      <c r="C84" s="214" t="s">
        <v>1097</v>
      </c>
      <c r="D84" s="163" t="s">
        <v>1216</v>
      </c>
      <c r="E84" s="80">
        <f t="shared" ref="E84:F88" si="8">E83+1</f>
        <v>5</v>
      </c>
      <c r="F84" s="80">
        <f t="shared" si="8"/>
        <v>5</v>
      </c>
      <c r="G84" s="29"/>
      <c r="H84" s="29"/>
      <c r="I84" s="29"/>
      <c r="J84" s="29"/>
      <c r="K84" s="78"/>
      <c r="L84" s="78"/>
      <c r="M84" s="76"/>
      <c r="N84" s="87"/>
      <c r="O84" s="34"/>
      <c r="P84" s="33"/>
      <c r="Q84" s="34"/>
      <c r="R84" s="33"/>
      <c r="S84" s="34"/>
      <c r="T84" s="33"/>
      <c r="U84" s="34"/>
      <c r="V84" s="33"/>
      <c r="W84" s="34"/>
      <c r="X84" s="33"/>
      <c r="Y84" s="34"/>
      <c r="Z84" s="33"/>
      <c r="AA84" s="58"/>
      <c r="AB84" s="59"/>
      <c r="AC84" s="496" t="s">
        <v>399</v>
      </c>
      <c r="AD84" s="489"/>
      <c r="AE84" s="489"/>
      <c r="AF84" s="489"/>
      <c r="AG84" s="489"/>
      <c r="AH84" s="489"/>
      <c r="AI84" s="489"/>
      <c r="AJ84" s="489"/>
      <c r="AK84" s="489"/>
      <c r="AL84" s="510"/>
      <c r="AM84" s="151"/>
      <c r="AN84" s="152"/>
      <c r="AO84" s="35"/>
      <c r="AP84" s="33"/>
      <c r="AQ84" s="34"/>
      <c r="AR84" s="33"/>
      <c r="AS84" s="34"/>
      <c r="AT84" s="33"/>
      <c r="AU84" s="34"/>
      <c r="AV84" s="36"/>
      <c r="AW84" s="4"/>
      <c r="AX84" s="8"/>
      <c r="AY84" s="472"/>
      <c r="AZ84" s="473"/>
      <c r="BA84" s="473"/>
      <c r="BB84" s="473"/>
      <c r="BC84" s="473"/>
      <c r="BD84" s="473"/>
      <c r="BE84" s="473"/>
      <c r="BF84" s="474"/>
      <c r="BG84" s="10"/>
      <c r="BH84" s="12"/>
    </row>
    <row r="85" spans="1:60" ht="19.5" customHeight="1" x14ac:dyDescent="0.25">
      <c r="A85" s="136">
        <f t="shared" si="4"/>
        <v>37</v>
      </c>
      <c r="B85" s="57"/>
      <c r="C85" s="214" t="s">
        <v>849</v>
      </c>
      <c r="D85" s="163" t="s">
        <v>1217</v>
      </c>
      <c r="E85" s="80">
        <f t="shared" si="8"/>
        <v>6</v>
      </c>
      <c r="F85" s="80">
        <f t="shared" si="8"/>
        <v>6</v>
      </c>
      <c r="G85" s="29"/>
      <c r="H85" s="29"/>
      <c r="I85" s="29"/>
      <c r="J85" s="29"/>
      <c r="K85" s="78"/>
      <c r="L85" s="78"/>
      <c r="M85" s="76"/>
      <c r="N85" s="87"/>
      <c r="O85" s="34"/>
      <c r="P85" s="33"/>
      <c r="Q85" s="34"/>
      <c r="R85" s="33"/>
      <c r="S85" s="34"/>
      <c r="T85" s="33"/>
      <c r="U85" s="34"/>
      <c r="V85" s="33"/>
      <c r="W85" s="34"/>
      <c r="X85" s="33"/>
      <c r="Y85" s="34"/>
      <c r="Z85" s="33"/>
      <c r="AA85" s="58"/>
      <c r="AB85" s="59"/>
      <c r="AC85" s="496" t="s">
        <v>399</v>
      </c>
      <c r="AD85" s="489"/>
      <c r="AE85" s="489"/>
      <c r="AF85" s="489"/>
      <c r="AG85" s="489"/>
      <c r="AH85" s="489"/>
      <c r="AI85" s="489"/>
      <c r="AJ85" s="489"/>
      <c r="AK85" s="489"/>
      <c r="AL85" s="510"/>
      <c r="AM85" s="151"/>
      <c r="AN85" s="152"/>
      <c r="AO85" s="35"/>
      <c r="AP85" s="33"/>
      <c r="AQ85" s="34"/>
      <c r="AR85" s="33"/>
      <c r="AS85" s="34"/>
      <c r="AT85" s="33"/>
      <c r="AU85" s="34"/>
      <c r="AV85" s="36"/>
      <c r="AW85" s="4"/>
      <c r="AX85" s="8"/>
      <c r="AY85" s="472"/>
      <c r="AZ85" s="473"/>
      <c r="BA85" s="473"/>
      <c r="BB85" s="473"/>
      <c r="BC85" s="473"/>
      <c r="BD85" s="473"/>
      <c r="BE85" s="473"/>
      <c r="BF85" s="474"/>
      <c r="BG85" s="10"/>
      <c r="BH85" s="12"/>
    </row>
    <row r="86" spans="1:60" ht="19.5" customHeight="1" x14ac:dyDescent="0.25">
      <c r="A86" s="136">
        <f t="shared" si="4"/>
        <v>38</v>
      </c>
      <c r="B86" s="57"/>
      <c r="C86" s="214"/>
      <c r="D86" s="163" t="s">
        <v>1218</v>
      </c>
      <c r="E86" s="80">
        <f t="shared" si="8"/>
        <v>7</v>
      </c>
      <c r="F86" s="80">
        <f t="shared" si="8"/>
        <v>7</v>
      </c>
      <c r="G86" s="29"/>
      <c r="H86" s="29"/>
      <c r="I86" s="29"/>
      <c r="J86" s="29"/>
      <c r="K86" s="78"/>
      <c r="L86" s="78"/>
      <c r="M86" s="76"/>
      <c r="N86" s="87"/>
      <c r="O86" s="34"/>
      <c r="P86" s="33"/>
      <c r="Q86" s="34"/>
      <c r="R86" s="33"/>
      <c r="S86" s="34"/>
      <c r="T86" s="33"/>
      <c r="U86" s="34"/>
      <c r="V86" s="33"/>
      <c r="W86" s="34"/>
      <c r="X86" s="33"/>
      <c r="Y86" s="34"/>
      <c r="Z86" s="33"/>
      <c r="AA86" s="58"/>
      <c r="AB86" s="59"/>
      <c r="AC86" s="496" t="s">
        <v>399</v>
      </c>
      <c r="AD86" s="489"/>
      <c r="AE86" s="489"/>
      <c r="AF86" s="489"/>
      <c r="AG86" s="489"/>
      <c r="AH86" s="489"/>
      <c r="AI86" s="489"/>
      <c r="AJ86" s="489"/>
      <c r="AK86" s="489"/>
      <c r="AL86" s="510"/>
      <c r="AM86" s="151"/>
      <c r="AN86" s="152"/>
      <c r="AO86" s="35"/>
      <c r="AP86" s="33"/>
      <c r="AQ86" s="34"/>
      <c r="AR86" s="33"/>
      <c r="AS86" s="34"/>
      <c r="AT86" s="33"/>
      <c r="AU86" s="34"/>
      <c r="AV86" s="36"/>
      <c r="AW86" s="4"/>
      <c r="AX86" s="8"/>
      <c r="AY86" s="472"/>
      <c r="AZ86" s="473"/>
      <c r="BA86" s="473"/>
      <c r="BB86" s="473"/>
      <c r="BC86" s="473"/>
      <c r="BD86" s="473"/>
      <c r="BE86" s="473"/>
      <c r="BF86" s="474"/>
      <c r="BG86" s="10"/>
      <c r="BH86" s="12"/>
    </row>
    <row r="87" spans="1:60" ht="19.5" customHeight="1" x14ac:dyDescent="0.25">
      <c r="A87" s="136">
        <f t="shared" si="4"/>
        <v>39</v>
      </c>
      <c r="B87" s="57"/>
      <c r="C87" s="214"/>
      <c r="D87" s="163" t="s">
        <v>1219</v>
      </c>
      <c r="E87" s="80">
        <f t="shared" si="8"/>
        <v>8</v>
      </c>
      <c r="F87" s="80">
        <f t="shared" si="8"/>
        <v>8</v>
      </c>
      <c r="G87" s="29"/>
      <c r="H87" s="29"/>
      <c r="I87" s="29"/>
      <c r="J87" s="29"/>
      <c r="K87" s="78"/>
      <c r="L87" s="78"/>
      <c r="M87" s="76"/>
      <c r="N87" s="87"/>
      <c r="O87" s="34"/>
      <c r="P87" s="33"/>
      <c r="Q87" s="34"/>
      <c r="R87" s="33"/>
      <c r="S87" s="34"/>
      <c r="T87" s="33"/>
      <c r="U87" s="34"/>
      <c r="V87" s="33"/>
      <c r="W87" s="34"/>
      <c r="X87" s="33"/>
      <c r="Y87" s="34"/>
      <c r="Z87" s="33"/>
      <c r="AA87" s="58"/>
      <c r="AB87" s="59"/>
      <c r="AC87" s="496" t="s">
        <v>399</v>
      </c>
      <c r="AD87" s="489"/>
      <c r="AE87" s="489"/>
      <c r="AF87" s="489"/>
      <c r="AG87" s="489"/>
      <c r="AH87" s="489"/>
      <c r="AI87" s="489"/>
      <c r="AJ87" s="489"/>
      <c r="AK87" s="489"/>
      <c r="AL87" s="510"/>
      <c r="AM87" s="151"/>
      <c r="AN87" s="152"/>
      <c r="AO87" s="35"/>
      <c r="AP87" s="33"/>
      <c r="AQ87" s="34"/>
      <c r="AR87" s="33"/>
      <c r="AS87" s="34"/>
      <c r="AT87" s="33"/>
      <c r="AU87" s="34"/>
      <c r="AV87" s="36"/>
      <c r="AW87" s="4"/>
      <c r="AX87" s="8"/>
      <c r="AY87" s="472"/>
      <c r="AZ87" s="473"/>
      <c r="BA87" s="473"/>
      <c r="BB87" s="473"/>
      <c r="BC87" s="473"/>
      <c r="BD87" s="473"/>
      <c r="BE87" s="473"/>
      <c r="BF87" s="474"/>
      <c r="BG87" s="10"/>
      <c r="BH87" s="12"/>
    </row>
    <row r="88" spans="1:60" ht="19.5" customHeight="1" x14ac:dyDescent="0.25">
      <c r="A88" s="136">
        <f t="shared" si="4"/>
        <v>40</v>
      </c>
      <c r="B88" s="57"/>
      <c r="C88" s="214"/>
      <c r="D88" s="163" t="s">
        <v>1220</v>
      </c>
      <c r="E88" s="80">
        <f t="shared" si="8"/>
        <v>9</v>
      </c>
      <c r="F88" s="80">
        <f t="shared" si="8"/>
        <v>9</v>
      </c>
      <c r="G88" s="29"/>
      <c r="H88" s="29"/>
      <c r="I88" s="29"/>
      <c r="J88" s="29"/>
      <c r="K88" s="78"/>
      <c r="L88" s="78"/>
      <c r="M88" s="76"/>
      <c r="N88" s="87"/>
      <c r="O88" s="34"/>
      <c r="P88" s="33"/>
      <c r="Q88" s="34"/>
      <c r="R88" s="33"/>
      <c r="S88" s="34"/>
      <c r="T88" s="33"/>
      <c r="U88" s="34"/>
      <c r="V88" s="33"/>
      <c r="W88" s="34"/>
      <c r="X88" s="33"/>
      <c r="Y88" s="34"/>
      <c r="Z88" s="33"/>
      <c r="AA88" s="58"/>
      <c r="AB88" s="59"/>
      <c r="AC88" s="496" t="s">
        <v>399</v>
      </c>
      <c r="AD88" s="489"/>
      <c r="AE88" s="489"/>
      <c r="AF88" s="489"/>
      <c r="AG88" s="489"/>
      <c r="AH88" s="489"/>
      <c r="AI88" s="489"/>
      <c r="AJ88" s="489"/>
      <c r="AK88" s="489"/>
      <c r="AL88" s="510"/>
      <c r="AM88" s="151"/>
      <c r="AN88" s="152"/>
      <c r="AO88" s="35"/>
      <c r="AP88" s="33"/>
      <c r="AQ88" s="34"/>
      <c r="AR88" s="33"/>
      <c r="AS88" s="34"/>
      <c r="AT88" s="33"/>
      <c r="AU88" s="34"/>
      <c r="AV88" s="36"/>
      <c r="AW88" s="4"/>
      <c r="AX88" s="8"/>
      <c r="AY88" s="472"/>
      <c r="AZ88" s="473"/>
      <c r="BA88" s="473"/>
      <c r="BB88" s="473"/>
      <c r="BC88" s="473"/>
      <c r="BD88" s="473"/>
      <c r="BE88" s="473"/>
      <c r="BF88" s="474"/>
      <c r="BG88" s="10"/>
      <c r="BH88" s="12"/>
    </row>
    <row r="89" spans="1:60" ht="19.5" customHeight="1" x14ac:dyDescent="0.25">
      <c r="A89" s="136">
        <f t="shared" si="4"/>
        <v>41</v>
      </c>
      <c r="B89" s="57"/>
      <c r="C89" s="308" t="s">
        <v>602</v>
      </c>
      <c r="D89" s="433" t="s">
        <v>1633</v>
      </c>
      <c r="E89" s="29"/>
      <c r="F89" s="29"/>
      <c r="G89" s="23">
        <f>G78+1</f>
        <v>7</v>
      </c>
      <c r="H89" s="23">
        <f>H78+1</f>
        <v>7</v>
      </c>
      <c r="I89" s="29"/>
      <c r="J89" s="29"/>
      <c r="K89" s="78"/>
      <c r="L89" s="78"/>
      <c r="M89" s="76"/>
      <c r="N89" s="87"/>
      <c r="O89" s="34"/>
      <c r="P89" s="33"/>
      <c r="Q89" s="34"/>
      <c r="R89" s="33"/>
      <c r="S89" s="34"/>
      <c r="T89" s="33"/>
      <c r="U89" s="34"/>
      <c r="V89" s="33"/>
      <c r="W89" s="34"/>
      <c r="X89" s="33"/>
      <c r="Y89" s="34"/>
      <c r="Z89" s="33"/>
      <c r="AA89" s="58"/>
      <c r="AB89" s="59"/>
      <c r="AC89" s="496" t="s">
        <v>399</v>
      </c>
      <c r="AD89" s="489"/>
      <c r="AE89" s="489"/>
      <c r="AF89" s="489"/>
      <c r="AG89" s="489"/>
      <c r="AH89" s="489"/>
      <c r="AI89" s="489"/>
      <c r="AJ89" s="489"/>
      <c r="AK89" s="489"/>
      <c r="AL89" s="510"/>
      <c r="AM89" s="151"/>
      <c r="AN89" s="152"/>
      <c r="AO89" s="35"/>
      <c r="AP89" s="33"/>
      <c r="AQ89" s="34"/>
      <c r="AR89" s="33"/>
      <c r="AS89" s="34"/>
      <c r="AT89" s="33"/>
      <c r="AU89" s="34"/>
      <c r="AV89" s="36"/>
      <c r="AW89" s="4"/>
      <c r="AX89" s="8"/>
      <c r="AY89" s="472"/>
      <c r="AZ89" s="473"/>
      <c r="BA89" s="473"/>
      <c r="BB89" s="473"/>
      <c r="BC89" s="473"/>
      <c r="BD89" s="473"/>
      <c r="BE89" s="473"/>
      <c r="BF89" s="474"/>
      <c r="BG89" s="10"/>
      <c r="BH89" s="12"/>
    </row>
    <row r="90" spans="1:60" ht="19.5" customHeight="1" x14ac:dyDescent="0.25">
      <c r="A90" s="136">
        <f t="shared" si="4"/>
        <v>42</v>
      </c>
      <c r="B90" s="57"/>
      <c r="C90" s="17" t="s">
        <v>602</v>
      </c>
      <c r="D90" s="73" t="s">
        <v>708</v>
      </c>
      <c r="E90" s="29"/>
      <c r="F90" s="29"/>
      <c r="G90" s="29"/>
      <c r="H90" s="29"/>
      <c r="I90" s="29">
        <f>I82+1</f>
        <v>24</v>
      </c>
      <c r="J90" s="29">
        <f>J82+1</f>
        <v>24</v>
      </c>
      <c r="K90" s="78"/>
      <c r="L90" s="78"/>
      <c r="M90" s="76"/>
      <c r="N90" s="87"/>
      <c r="O90" s="34"/>
      <c r="P90" s="33"/>
      <c r="Q90" s="34"/>
      <c r="R90" s="33"/>
      <c r="S90" s="34"/>
      <c r="T90" s="33"/>
      <c r="U90" s="34"/>
      <c r="V90" s="33"/>
      <c r="W90" s="34"/>
      <c r="X90" s="33"/>
      <c r="Y90" s="34"/>
      <c r="Z90" s="33"/>
      <c r="AA90" s="58"/>
      <c r="AB90" s="59"/>
      <c r="AC90" s="496" t="s">
        <v>399</v>
      </c>
      <c r="AD90" s="489"/>
      <c r="AE90" s="489"/>
      <c r="AF90" s="489"/>
      <c r="AG90" s="489"/>
      <c r="AH90" s="489"/>
      <c r="AI90" s="489"/>
      <c r="AJ90" s="489"/>
      <c r="AK90" s="489"/>
      <c r="AL90" s="510"/>
      <c r="AM90" s="151"/>
      <c r="AN90" s="152"/>
      <c r="AO90" s="35"/>
      <c r="AP90" s="33"/>
      <c r="AQ90" s="34"/>
      <c r="AR90" s="33"/>
      <c r="AS90" s="34"/>
      <c r="AT90" s="33"/>
      <c r="AU90" s="34"/>
      <c r="AV90" s="36"/>
      <c r="AW90" s="4"/>
      <c r="AX90" s="8"/>
      <c r="AY90" s="475"/>
      <c r="AZ90" s="476"/>
      <c r="BA90" s="476"/>
      <c r="BB90" s="476"/>
      <c r="BC90" s="476"/>
      <c r="BD90" s="476"/>
      <c r="BE90" s="476"/>
      <c r="BF90" s="477"/>
      <c r="BG90" s="10"/>
      <c r="BH90" s="12"/>
    </row>
    <row r="91" spans="1:60" ht="19.5" customHeight="1" x14ac:dyDescent="0.25">
      <c r="A91" s="136">
        <f t="shared" si="4"/>
        <v>43</v>
      </c>
      <c r="B91" s="57"/>
      <c r="C91" s="801" t="s">
        <v>929</v>
      </c>
      <c r="D91" s="434" t="s">
        <v>209</v>
      </c>
      <c r="E91" s="29"/>
      <c r="F91" s="29"/>
      <c r="G91" s="23">
        <f>G89+1</f>
        <v>8</v>
      </c>
      <c r="H91" s="23">
        <f>H89+1</f>
        <v>8</v>
      </c>
      <c r="I91" s="29"/>
      <c r="J91" s="29"/>
      <c r="K91" s="78"/>
      <c r="L91" s="78"/>
      <c r="M91" s="76"/>
      <c r="N91" s="87"/>
      <c r="O91" s="34"/>
      <c r="P91" s="33"/>
      <c r="Q91" s="34"/>
      <c r="R91" s="33"/>
      <c r="S91" s="34"/>
      <c r="T91" s="33"/>
      <c r="U91" s="34"/>
      <c r="V91" s="33"/>
      <c r="W91" s="34"/>
      <c r="X91" s="33"/>
      <c r="Y91" s="34"/>
      <c r="Z91" s="33"/>
      <c r="AA91" s="34"/>
      <c r="AB91" s="33"/>
      <c r="AC91" s="58"/>
      <c r="AD91" s="90"/>
      <c r="AE91" s="496" t="s">
        <v>526</v>
      </c>
      <c r="AF91" s="489"/>
      <c r="AG91" s="489"/>
      <c r="AH91" s="489"/>
      <c r="AI91" s="489"/>
      <c r="AJ91" s="489"/>
      <c r="AK91" s="489"/>
      <c r="AL91" s="510"/>
      <c r="AM91" s="151"/>
      <c r="AN91" s="152"/>
      <c r="AO91" s="35"/>
      <c r="AP91" s="33"/>
      <c r="AQ91" s="34"/>
      <c r="AR91" s="33"/>
      <c r="AS91" s="34"/>
      <c r="AT91" s="33"/>
      <c r="AU91" s="34"/>
      <c r="AV91" s="36"/>
      <c r="AW91" s="4"/>
      <c r="AX91" s="8"/>
      <c r="AY91" s="469" t="s">
        <v>949</v>
      </c>
      <c r="AZ91" s="470"/>
      <c r="BA91" s="470"/>
      <c r="BB91" s="470"/>
      <c r="BC91" s="470"/>
      <c r="BD91" s="470"/>
      <c r="BE91" s="470"/>
      <c r="BF91" s="471"/>
      <c r="BG91" s="10"/>
      <c r="BH91" s="12"/>
    </row>
    <row r="92" spans="1:60" ht="19.5" customHeight="1" x14ac:dyDescent="0.25">
      <c r="A92" s="136">
        <f t="shared" si="4"/>
        <v>44</v>
      </c>
      <c r="B92" s="57"/>
      <c r="C92" s="801"/>
      <c r="D92" s="434" t="s">
        <v>210</v>
      </c>
      <c r="E92" s="29"/>
      <c r="F92" s="29"/>
      <c r="G92" s="23">
        <f>G91+1</f>
        <v>9</v>
      </c>
      <c r="H92" s="23">
        <f>H91+1</f>
        <v>9</v>
      </c>
      <c r="I92" s="29"/>
      <c r="J92" s="29"/>
      <c r="K92" s="78"/>
      <c r="L92" s="78"/>
      <c r="M92" s="76"/>
      <c r="N92" s="87"/>
      <c r="O92" s="34"/>
      <c r="P92" s="33"/>
      <c r="Q92" s="34"/>
      <c r="R92" s="33"/>
      <c r="S92" s="34"/>
      <c r="T92" s="33"/>
      <c r="U92" s="34"/>
      <c r="V92" s="33"/>
      <c r="W92" s="34"/>
      <c r="X92" s="33"/>
      <c r="Y92" s="34"/>
      <c r="Z92" s="33"/>
      <c r="AA92" s="34"/>
      <c r="AB92" s="33"/>
      <c r="AC92" s="58"/>
      <c r="AD92" s="90"/>
      <c r="AE92" s="496" t="s">
        <v>526</v>
      </c>
      <c r="AF92" s="489"/>
      <c r="AG92" s="489"/>
      <c r="AH92" s="489"/>
      <c r="AI92" s="489"/>
      <c r="AJ92" s="489"/>
      <c r="AK92" s="489"/>
      <c r="AL92" s="510"/>
      <c r="AM92" s="151"/>
      <c r="AN92" s="152"/>
      <c r="AO92" s="35"/>
      <c r="AP92" s="33"/>
      <c r="AQ92" s="34"/>
      <c r="AR92" s="33"/>
      <c r="AS92" s="34"/>
      <c r="AT92" s="33"/>
      <c r="AU92" s="34"/>
      <c r="AV92" s="36"/>
      <c r="AW92" s="4"/>
      <c r="AX92" s="8"/>
      <c r="AY92" s="472"/>
      <c r="AZ92" s="473"/>
      <c r="BA92" s="473"/>
      <c r="BB92" s="473"/>
      <c r="BC92" s="473"/>
      <c r="BD92" s="473"/>
      <c r="BE92" s="473"/>
      <c r="BF92" s="474"/>
      <c r="BG92" s="10"/>
      <c r="BH92" s="12"/>
    </row>
    <row r="93" spans="1:60" ht="19.5" customHeight="1" x14ac:dyDescent="0.25">
      <c r="A93" s="136">
        <f t="shared" si="4"/>
        <v>45</v>
      </c>
      <c r="B93" s="57"/>
      <c r="C93" s="801"/>
      <c r="D93" s="434" t="s">
        <v>211</v>
      </c>
      <c r="E93" s="29"/>
      <c r="F93" s="29"/>
      <c r="G93" s="23">
        <f>G92+1</f>
        <v>10</v>
      </c>
      <c r="H93" s="23">
        <f>H92+1</f>
        <v>10</v>
      </c>
      <c r="I93" s="29"/>
      <c r="J93" s="29"/>
      <c r="K93" s="78"/>
      <c r="L93" s="78"/>
      <c r="M93" s="76"/>
      <c r="N93" s="87"/>
      <c r="O93" s="34"/>
      <c r="P93" s="33"/>
      <c r="Q93" s="34"/>
      <c r="R93" s="33"/>
      <c r="S93" s="34"/>
      <c r="T93" s="33"/>
      <c r="U93" s="34"/>
      <c r="V93" s="33"/>
      <c r="W93" s="34"/>
      <c r="X93" s="33"/>
      <c r="Y93" s="34"/>
      <c r="Z93" s="33"/>
      <c r="AA93" s="34"/>
      <c r="AB93" s="33"/>
      <c r="AC93" s="58"/>
      <c r="AD93" s="90"/>
      <c r="AE93" s="496" t="s">
        <v>526</v>
      </c>
      <c r="AF93" s="489"/>
      <c r="AG93" s="489"/>
      <c r="AH93" s="489"/>
      <c r="AI93" s="489"/>
      <c r="AJ93" s="489"/>
      <c r="AK93" s="489"/>
      <c r="AL93" s="510"/>
      <c r="AM93" s="151"/>
      <c r="AN93" s="152"/>
      <c r="AO93" s="35"/>
      <c r="AP93" s="33"/>
      <c r="AQ93" s="34"/>
      <c r="AR93" s="33"/>
      <c r="AS93" s="34"/>
      <c r="AT93" s="33"/>
      <c r="AU93" s="34"/>
      <c r="AV93" s="36"/>
      <c r="AW93" s="4"/>
      <c r="AX93" s="8"/>
      <c r="AY93" s="475"/>
      <c r="AZ93" s="476"/>
      <c r="BA93" s="476"/>
      <c r="BB93" s="476"/>
      <c r="BC93" s="476"/>
      <c r="BD93" s="476"/>
      <c r="BE93" s="476"/>
      <c r="BF93" s="477"/>
      <c r="BG93" s="10"/>
      <c r="BH93" s="12"/>
    </row>
    <row r="94" spans="1:60" ht="19.5" customHeight="1" x14ac:dyDescent="0.25">
      <c r="A94" s="136">
        <f t="shared" si="4"/>
        <v>46</v>
      </c>
      <c r="B94" s="57"/>
      <c r="C94" s="82"/>
      <c r="D94" s="163" t="s">
        <v>1578</v>
      </c>
      <c r="E94" s="80">
        <f>E88+1</f>
        <v>10</v>
      </c>
      <c r="F94" s="80">
        <f>F88+1</f>
        <v>10</v>
      </c>
      <c r="G94" s="29"/>
      <c r="H94" s="29"/>
      <c r="I94" s="29"/>
      <c r="J94" s="29"/>
      <c r="K94" s="78"/>
      <c r="L94" s="78"/>
      <c r="M94" s="76"/>
      <c r="N94" s="87"/>
      <c r="O94" s="34"/>
      <c r="P94" s="33"/>
      <c r="Q94" s="34"/>
      <c r="R94" s="33"/>
      <c r="S94" s="34"/>
      <c r="T94" s="33"/>
      <c r="U94" s="34"/>
      <c r="V94" s="33"/>
      <c r="W94" s="34"/>
      <c r="X94" s="33"/>
      <c r="Y94" s="34"/>
      <c r="Z94" s="33"/>
      <c r="AA94" s="58"/>
      <c r="AB94" s="59"/>
      <c r="AC94" s="496" t="s">
        <v>399</v>
      </c>
      <c r="AD94" s="489"/>
      <c r="AE94" s="489"/>
      <c r="AF94" s="489"/>
      <c r="AG94" s="489"/>
      <c r="AH94" s="489"/>
      <c r="AI94" s="489"/>
      <c r="AJ94" s="489"/>
      <c r="AK94" s="489"/>
      <c r="AL94" s="510"/>
      <c r="AM94" s="151"/>
      <c r="AN94" s="152"/>
      <c r="AO94" s="35"/>
      <c r="AP94" s="33"/>
      <c r="AQ94" s="34"/>
      <c r="AR94" s="33"/>
      <c r="AS94" s="34"/>
      <c r="AT94" s="33"/>
      <c r="AU94" s="34"/>
      <c r="AV94" s="36"/>
      <c r="AW94" s="4"/>
      <c r="AX94" s="8"/>
      <c r="AY94" s="469" t="s">
        <v>1254</v>
      </c>
      <c r="AZ94" s="470"/>
      <c r="BA94" s="470"/>
      <c r="BB94" s="470"/>
      <c r="BC94" s="470"/>
      <c r="BD94" s="470"/>
      <c r="BE94" s="470"/>
      <c r="BF94" s="471"/>
      <c r="BG94" s="10"/>
      <c r="BH94" s="12"/>
    </row>
    <row r="95" spans="1:60" ht="19.5" customHeight="1" x14ac:dyDescent="0.25">
      <c r="A95" s="136">
        <f t="shared" si="4"/>
        <v>47</v>
      </c>
      <c r="B95" s="57"/>
      <c r="C95" s="214" t="s">
        <v>1098</v>
      </c>
      <c r="D95" s="163" t="s">
        <v>831</v>
      </c>
      <c r="E95" s="80">
        <f t="shared" ref="E95:F100" si="9">E94+1</f>
        <v>11</v>
      </c>
      <c r="F95" s="80">
        <f t="shared" si="9"/>
        <v>11</v>
      </c>
      <c r="G95" s="29"/>
      <c r="H95" s="29"/>
      <c r="I95" s="29"/>
      <c r="J95" s="29"/>
      <c r="K95" s="78"/>
      <c r="L95" s="78"/>
      <c r="M95" s="76"/>
      <c r="N95" s="87"/>
      <c r="O95" s="34"/>
      <c r="P95" s="33"/>
      <c r="Q95" s="34"/>
      <c r="R95" s="33"/>
      <c r="S95" s="34"/>
      <c r="T95" s="33"/>
      <c r="U95" s="34"/>
      <c r="V95" s="33"/>
      <c r="W95" s="34"/>
      <c r="X95" s="33"/>
      <c r="Y95" s="34"/>
      <c r="Z95" s="33"/>
      <c r="AA95" s="58"/>
      <c r="AB95" s="59"/>
      <c r="AC95" s="496" t="s">
        <v>399</v>
      </c>
      <c r="AD95" s="489"/>
      <c r="AE95" s="489"/>
      <c r="AF95" s="489"/>
      <c r="AG95" s="489"/>
      <c r="AH95" s="489"/>
      <c r="AI95" s="489"/>
      <c r="AJ95" s="489"/>
      <c r="AK95" s="489"/>
      <c r="AL95" s="510"/>
      <c r="AM95" s="151"/>
      <c r="AN95" s="152"/>
      <c r="AO95" s="35"/>
      <c r="AP95" s="33"/>
      <c r="AQ95" s="34"/>
      <c r="AR95" s="33"/>
      <c r="AS95" s="34"/>
      <c r="AT95" s="33"/>
      <c r="AU95" s="34"/>
      <c r="AV95" s="36"/>
      <c r="AW95" s="4"/>
      <c r="AX95" s="8"/>
      <c r="AY95" s="472"/>
      <c r="AZ95" s="473"/>
      <c r="BA95" s="473"/>
      <c r="BB95" s="473"/>
      <c r="BC95" s="473"/>
      <c r="BD95" s="473"/>
      <c r="BE95" s="473"/>
      <c r="BF95" s="474"/>
      <c r="BG95" s="10"/>
      <c r="BH95" s="12"/>
    </row>
    <row r="96" spans="1:60" ht="19.5" customHeight="1" x14ac:dyDescent="0.25">
      <c r="A96" s="136">
        <f t="shared" si="4"/>
        <v>48</v>
      </c>
      <c r="B96" s="57"/>
      <c r="C96" s="214" t="s">
        <v>600</v>
      </c>
      <c r="D96" s="163" t="s">
        <v>832</v>
      </c>
      <c r="E96" s="80">
        <f t="shared" si="9"/>
        <v>12</v>
      </c>
      <c r="F96" s="80">
        <f t="shared" si="9"/>
        <v>12</v>
      </c>
      <c r="G96" s="29"/>
      <c r="H96" s="29"/>
      <c r="I96" s="29"/>
      <c r="J96" s="29"/>
      <c r="K96" s="78"/>
      <c r="L96" s="78"/>
      <c r="M96" s="76"/>
      <c r="N96" s="87"/>
      <c r="O96" s="34"/>
      <c r="P96" s="33"/>
      <c r="Q96" s="34"/>
      <c r="R96" s="33"/>
      <c r="S96" s="34"/>
      <c r="T96" s="33"/>
      <c r="U96" s="34"/>
      <c r="V96" s="33"/>
      <c r="W96" s="34"/>
      <c r="X96" s="33"/>
      <c r="Y96" s="34"/>
      <c r="Z96" s="33"/>
      <c r="AA96" s="58"/>
      <c r="AB96" s="59"/>
      <c r="AC96" s="496" t="s">
        <v>399</v>
      </c>
      <c r="AD96" s="489"/>
      <c r="AE96" s="489"/>
      <c r="AF96" s="489"/>
      <c r="AG96" s="489"/>
      <c r="AH96" s="489"/>
      <c r="AI96" s="489"/>
      <c r="AJ96" s="489"/>
      <c r="AK96" s="489"/>
      <c r="AL96" s="510"/>
      <c r="AM96" s="151"/>
      <c r="AN96" s="152"/>
      <c r="AO96" s="35"/>
      <c r="AP96" s="33"/>
      <c r="AQ96" s="34"/>
      <c r="AR96" s="33"/>
      <c r="AS96" s="34"/>
      <c r="AT96" s="33"/>
      <c r="AU96" s="34"/>
      <c r="AV96" s="36"/>
      <c r="AW96" s="4"/>
      <c r="AX96" s="8"/>
      <c r="AY96" s="472"/>
      <c r="AZ96" s="473"/>
      <c r="BA96" s="473"/>
      <c r="BB96" s="473"/>
      <c r="BC96" s="473"/>
      <c r="BD96" s="473"/>
      <c r="BE96" s="473"/>
      <c r="BF96" s="474"/>
      <c r="BG96" s="10"/>
      <c r="BH96" s="12"/>
    </row>
    <row r="97" spans="1:60" ht="19.5" customHeight="1" x14ac:dyDescent="0.25">
      <c r="A97" s="136">
        <f t="shared" si="4"/>
        <v>49</v>
      </c>
      <c r="B97" s="57"/>
      <c r="C97" s="273"/>
      <c r="D97" s="163" t="s">
        <v>833</v>
      </c>
      <c r="E97" s="80">
        <f t="shared" si="9"/>
        <v>13</v>
      </c>
      <c r="F97" s="80">
        <f t="shared" si="9"/>
        <v>13</v>
      </c>
      <c r="G97" s="29"/>
      <c r="H97" s="29"/>
      <c r="I97" s="29"/>
      <c r="J97" s="29"/>
      <c r="K97" s="78"/>
      <c r="L97" s="78"/>
      <c r="M97" s="76"/>
      <c r="N97" s="87"/>
      <c r="O97" s="34"/>
      <c r="P97" s="33"/>
      <c r="Q97" s="34"/>
      <c r="R97" s="33"/>
      <c r="S97" s="34"/>
      <c r="T97" s="33"/>
      <c r="U97" s="34"/>
      <c r="V97" s="33"/>
      <c r="W97" s="34"/>
      <c r="X97" s="33"/>
      <c r="Y97" s="34"/>
      <c r="Z97" s="33"/>
      <c r="AA97" s="58"/>
      <c r="AB97" s="59"/>
      <c r="AC97" s="496" t="s">
        <v>399</v>
      </c>
      <c r="AD97" s="489"/>
      <c r="AE97" s="489"/>
      <c r="AF97" s="489"/>
      <c r="AG97" s="489"/>
      <c r="AH97" s="489"/>
      <c r="AI97" s="489"/>
      <c r="AJ97" s="489"/>
      <c r="AK97" s="489"/>
      <c r="AL97" s="510"/>
      <c r="AM97" s="151"/>
      <c r="AN97" s="152"/>
      <c r="AO97" s="35"/>
      <c r="AP97" s="33"/>
      <c r="AQ97" s="34"/>
      <c r="AR97" s="33"/>
      <c r="AS97" s="34"/>
      <c r="AT97" s="33"/>
      <c r="AU97" s="34"/>
      <c r="AV97" s="36"/>
      <c r="AW97" s="4"/>
      <c r="AX97" s="8"/>
      <c r="AY97" s="472"/>
      <c r="AZ97" s="473"/>
      <c r="BA97" s="473"/>
      <c r="BB97" s="473"/>
      <c r="BC97" s="473"/>
      <c r="BD97" s="473"/>
      <c r="BE97" s="473"/>
      <c r="BF97" s="474"/>
      <c r="BG97" s="10"/>
      <c r="BH97" s="12"/>
    </row>
    <row r="98" spans="1:60" ht="19.5" customHeight="1" x14ac:dyDescent="0.25">
      <c r="A98" s="136">
        <f t="shared" si="4"/>
        <v>50</v>
      </c>
      <c r="B98" s="57"/>
      <c r="C98" s="273"/>
      <c r="D98" s="163" t="s">
        <v>834</v>
      </c>
      <c r="E98" s="80">
        <f t="shared" si="9"/>
        <v>14</v>
      </c>
      <c r="F98" s="80">
        <f t="shared" si="9"/>
        <v>14</v>
      </c>
      <c r="G98" s="29"/>
      <c r="H98" s="29"/>
      <c r="I98" s="29"/>
      <c r="J98" s="29"/>
      <c r="K98" s="78"/>
      <c r="L98" s="78"/>
      <c r="M98" s="76"/>
      <c r="N98" s="87"/>
      <c r="O98" s="34"/>
      <c r="P98" s="33"/>
      <c r="Q98" s="34"/>
      <c r="R98" s="33"/>
      <c r="S98" s="34"/>
      <c r="T98" s="33"/>
      <c r="U98" s="34"/>
      <c r="V98" s="33"/>
      <c r="W98" s="34"/>
      <c r="X98" s="33"/>
      <c r="Y98" s="34"/>
      <c r="Z98" s="33"/>
      <c r="AA98" s="58"/>
      <c r="AB98" s="59"/>
      <c r="AC98" s="496" t="s">
        <v>399</v>
      </c>
      <c r="AD98" s="489"/>
      <c r="AE98" s="489"/>
      <c r="AF98" s="489"/>
      <c r="AG98" s="489"/>
      <c r="AH98" s="489"/>
      <c r="AI98" s="489"/>
      <c r="AJ98" s="489"/>
      <c r="AK98" s="489"/>
      <c r="AL98" s="510"/>
      <c r="AM98" s="151"/>
      <c r="AN98" s="152"/>
      <c r="AO98" s="35"/>
      <c r="AP98" s="33"/>
      <c r="AQ98" s="34"/>
      <c r="AR98" s="33"/>
      <c r="AS98" s="34"/>
      <c r="AT98" s="33"/>
      <c r="AU98" s="34"/>
      <c r="AV98" s="36"/>
      <c r="AW98" s="4"/>
      <c r="AX98" s="8"/>
      <c r="AY98" s="472"/>
      <c r="AZ98" s="473"/>
      <c r="BA98" s="473"/>
      <c r="BB98" s="473"/>
      <c r="BC98" s="473"/>
      <c r="BD98" s="473"/>
      <c r="BE98" s="473"/>
      <c r="BF98" s="474"/>
      <c r="BG98" s="10"/>
      <c r="BH98" s="12"/>
    </row>
    <row r="99" spans="1:60" ht="19.5" customHeight="1" x14ac:dyDescent="0.25">
      <c r="A99" s="136">
        <f t="shared" si="4"/>
        <v>51</v>
      </c>
      <c r="B99" s="57"/>
      <c r="C99" s="214"/>
      <c r="D99" s="163" t="s">
        <v>835</v>
      </c>
      <c r="E99" s="80">
        <f t="shared" si="9"/>
        <v>15</v>
      </c>
      <c r="F99" s="80">
        <f t="shared" si="9"/>
        <v>15</v>
      </c>
      <c r="G99" s="29"/>
      <c r="H99" s="29"/>
      <c r="I99" s="29"/>
      <c r="J99" s="29"/>
      <c r="K99" s="78"/>
      <c r="L99" s="78"/>
      <c r="M99" s="76"/>
      <c r="N99" s="87"/>
      <c r="O99" s="34"/>
      <c r="P99" s="33"/>
      <c r="Q99" s="34"/>
      <c r="R99" s="33"/>
      <c r="S99" s="34"/>
      <c r="T99" s="33"/>
      <c r="U99" s="34"/>
      <c r="V99" s="33"/>
      <c r="W99" s="34"/>
      <c r="X99" s="33"/>
      <c r="Y99" s="34"/>
      <c r="Z99" s="33"/>
      <c r="AA99" s="58"/>
      <c r="AB99" s="59"/>
      <c r="AC99" s="496" t="s">
        <v>399</v>
      </c>
      <c r="AD99" s="489"/>
      <c r="AE99" s="489"/>
      <c r="AF99" s="489"/>
      <c r="AG99" s="489"/>
      <c r="AH99" s="489"/>
      <c r="AI99" s="489"/>
      <c r="AJ99" s="489"/>
      <c r="AK99" s="489"/>
      <c r="AL99" s="510"/>
      <c r="AM99" s="151"/>
      <c r="AN99" s="152"/>
      <c r="AO99" s="35"/>
      <c r="AP99" s="33"/>
      <c r="AQ99" s="34"/>
      <c r="AR99" s="33"/>
      <c r="AS99" s="34"/>
      <c r="AT99" s="33"/>
      <c r="AU99" s="34"/>
      <c r="AV99" s="36"/>
      <c r="AW99" s="4"/>
      <c r="AX99" s="8"/>
      <c r="AY99" s="472"/>
      <c r="AZ99" s="473"/>
      <c r="BA99" s="473"/>
      <c r="BB99" s="473"/>
      <c r="BC99" s="473"/>
      <c r="BD99" s="473"/>
      <c r="BE99" s="473"/>
      <c r="BF99" s="474"/>
      <c r="BG99" s="10"/>
      <c r="BH99" s="12"/>
    </row>
    <row r="100" spans="1:60" ht="19.5" customHeight="1" x14ac:dyDescent="0.25">
      <c r="A100" s="136">
        <f t="shared" si="4"/>
        <v>52</v>
      </c>
      <c r="B100" s="57"/>
      <c r="C100" s="162"/>
      <c r="D100" s="163" t="s">
        <v>836</v>
      </c>
      <c r="E100" s="80">
        <f t="shared" si="9"/>
        <v>16</v>
      </c>
      <c r="F100" s="80">
        <f t="shared" si="9"/>
        <v>16</v>
      </c>
      <c r="G100" s="29"/>
      <c r="H100" s="29"/>
      <c r="I100" s="29"/>
      <c r="J100" s="29"/>
      <c r="K100" s="78"/>
      <c r="L100" s="78"/>
      <c r="M100" s="76"/>
      <c r="N100" s="87"/>
      <c r="O100" s="34"/>
      <c r="P100" s="33"/>
      <c r="Q100" s="34"/>
      <c r="R100" s="33"/>
      <c r="S100" s="34"/>
      <c r="T100" s="33"/>
      <c r="U100" s="34"/>
      <c r="V100" s="33"/>
      <c r="W100" s="34"/>
      <c r="X100" s="33"/>
      <c r="Y100" s="34"/>
      <c r="Z100" s="33"/>
      <c r="AA100" s="58"/>
      <c r="AB100" s="59"/>
      <c r="AC100" s="496" t="s">
        <v>399</v>
      </c>
      <c r="AD100" s="489"/>
      <c r="AE100" s="489"/>
      <c r="AF100" s="489"/>
      <c r="AG100" s="489"/>
      <c r="AH100" s="489"/>
      <c r="AI100" s="489"/>
      <c r="AJ100" s="489"/>
      <c r="AK100" s="489"/>
      <c r="AL100" s="510"/>
      <c r="AM100" s="151"/>
      <c r="AN100" s="152"/>
      <c r="AO100" s="35"/>
      <c r="AP100" s="33"/>
      <c r="AQ100" s="34"/>
      <c r="AR100" s="33"/>
      <c r="AS100" s="34"/>
      <c r="AT100" s="33"/>
      <c r="AU100" s="34"/>
      <c r="AV100" s="36"/>
      <c r="AW100" s="4"/>
      <c r="AX100" s="8"/>
      <c r="AY100" s="472"/>
      <c r="AZ100" s="473"/>
      <c r="BA100" s="473"/>
      <c r="BB100" s="473"/>
      <c r="BC100" s="473"/>
      <c r="BD100" s="473"/>
      <c r="BE100" s="473"/>
      <c r="BF100" s="474"/>
      <c r="BG100" s="10"/>
      <c r="BH100" s="12"/>
    </row>
    <row r="101" spans="1:60" ht="19.5" customHeight="1" x14ac:dyDescent="0.25">
      <c r="A101" s="136">
        <f t="shared" si="4"/>
        <v>53</v>
      </c>
      <c r="B101" s="57"/>
      <c r="C101" s="17" t="s">
        <v>606</v>
      </c>
      <c r="D101" s="73" t="s">
        <v>709</v>
      </c>
      <c r="E101" s="29"/>
      <c r="F101" s="29"/>
      <c r="G101" s="29"/>
      <c r="H101" s="29"/>
      <c r="I101" s="29">
        <f>I90+1</f>
        <v>25</v>
      </c>
      <c r="J101" s="29">
        <f>J90+1</f>
        <v>25</v>
      </c>
      <c r="K101" s="78"/>
      <c r="L101" s="78"/>
      <c r="M101" s="76"/>
      <c r="N101" s="87"/>
      <c r="O101" s="34"/>
      <c r="P101" s="33"/>
      <c r="Q101" s="34"/>
      <c r="R101" s="33"/>
      <c r="S101" s="34"/>
      <c r="T101" s="33"/>
      <c r="U101" s="34"/>
      <c r="V101" s="33"/>
      <c r="W101" s="34"/>
      <c r="X101" s="33"/>
      <c r="Y101" s="34"/>
      <c r="Z101" s="33"/>
      <c r="AA101" s="58"/>
      <c r="AB101" s="59"/>
      <c r="AC101" s="496" t="s">
        <v>399</v>
      </c>
      <c r="AD101" s="489"/>
      <c r="AE101" s="489"/>
      <c r="AF101" s="489"/>
      <c r="AG101" s="489"/>
      <c r="AH101" s="489"/>
      <c r="AI101" s="489"/>
      <c r="AJ101" s="489"/>
      <c r="AK101" s="489"/>
      <c r="AL101" s="510"/>
      <c r="AM101" s="151"/>
      <c r="AN101" s="152"/>
      <c r="AO101" s="35"/>
      <c r="AP101" s="33"/>
      <c r="AQ101" s="34"/>
      <c r="AR101" s="33"/>
      <c r="AS101" s="34"/>
      <c r="AT101" s="33"/>
      <c r="AU101" s="34"/>
      <c r="AV101" s="36"/>
      <c r="AW101" s="4"/>
      <c r="AX101" s="8"/>
      <c r="AY101" s="475"/>
      <c r="AZ101" s="476"/>
      <c r="BA101" s="476"/>
      <c r="BB101" s="476"/>
      <c r="BC101" s="476"/>
      <c r="BD101" s="476"/>
      <c r="BE101" s="476"/>
      <c r="BF101" s="477"/>
      <c r="BG101" s="10"/>
      <c r="BH101" s="12"/>
    </row>
    <row r="102" spans="1:60" ht="19.5" customHeight="1" x14ac:dyDescent="0.25">
      <c r="A102" s="136">
        <f t="shared" si="4"/>
        <v>54</v>
      </c>
      <c r="B102" s="57"/>
      <c r="C102" s="798" t="s">
        <v>1099</v>
      </c>
      <c r="D102" s="163" t="s">
        <v>837</v>
      </c>
      <c r="E102" s="80">
        <f>E100+1</f>
        <v>17</v>
      </c>
      <c r="F102" s="80">
        <f>F100+1</f>
        <v>17</v>
      </c>
      <c r="G102" s="29"/>
      <c r="H102" s="29"/>
      <c r="I102" s="29"/>
      <c r="J102" s="29"/>
      <c r="K102" s="78"/>
      <c r="L102" s="78"/>
      <c r="M102" s="76"/>
      <c r="N102" s="87"/>
      <c r="O102" s="34"/>
      <c r="P102" s="33"/>
      <c r="Q102" s="34"/>
      <c r="R102" s="33"/>
      <c r="S102" s="34"/>
      <c r="T102" s="33"/>
      <c r="U102" s="34"/>
      <c r="V102" s="33"/>
      <c r="W102" s="34"/>
      <c r="X102" s="33"/>
      <c r="Y102" s="34"/>
      <c r="Z102" s="33"/>
      <c r="AA102" s="58"/>
      <c r="AB102" s="59"/>
      <c r="AC102" s="496" t="s">
        <v>399</v>
      </c>
      <c r="AD102" s="489"/>
      <c r="AE102" s="489"/>
      <c r="AF102" s="489"/>
      <c r="AG102" s="489"/>
      <c r="AH102" s="489"/>
      <c r="AI102" s="489"/>
      <c r="AJ102" s="489"/>
      <c r="AK102" s="489"/>
      <c r="AL102" s="510"/>
      <c r="AM102" s="151"/>
      <c r="AN102" s="152"/>
      <c r="AO102" s="35"/>
      <c r="AP102" s="33"/>
      <c r="AQ102" s="34"/>
      <c r="AR102" s="33"/>
      <c r="AS102" s="34"/>
      <c r="AT102" s="33"/>
      <c r="AU102" s="34"/>
      <c r="AV102" s="36"/>
      <c r="AW102" s="4"/>
      <c r="AX102" s="8"/>
      <c r="AY102" s="469" t="s">
        <v>805</v>
      </c>
      <c r="AZ102" s="470"/>
      <c r="BA102" s="470"/>
      <c r="BB102" s="470"/>
      <c r="BC102" s="470"/>
      <c r="BD102" s="470"/>
      <c r="BE102" s="470"/>
      <c r="BF102" s="471"/>
      <c r="BG102" s="10"/>
      <c r="BH102" s="12"/>
    </row>
    <row r="103" spans="1:60" ht="19.5" customHeight="1" x14ac:dyDescent="0.25">
      <c r="A103" s="136">
        <f t="shared" si="4"/>
        <v>55</v>
      </c>
      <c r="B103" s="57"/>
      <c r="C103" s="799"/>
      <c r="D103" s="163" t="s">
        <v>838</v>
      </c>
      <c r="E103" s="80">
        <f t="shared" ref="E103:F114" si="10">E102+1</f>
        <v>18</v>
      </c>
      <c r="F103" s="80">
        <f t="shared" si="10"/>
        <v>18</v>
      </c>
      <c r="G103" s="29"/>
      <c r="H103" s="29"/>
      <c r="I103" s="29"/>
      <c r="J103" s="29"/>
      <c r="K103" s="78"/>
      <c r="L103" s="78"/>
      <c r="M103" s="76"/>
      <c r="N103" s="87"/>
      <c r="O103" s="34"/>
      <c r="P103" s="33"/>
      <c r="Q103" s="34"/>
      <c r="R103" s="33"/>
      <c r="S103" s="34"/>
      <c r="T103" s="33"/>
      <c r="U103" s="34"/>
      <c r="V103" s="33"/>
      <c r="W103" s="34"/>
      <c r="X103" s="33"/>
      <c r="Y103" s="34"/>
      <c r="Z103" s="33"/>
      <c r="AA103" s="58"/>
      <c r="AB103" s="59"/>
      <c r="AC103" s="496" t="s">
        <v>399</v>
      </c>
      <c r="AD103" s="489"/>
      <c r="AE103" s="489"/>
      <c r="AF103" s="489"/>
      <c r="AG103" s="489"/>
      <c r="AH103" s="489"/>
      <c r="AI103" s="489"/>
      <c r="AJ103" s="489"/>
      <c r="AK103" s="489"/>
      <c r="AL103" s="510"/>
      <c r="AM103" s="151"/>
      <c r="AN103" s="152"/>
      <c r="AO103" s="35"/>
      <c r="AP103" s="33"/>
      <c r="AQ103" s="34"/>
      <c r="AR103" s="33"/>
      <c r="AS103" s="34"/>
      <c r="AT103" s="33"/>
      <c r="AU103" s="34"/>
      <c r="AV103" s="36"/>
      <c r="AW103" s="4"/>
      <c r="AX103" s="8"/>
      <c r="AY103" s="472"/>
      <c r="AZ103" s="473"/>
      <c r="BA103" s="473"/>
      <c r="BB103" s="473"/>
      <c r="BC103" s="473"/>
      <c r="BD103" s="473"/>
      <c r="BE103" s="473"/>
      <c r="BF103" s="474"/>
      <c r="BG103" s="10"/>
      <c r="BH103" s="12"/>
    </row>
    <row r="104" spans="1:60" ht="19.5" customHeight="1" x14ac:dyDescent="0.25">
      <c r="A104" s="136">
        <f t="shared" si="4"/>
        <v>56</v>
      </c>
      <c r="B104" s="57"/>
      <c r="C104" s="800"/>
      <c r="D104" s="163" t="s">
        <v>839</v>
      </c>
      <c r="E104" s="80">
        <f t="shared" si="10"/>
        <v>19</v>
      </c>
      <c r="F104" s="80">
        <f t="shared" si="10"/>
        <v>19</v>
      </c>
      <c r="G104" s="29"/>
      <c r="H104" s="29"/>
      <c r="I104" s="29"/>
      <c r="J104" s="29"/>
      <c r="K104" s="78"/>
      <c r="L104" s="78"/>
      <c r="M104" s="76"/>
      <c r="N104" s="87"/>
      <c r="O104" s="34"/>
      <c r="P104" s="33"/>
      <c r="Q104" s="34"/>
      <c r="R104" s="33"/>
      <c r="S104" s="34"/>
      <c r="T104" s="33"/>
      <c r="U104" s="34"/>
      <c r="V104" s="33"/>
      <c r="W104" s="34"/>
      <c r="X104" s="33"/>
      <c r="Y104" s="34"/>
      <c r="Z104" s="33"/>
      <c r="AA104" s="58"/>
      <c r="AB104" s="59"/>
      <c r="AC104" s="496" t="s">
        <v>399</v>
      </c>
      <c r="AD104" s="489"/>
      <c r="AE104" s="489"/>
      <c r="AF104" s="489"/>
      <c r="AG104" s="489"/>
      <c r="AH104" s="489"/>
      <c r="AI104" s="489"/>
      <c r="AJ104" s="489"/>
      <c r="AK104" s="489"/>
      <c r="AL104" s="510"/>
      <c r="AM104" s="151"/>
      <c r="AN104" s="152"/>
      <c r="AO104" s="35"/>
      <c r="AP104" s="33"/>
      <c r="AQ104" s="34"/>
      <c r="AR104" s="33"/>
      <c r="AS104" s="34"/>
      <c r="AT104" s="33"/>
      <c r="AU104" s="34"/>
      <c r="AV104" s="36"/>
      <c r="AW104" s="4"/>
      <c r="AX104" s="8"/>
      <c r="AY104" s="472"/>
      <c r="AZ104" s="473"/>
      <c r="BA104" s="473"/>
      <c r="BB104" s="473"/>
      <c r="BC104" s="473"/>
      <c r="BD104" s="473"/>
      <c r="BE104" s="473"/>
      <c r="BF104" s="474"/>
      <c r="BG104" s="10"/>
      <c r="BH104" s="12"/>
    </row>
    <row r="105" spans="1:60" ht="19.5" customHeight="1" x14ac:dyDescent="0.25">
      <c r="A105" s="136">
        <f t="shared" si="4"/>
        <v>57</v>
      </c>
      <c r="B105" s="57"/>
      <c r="C105" s="17" t="s">
        <v>607</v>
      </c>
      <c r="D105" s="29" t="s">
        <v>710</v>
      </c>
      <c r="E105" s="29"/>
      <c r="F105" s="29"/>
      <c r="G105" s="29"/>
      <c r="H105" s="29"/>
      <c r="I105" s="29">
        <f>I101+1</f>
        <v>26</v>
      </c>
      <c r="J105" s="29">
        <f>J101+1</f>
        <v>26</v>
      </c>
      <c r="K105" s="78"/>
      <c r="L105" s="78"/>
      <c r="M105" s="76"/>
      <c r="N105" s="87"/>
      <c r="O105" s="34"/>
      <c r="P105" s="33"/>
      <c r="Q105" s="34"/>
      <c r="R105" s="33"/>
      <c r="S105" s="34"/>
      <c r="T105" s="33"/>
      <c r="U105" s="34"/>
      <c r="V105" s="33"/>
      <c r="W105" s="34"/>
      <c r="X105" s="33"/>
      <c r="Y105" s="34"/>
      <c r="Z105" s="33"/>
      <c r="AA105" s="58"/>
      <c r="AB105" s="59"/>
      <c r="AC105" s="496" t="s">
        <v>399</v>
      </c>
      <c r="AD105" s="489"/>
      <c r="AE105" s="489"/>
      <c r="AF105" s="489"/>
      <c r="AG105" s="489"/>
      <c r="AH105" s="489"/>
      <c r="AI105" s="489"/>
      <c r="AJ105" s="489"/>
      <c r="AK105" s="489"/>
      <c r="AL105" s="510"/>
      <c r="AM105" s="151"/>
      <c r="AN105" s="152"/>
      <c r="AO105" s="35"/>
      <c r="AP105" s="33"/>
      <c r="AQ105" s="34"/>
      <c r="AR105" s="33"/>
      <c r="AS105" s="34"/>
      <c r="AT105" s="33"/>
      <c r="AU105" s="34"/>
      <c r="AV105" s="36"/>
      <c r="AW105" s="4"/>
      <c r="AX105" s="8"/>
      <c r="AY105" s="475"/>
      <c r="AZ105" s="476"/>
      <c r="BA105" s="476"/>
      <c r="BB105" s="476"/>
      <c r="BC105" s="476"/>
      <c r="BD105" s="476"/>
      <c r="BE105" s="476"/>
      <c r="BF105" s="477"/>
      <c r="BG105" s="10"/>
      <c r="BH105" s="12"/>
    </row>
    <row r="106" spans="1:60" ht="19.5" customHeight="1" x14ac:dyDescent="0.25">
      <c r="A106" s="136">
        <f t="shared" si="4"/>
        <v>58</v>
      </c>
      <c r="B106" s="57"/>
      <c r="C106" s="84"/>
      <c r="D106" s="163" t="s">
        <v>840</v>
      </c>
      <c r="E106" s="80">
        <f>E104+1</f>
        <v>20</v>
      </c>
      <c r="F106" s="80">
        <f>F104+1</f>
        <v>20</v>
      </c>
      <c r="G106" s="29"/>
      <c r="H106" s="29"/>
      <c r="I106" s="29"/>
      <c r="J106" s="29"/>
      <c r="K106" s="78"/>
      <c r="L106" s="78"/>
      <c r="M106" s="76"/>
      <c r="N106" s="87"/>
      <c r="O106" s="34"/>
      <c r="P106" s="33"/>
      <c r="Q106" s="34"/>
      <c r="R106" s="33"/>
      <c r="S106" s="34"/>
      <c r="T106" s="33"/>
      <c r="U106" s="34"/>
      <c r="V106" s="33"/>
      <c r="W106" s="34"/>
      <c r="X106" s="33"/>
      <c r="Y106" s="34"/>
      <c r="Z106" s="33"/>
      <c r="AA106" s="58"/>
      <c r="AB106" s="59"/>
      <c r="AC106" s="496" t="s">
        <v>399</v>
      </c>
      <c r="AD106" s="489"/>
      <c r="AE106" s="489"/>
      <c r="AF106" s="489"/>
      <c r="AG106" s="489"/>
      <c r="AH106" s="489"/>
      <c r="AI106" s="489"/>
      <c r="AJ106" s="489"/>
      <c r="AK106" s="489"/>
      <c r="AL106" s="510"/>
      <c r="AM106" s="151"/>
      <c r="AN106" s="152"/>
      <c r="AO106" s="35"/>
      <c r="AP106" s="33"/>
      <c r="AQ106" s="34"/>
      <c r="AR106" s="33"/>
      <c r="AS106" s="34"/>
      <c r="AT106" s="33"/>
      <c r="AU106" s="34"/>
      <c r="AV106" s="36"/>
      <c r="AW106" s="4"/>
      <c r="AX106" s="8"/>
      <c r="AY106" s="469" t="s">
        <v>1253</v>
      </c>
      <c r="AZ106" s="470"/>
      <c r="BA106" s="470"/>
      <c r="BB106" s="470"/>
      <c r="BC106" s="470"/>
      <c r="BD106" s="470"/>
      <c r="BE106" s="470"/>
      <c r="BF106" s="471"/>
      <c r="BG106" s="10"/>
      <c r="BH106" s="12"/>
    </row>
    <row r="107" spans="1:60" ht="19.5" customHeight="1" x14ac:dyDescent="0.25">
      <c r="A107" s="136">
        <f t="shared" si="4"/>
        <v>59</v>
      </c>
      <c r="B107" s="57"/>
      <c r="C107" s="214" t="s">
        <v>1100</v>
      </c>
      <c r="D107" s="163" t="s">
        <v>841</v>
      </c>
      <c r="E107" s="80">
        <f t="shared" si="10"/>
        <v>21</v>
      </c>
      <c r="F107" s="80">
        <f t="shared" si="10"/>
        <v>21</v>
      </c>
      <c r="G107" s="29"/>
      <c r="H107" s="29"/>
      <c r="I107" s="29"/>
      <c r="J107" s="29"/>
      <c r="K107" s="78"/>
      <c r="L107" s="78"/>
      <c r="M107" s="76"/>
      <c r="N107" s="87"/>
      <c r="O107" s="34"/>
      <c r="P107" s="33"/>
      <c r="Q107" s="34"/>
      <c r="R107" s="33"/>
      <c r="S107" s="34"/>
      <c r="T107" s="33"/>
      <c r="U107" s="34"/>
      <c r="V107" s="33"/>
      <c r="W107" s="34"/>
      <c r="X107" s="33"/>
      <c r="Y107" s="34"/>
      <c r="Z107" s="33"/>
      <c r="AA107" s="58"/>
      <c r="AB107" s="59"/>
      <c r="AC107" s="496" t="s">
        <v>399</v>
      </c>
      <c r="AD107" s="489"/>
      <c r="AE107" s="489"/>
      <c r="AF107" s="489"/>
      <c r="AG107" s="489"/>
      <c r="AH107" s="489"/>
      <c r="AI107" s="489"/>
      <c r="AJ107" s="489"/>
      <c r="AK107" s="489"/>
      <c r="AL107" s="510"/>
      <c r="AM107" s="151"/>
      <c r="AN107" s="152"/>
      <c r="AO107" s="35"/>
      <c r="AP107" s="33"/>
      <c r="AQ107" s="34"/>
      <c r="AR107" s="33"/>
      <c r="AS107" s="34"/>
      <c r="AT107" s="33"/>
      <c r="AU107" s="34"/>
      <c r="AV107" s="36"/>
      <c r="AW107" s="4"/>
      <c r="AX107" s="8"/>
      <c r="AY107" s="472"/>
      <c r="AZ107" s="473"/>
      <c r="BA107" s="473"/>
      <c r="BB107" s="473"/>
      <c r="BC107" s="473"/>
      <c r="BD107" s="473"/>
      <c r="BE107" s="473"/>
      <c r="BF107" s="474"/>
      <c r="BG107" s="10"/>
      <c r="BH107" s="12"/>
    </row>
    <row r="108" spans="1:60" ht="19.5" customHeight="1" x14ac:dyDescent="0.25">
      <c r="A108" s="136">
        <f t="shared" si="4"/>
        <v>60</v>
      </c>
      <c r="B108" s="57"/>
      <c r="C108" s="214" t="s">
        <v>601</v>
      </c>
      <c r="D108" s="163" t="s">
        <v>842</v>
      </c>
      <c r="E108" s="80">
        <f t="shared" si="10"/>
        <v>22</v>
      </c>
      <c r="F108" s="80">
        <f t="shared" si="10"/>
        <v>22</v>
      </c>
      <c r="G108" s="29"/>
      <c r="H108" s="29"/>
      <c r="I108" s="29"/>
      <c r="J108" s="29"/>
      <c r="K108" s="78"/>
      <c r="L108" s="78"/>
      <c r="M108" s="76"/>
      <c r="N108" s="87"/>
      <c r="O108" s="34"/>
      <c r="P108" s="33"/>
      <c r="Q108" s="34"/>
      <c r="R108" s="33"/>
      <c r="S108" s="34"/>
      <c r="T108" s="33"/>
      <c r="U108" s="34"/>
      <c r="V108" s="33"/>
      <c r="W108" s="34"/>
      <c r="X108" s="33"/>
      <c r="Y108" s="34"/>
      <c r="Z108" s="33"/>
      <c r="AA108" s="58"/>
      <c r="AB108" s="59"/>
      <c r="AC108" s="496" t="s">
        <v>399</v>
      </c>
      <c r="AD108" s="489"/>
      <c r="AE108" s="489"/>
      <c r="AF108" s="489"/>
      <c r="AG108" s="489"/>
      <c r="AH108" s="489"/>
      <c r="AI108" s="489"/>
      <c r="AJ108" s="489"/>
      <c r="AK108" s="489"/>
      <c r="AL108" s="510"/>
      <c r="AM108" s="151"/>
      <c r="AN108" s="152"/>
      <c r="AO108" s="35"/>
      <c r="AP108" s="33"/>
      <c r="AQ108" s="34"/>
      <c r="AR108" s="33"/>
      <c r="AS108" s="34"/>
      <c r="AT108" s="33"/>
      <c r="AU108" s="34"/>
      <c r="AV108" s="36"/>
      <c r="AW108" s="4"/>
      <c r="AX108" s="8"/>
      <c r="AY108" s="472"/>
      <c r="AZ108" s="473"/>
      <c r="BA108" s="473"/>
      <c r="BB108" s="473"/>
      <c r="BC108" s="473"/>
      <c r="BD108" s="473"/>
      <c r="BE108" s="473"/>
      <c r="BF108" s="474"/>
      <c r="BG108" s="10"/>
      <c r="BH108" s="12"/>
    </row>
    <row r="109" spans="1:60" ht="19.5" customHeight="1" x14ac:dyDescent="0.25">
      <c r="A109" s="136">
        <f t="shared" si="4"/>
        <v>61</v>
      </c>
      <c r="B109" s="57"/>
      <c r="C109" s="214"/>
      <c r="D109" s="163" t="s">
        <v>843</v>
      </c>
      <c r="E109" s="80">
        <f t="shared" si="10"/>
        <v>23</v>
      </c>
      <c r="F109" s="80">
        <f t="shared" si="10"/>
        <v>23</v>
      </c>
      <c r="G109" s="29"/>
      <c r="H109" s="29"/>
      <c r="I109" s="29"/>
      <c r="J109" s="29"/>
      <c r="K109" s="78"/>
      <c r="L109" s="78"/>
      <c r="M109" s="76"/>
      <c r="N109" s="87"/>
      <c r="O109" s="34"/>
      <c r="P109" s="33"/>
      <c r="Q109" s="34"/>
      <c r="R109" s="33"/>
      <c r="S109" s="34"/>
      <c r="T109" s="33"/>
      <c r="U109" s="34"/>
      <c r="V109" s="33"/>
      <c r="W109" s="34"/>
      <c r="X109" s="33"/>
      <c r="Y109" s="34"/>
      <c r="Z109" s="33"/>
      <c r="AA109" s="58"/>
      <c r="AB109" s="59"/>
      <c r="AC109" s="496" t="s">
        <v>399</v>
      </c>
      <c r="AD109" s="489"/>
      <c r="AE109" s="489"/>
      <c r="AF109" s="489"/>
      <c r="AG109" s="489"/>
      <c r="AH109" s="489"/>
      <c r="AI109" s="489"/>
      <c r="AJ109" s="489"/>
      <c r="AK109" s="489"/>
      <c r="AL109" s="510"/>
      <c r="AM109" s="151"/>
      <c r="AN109" s="152"/>
      <c r="AO109" s="35"/>
      <c r="AP109" s="33"/>
      <c r="AQ109" s="34"/>
      <c r="AR109" s="33"/>
      <c r="AS109" s="34"/>
      <c r="AT109" s="33"/>
      <c r="AU109" s="34"/>
      <c r="AV109" s="36"/>
      <c r="AW109" s="4"/>
      <c r="AX109" s="8"/>
      <c r="AY109" s="472"/>
      <c r="AZ109" s="473"/>
      <c r="BA109" s="473"/>
      <c r="BB109" s="473"/>
      <c r="BC109" s="473"/>
      <c r="BD109" s="473"/>
      <c r="BE109" s="473"/>
      <c r="BF109" s="474"/>
      <c r="BG109" s="10"/>
      <c r="BH109" s="12"/>
    </row>
    <row r="110" spans="1:60" ht="19.5" customHeight="1" x14ac:dyDescent="0.25">
      <c r="A110" s="136">
        <f t="shared" si="4"/>
        <v>62</v>
      </c>
      <c r="B110" s="57"/>
      <c r="C110" s="126"/>
      <c r="D110" s="163" t="s">
        <v>844</v>
      </c>
      <c r="E110" s="80">
        <f t="shared" si="10"/>
        <v>24</v>
      </c>
      <c r="F110" s="80">
        <f t="shared" si="10"/>
        <v>24</v>
      </c>
      <c r="G110" s="29"/>
      <c r="H110" s="29"/>
      <c r="I110" s="29"/>
      <c r="J110" s="29"/>
      <c r="K110" s="78"/>
      <c r="L110" s="78"/>
      <c r="M110" s="76"/>
      <c r="N110" s="87"/>
      <c r="O110" s="34"/>
      <c r="P110" s="33"/>
      <c r="Q110" s="34"/>
      <c r="R110" s="33"/>
      <c r="S110" s="34"/>
      <c r="T110" s="33"/>
      <c r="U110" s="34"/>
      <c r="V110" s="33"/>
      <c r="W110" s="34"/>
      <c r="X110" s="33"/>
      <c r="Y110" s="34"/>
      <c r="Z110" s="33"/>
      <c r="AA110" s="58"/>
      <c r="AB110" s="59"/>
      <c r="AC110" s="496" t="s">
        <v>399</v>
      </c>
      <c r="AD110" s="489"/>
      <c r="AE110" s="489"/>
      <c r="AF110" s="489"/>
      <c r="AG110" s="489"/>
      <c r="AH110" s="489"/>
      <c r="AI110" s="489"/>
      <c r="AJ110" s="489"/>
      <c r="AK110" s="489"/>
      <c r="AL110" s="510"/>
      <c r="AM110" s="151"/>
      <c r="AN110" s="152"/>
      <c r="AO110" s="35"/>
      <c r="AP110" s="33"/>
      <c r="AQ110" s="34"/>
      <c r="AR110" s="33"/>
      <c r="AS110" s="34"/>
      <c r="AT110" s="33"/>
      <c r="AU110" s="34"/>
      <c r="AV110" s="36"/>
      <c r="AW110" s="4"/>
      <c r="AX110" s="8"/>
      <c r="AY110" s="472"/>
      <c r="AZ110" s="473"/>
      <c r="BA110" s="473"/>
      <c r="BB110" s="473"/>
      <c r="BC110" s="473"/>
      <c r="BD110" s="473"/>
      <c r="BE110" s="473"/>
      <c r="BF110" s="474"/>
      <c r="BG110" s="10"/>
      <c r="BH110" s="12"/>
    </row>
    <row r="111" spans="1:60" ht="19.5" customHeight="1" x14ac:dyDescent="0.25">
      <c r="A111" s="136">
        <f t="shared" si="4"/>
        <v>63</v>
      </c>
      <c r="B111" s="57"/>
      <c r="C111" s="214"/>
      <c r="D111" s="163" t="s">
        <v>845</v>
      </c>
      <c r="E111" s="80">
        <f t="shared" si="10"/>
        <v>25</v>
      </c>
      <c r="F111" s="80">
        <f t="shared" si="10"/>
        <v>25</v>
      </c>
      <c r="G111" s="29"/>
      <c r="H111" s="29"/>
      <c r="I111" s="29"/>
      <c r="J111" s="29"/>
      <c r="K111" s="78"/>
      <c r="L111" s="78"/>
      <c r="M111" s="76"/>
      <c r="N111" s="87"/>
      <c r="O111" s="34"/>
      <c r="P111" s="33"/>
      <c r="Q111" s="34"/>
      <c r="R111" s="33"/>
      <c r="S111" s="34"/>
      <c r="T111" s="33"/>
      <c r="U111" s="34"/>
      <c r="V111" s="33"/>
      <c r="W111" s="34"/>
      <c r="X111" s="33"/>
      <c r="Y111" s="34"/>
      <c r="Z111" s="33"/>
      <c r="AA111" s="58"/>
      <c r="AB111" s="59"/>
      <c r="AC111" s="496" t="s">
        <v>399</v>
      </c>
      <c r="AD111" s="489"/>
      <c r="AE111" s="489"/>
      <c r="AF111" s="489"/>
      <c r="AG111" s="489"/>
      <c r="AH111" s="489"/>
      <c r="AI111" s="489"/>
      <c r="AJ111" s="489"/>
      <c r="AK111" s="489"/>
      <c r="AL111" s="510"/>
      <c r="AM111" s="151"/>
      <c r="AN111" s="152"/>
      <c r="AO111" s="35"/>
      <c r="AP111" s="33"/>
      <c r="AQ111" s="34"/>
      <c r="AR111" s="33"/>
      <c r="AS111" s="34"/>
      <c r="AT111" s="33"/>
      <c r="AU111" s="34"/>
      <c r="AV111" s="36"/>
      <c r="AW111" s="4"/>
      <c r="AX111" s="8"/>
      <c r="AY111" s="472"/>
      <c r="AZ111" s="473"/>
      <c r="BA111" s="473"/>
      <c r="BB111" s="473"/>
      <c r="BC111" s="473"/>
      <c r="BD111" s="473"/>
      <c r="BE111" s="473"/>
      <c r="BF111" s="474"/>
      <c r="BG111" s="10"/>
      <c r="BH111" s="12"/>
    </row>
    <row r="112" spans="1:60" ht="19.5" customHeight="1" x14ac:dyDescent="0.25">
      <c r="A112" s="136">
        <f t="shared" si="4"/>
        <v>64</v>
      </c>
      <c r="B112" s="57"/>
      <c r="C112" s="214" t="s">
        <v>1101</v>
      </c>
      <c r="D112" s="163" t="s">
        <v>846</v>
      </c>
      <c r="E112" s="80">
        <f t="shared" si="10"/>
        <v>26</v>
      </c>
      <c r="F112" s="80">
        <f t="shared" si="10"/>
        <v>26</v>
      </c>
      <c r="G112" s="29"/>
      <c r="H112" s="29"/>
      <c r="I112" s="29"/>
      <c r="J112" s="29"/>
      <c r="K112" s="78"/>
      <c r="L112" s="78"/>
      <c r="M112" s="76"/>
      <c r="N112" s="87"/>
      <c r="O112" s="34"/>
      <c r="P112" s="33"/>
      <c r="Q112" s="34"/>
      <c r="R112" s="33"/>
      <c r="S112" s="34"/>
      <c r="T112" s="33"/>
      <c r="U112" s="34"/>
      <c r="V112" s="33"/>
      <c r="W112" s="34"/>
      <c r="X112" s="33"/>
      <c r="Y112" s="34"/>
      <c r="Z112" s="33"/>
      <c r="AA112" s="58"/>
      <c r="AB112" s="59"/>
      <c r="AC112" s="496" t="s">
        <v>399</v>
      </c>
      <c r="AD112" s="489"/>
      <c r="AE112" s="489"/>
      <c r="AF112" s="489"/>
      <c r="AG112" s="489"/>
      <c r="AH112" s="489"/>
      <c r="AI112" s="489"/>
      <c r="AJ112" s="489"/>
      <c r="AK112" s="489"/>
      <c r="AL112" s="510"/>
      <c r="AM112" s="151"/>
      <c r="AN112" s="152"/>
      <c r="AO112" s="35"/>
      <c r="AP112" s="33"/>
      <c r="AQ112" s="34"/>
      <c r="AR112" s="33"/>
      <c r="AS112" s="34"/>
      <c r="AT112" s="33"/>
      <c r="AU112" s="34"/>
      <c r="AV112" s="36"/>
      <c r="AW112" s="4"/>
      <c r="AX112" s="8"/>
      <c r="AY112" s="472" t="s">
        <v>1255</v>
      </c>
      <c r="AZ112" s="473"/>
      <c r="BA112" s="473"/>
      <c r="BB112" s="473"/>
      <c r="BC112" s="473"/>
      <c r="BD112" s="473"/>
      <c r="BE112" s="473"/>
      <c r="BF112" s="474"/>
      <c r="BG112" s="10"/>
      <c r="BH112" s="12"/>
    </row>
    <row r="113" spans="1:60" ht="19.5" customHeight="1" x14ac:dyDescent="0.25">
      <c r="A113" s="136">
        <f t="shared" si="4"/>
        <v>65</v>
      </c>
      <c r="B113" s="57"/>
      <c r="C113" s="214"/>
      <c r="D113" s="163" t="s">
        <v>847</v>
      </c>
      <c r="E113" s="80">
        <f t="shared" si="10"/>
        <v>27</v>
      </c>
      <c r="F113" s="80">
        <f t="shared" si="10"/>
        <v>27</v>
      </c>
      <c r="G113" s="29"/>
      <c r="H113" s="29"/>
      <c r="I113" s="29"/>
      <c r="J113" s="29"/>
      <c r="K113" s="78"/>
      <c r="L113" s="78"/>
      <c r="M113" s="76"/>
      <c r="N113" s="87"/>
      <c r="O113" s="34"/>
      <c r="P113" s="33"/>
      <c r="Q113" s="34"/>
      <c r="R113" s="33"/>
      <c r="S113" s="34"/>
      <c r="T113" s="33"/>
      <c r="U113" s="34"/>
      <c r="V113" s="33"/>
      <c r="W113" s="34"/>
      <c r="X113" s="33"/>
      <c r="Y113" s="34"/>
      <c r="Z113" s="33"/>
      <c r="AA113" s="58"/>
      <c r="AB113" s="59"/>
      <c r="AC113" s="496" t="s">
        <v>399</v>
      </c>
      <c r="AD113" s="489"/>
      <c r="AE113" s="489"/>
      <c r="AF113" s="489"/>
      <c r="AG113" s="489"/>
      <c r="AH113" s="489"/>
      <c r="AI113" s="489"/>
      <c r="AJ113" s="489"/>
      <c r="AK113" s="489"/>
      <c r="AL113" s="510"/>
      <c r="AM113" s="151"/>
      <c r="AN113" s="152"/>
      <c r="AO113" s="35"/>
      <c r="AP113" s="33"/>
      <c r="AQ113" s="34"/>
      <c r="AR113" s="33"/>
      <c r="AS113" s="34"/>
      <c r="AT113" s="33"/>
      <c r="AU113" s="34"/>
      <c r="AV113" s="36"/>
      <c r="AW113" s="4"/>
      <c r="AX113" s="8"/>
      <c r="AY113" s="472"/>
      <c r="AZ113" s="473"/>
      <c r="BA113" s="473"/>
      <c r="BB113" s="473"/>
      <c r="BC113" s="473"/>
      <c r="BD113" s="473"/>
      <c r="BE113" s="473"/>
      <c r="BF113" s="474"/>
      <c r="BG113" s="10"/>
      <c r="BH113" s="12"/>
    </row>
    <row r="114" spans="1:60" ht="19.5" customHeight="1" x14ac:dyDescent="0.25">
      <c r="A114" s="136">
        <f t="shared" si="4"/>
        <v>66</v>
      </c>
      <c r="B114" s="57"/>
      <c r="C114" s="214"/>
      <c r="D114" s="163" t="s">
        <v>848</v>
      </c>
      <c r="E114" s="80">
        <f t="shared" si="10"/>
        <v>28</v>
      </c>
      <c r="F114" s="80">
        <f t="shared" si="10"/>
        <v>28</v>
      </c>
      <c r="G114" s="29"/>
      <c r="H114" s="29"/>
      <c r="I114" s="29"/>
      <c r="J114" s="29"/>
      <c r="K114" s="78"/>
      <c r="L114" s="78"/>
      <c r="M114" s="76"/>
      <c r="N114" s="87"/>
      <c r="O114" s="34"/>
      <c r="P114" s="33"/>
      <c r="Q114" s="34"/>
      <c r="R114" s="33"/>
      <c r="S114" s="34"/>
      <c r="T114" s="33"/>
      <c r="U114" s="34"/>
      <c r="V114" s="33"/>
      <c r="W114" s="34"/>
      <c r="X114" s="33"/>
      <c r="Y114" s="34"/>
      <c r="Z114" s="33"/>
      <c r="AA114" s="58"/>
      <c r="AB114" s="59"/>
      <c r="AC114" s="496" t="s">
        <v>399</v>
      </c>
      <c r="AD114" s="489"/>
      <c r="AE114" s="489"/>
      <c r="AF114" s="489"/>
      <c r="AG114" s="489"/>
      <c r="AH114" s="489"/>
      <c r="AI114" s="489"/>
      <c r="AJ114" s="489"/>
      <c r="AK114" s="489"/>
      <c r="AL114" s="510"/>
      <c r="AM114" s="151"/>
      <c r="AN114" s="152"/>
      <c r="AO114" s="35"/>
      <c r="AP114" s="33"/>
      <c r="AQ114" s="34"/>
      <c r="AR114" s="33"/>
      <c r="AS114" s="34"/>
      <c r="AT114" s="33"/>
      <c r="AU114" s="34"/>
      <c r="AV114" s="36"/>
      <c r="AW114" s="4"/>
      <c r="AX114" s="8"/>
      <c r="AY114" s="472"/>
      <c r="AZ114" s="473"/>
      <c r="BA114" s="473"/>
      <c r="BB114" s="473"/>
      <c r="BC114" s="473"/>
      <c r="BD114" s="473"/>
      <c r="BE114" s="473"/>
      <c r="BF114" s="474"/>
      <c r="BG114" s="10"/>
      <c r="BH114" s="12"/>
    </row>
    <row r="115" spans="1:60" ht="19.5" customHeight="1" x14ac:dyDescent="0.25">
      <c r="A115" s="136">
        <f t="shared" si="4"/>
        <v>67</v>
      </c>
      <c r="B115" s="57"/>
      <c r="C115" s="215" t="s">
        <v>603</v>
      </c>
      <c r="D115" s="433" t="s">
        <v>212</v>
      </c>
      <c r="E115" s="29"/>
      <c r="F115" s="29"/>
      <c r="G115" s="23">
        <f>G93+1</f>
        <v>11</v>
      </c>
      <c r="H115" s="23">
        <f>H93+1</f>
        <v>11</v>
      </c>
      <c r="I115" s="29"/>
      <c r="J115" s="29"/>
      <c r="K115" s="78"/>
      <c r="L115" s="78"/>
      <c r="M115" s="76"/>
      <c r="N115" s="87"/>
      <c r="O115" s="34"/>
      <c r="P115" s="33"/>
      <c r="Q115" s="34"/>
      <c r="R115" s="33"/>
      <c r="S115" s="34"/>
      <c r="T115" s="33"/>
      <c r="U115" s="34"/>
      <c r="V115" s="33"/>
      <c r="W115" s="34"/>
      <c r="X115" s="33"/>
      <c r="Y115" s="34"/>
      <c r="Z115" s="33"/>
      <c r="AA115" s="58"/>
      <c r="AB115" s="59"/>
      <c r="AC115" s="496" t="s">
        <v>399</v>
      </c>
      <c r="AD115" s="489"/>
      <c r="AE115" s="489"/>
      <c r="AF115" s="489"/>
      <c r="AG115" s="489"/>
      <c r="AH115" s="489"/>
      <c r="AI115" s="489"/>
      <c r="AJ115" s="489"/>
      <c r="AK115" s="489"/>
      <c r="AL115" s="510"/>
      <c r="AM115" s="151"/>
      <c r="AN115" s="152"/>
      <c r="AO115" s="35"/>
      <c r="AP115" s="33"/>
      <c r="AQ115" s="34"/>
      <c r="AR115" s="33"/>
      <c r="AS115" s="34"/>
      <c r="AT115" s="33"/>
      <c r="AU115" s="34"/>
      <c r="AV115" s="36"/>
      <c r="AW115" s="4"/>
      <c r="AX115" s="8"/>
      <c r="AY115" s="472"/>
      <c r="AZ115" s="473"/>
      <c r="BA115" s="473"/>
      <c r="BB115" s="473"/>
      <c r="BC115" s="473"/>
      <c r="BD115" s="473"/>
      <c r="BE115" s="473"/>
      <c r="BF115" s="474"/>
      <c r="BG115" s="10"/>
      <c r="BH115" s="12"/>
    </row>
    <row r="116" spans="1:60" ht="19.5" customHeight="1" x14ac:dyDescent="0.25">
      <c r="A116" s="136">
        <f t="shared" ref="A116:A141" si="11">A115+1</f>
        <v>68</v>
      </c>
      <c r="B116" s="57"/>
      <c r="C116" s="17" t="s">
        <v>479</v>
      </c>
      <c r="D116" s="29" t="s">
        <v>711</v>
      </c>
      <c r="E116" s="29"/>
      <c r="F116" s="29"/>
      <c r="G116" s="29"/>
      <c r="H116" s="29"/>
      <c r="I116" s="29">
        <f>I105+1</f>
        <v>27</v>
      </c>
      <c r="J116" s="29">
        <f>J105+1</f>
        <v>27</v>
      </c>
      <c r="K116" s="78"/>
      <c r="L116" s="78"/>
      <c r="M116" s="76"/>
      <c r="N116" s="87"/>
      <c r="O116" s="34"/>
      <c r="P116" s="33"/>
      <c r="Q116" s="34"/>
      <c r="R116" s="33"/>
      <c r="S116" s="34"/>
      <c r="T116" s="33"/>
      <c r="U116" s="34"/>
      <c r="V116" s="33"/>
      <c r="W116" s="34"/>
      <c r="X116" s="33"/>
      <c r="Y116" s="34"/>
      <c r="Z116" s="33"/>
      <c r="AA116" s="58"/>
      <c r="AB116" s="59"/>
      <c r="AC116" s="496" t="s">
        <v>399</v>
      </c>
      <c r="AD116" s="489"/>
      <c r="AE116" s="489"/>
      <c r="AF116" s="489"/>
      <c r="AG116" s="489"/>
      <c r="AH116" s="489"/>
      <c r="AI116" s="489"/>
      <c r="AJ116" s="489"/>
      <c r="AK116" s="489"/>
      <c r="AL116" s="510"/>
      <c r="AM116" s="151"/>
      <c r="AN116" s="152"/>
      <c r="AO116" s="35"/>
      <c r="AP116" s="33"/>
      <c r="AQ116" s="34"/>
      <c r="AR116" s="33"/>
      <c r="AS116" s="34"/>
      <c r="AT116" s="33"/>
      <c r="AU116" s="34"/>
      <c r="AV116" s="36"/>
      <c r="AW116" s="4"/>
      <c r="AX116" s="8"/>
      <c r="AY116" s="472"/>
      <c r="AZ116" s="473"/>
      <c r="BA116" s="473"/>
      <c r="BB116" s="473"/>
      <c r="BC116" s="473"/>
      <c r="BD116" s="473"/>
      <c r="BE116" s="473"/>
      <c r="BF116" s="474"/>
      <c r="BG116" s="10"/>
      <c r="BH116" s="12"/>
    </row>
    <row r="117" spans="1:60" ht="19.5" customHeight="1" x14ac:dyDescent="0.25">
      <c r="A117" s="136">
        <f t="shared" si="11"/>
        <v>69</v>
      </c>
      <c r="B117" s="57"/>
      <c r="C117" s="20" t="s">
        <v>609</v>
      </c>
      <c r="D117" s="29" t="s">
        <v>712</v>
      </c>
      <c r="E117" s="29"/>
      <c r="F117" s="29"/>
      <c r="G117" s="29"/>
      <c r="H117" s="29"/>
      <c r="I117" s="29">
        <f>I116+1</f>
        <v>28</v>
      </c>
      <c r="J117" s="29">
        <f>J116+1</f>
        <v>28</v>
      </c>
      <c r="K117" s="78"/>
      <c r="L117" s="78"/>
      <c r="M117" s="76" t="s">
        <v>610</v>
      </c>
      <c r="N117" s="87"/>
      <c r="O117" s="34"/>
      <c r="P117" s="33"/>
      <c r="Q117" s="34"/>
      <c r="R117" s="33"/>
      <c r="S117" s="34"/>
      <c r="T117" s="33"/>
      <c r="U117" s="34"/>
      <c r="V117" s="33"/>
      <c r="W117" s="34"/>
      <c r="X117" s="33"/>
      <c r="Y117" s="34"/>
      <c r="Z117" s="33"/>
      <c r="AA117" s="58"/>
      <c r="AB117" s="59"/>
      <c r="AC117" s="496" t="s">
        <v>399</v>
      </c>
      <c r="AD117" s="489"/>
      <c r="AE117" s="489"/>
      <c r="AF117" s="489"/>
      <c r="AG117" s="489"/>
      <c r="AH117" s="489"/>
      <c r="AI117" s="489"/>
      <c r="AJ117" s="489"/>
      <c r="AK117" s="489"/>
      <c r="AL117" s="510"/>
      <c r="AM117" s="151"/>
      <c r="AN117" s="152"/>
      <c r="AO117" s="35"/>
      <c r="AP117" s="33"/>
      <c r="AQ117" s="34"/>
      <c r="AR117" s="33"/>
      <c r="AS117" s="34"/>
      <c r="AT117" s="33"/>
      <c r="AU117" s="34"/>
      <c r="AV117" s="36"/>
      <c r="AW117" s="4"/>
      <c r="AX117" s="8"/>
      <c r="AY117" s="475"/>
      <c r="AZ117" s="476"/>
      <c r="BA117" s="476"/>
      <c r="BB117" s="476"/>
      <c r="BC117" s="476"/>
      <c r="BD117" s="476"/>
      <c r="BE117" s="476"/>
      <c r="BF117" s="477"/>
      <c r="BG117" s="10"/>
      <c r="BH117" s="12"/>
    </row>
    <row r="118" spans="1:60" ht="19.5" customHeight="1" x14ac:dyDescent="0.25">
      <c r="A118" s="136">
        <f t="shared" si="11"/>
        <v>70</v>
      </c>
      <c r="B118" s="57"/>
      <c r="C118" s="81"/>
      <c r="D118" s="163" t="s">
        <v>45</v>
      </c>
      <c r="E118" s="80">
        <f>E114+1</f>
        <v>29</v>
      </c>
      <c r="F118" s="80">
        <f>F114+1</f>
        <v>29</v>
      </c>
      <c r="G118" s="29"/>
      <c r="H118" s="29"/>
      <c r="I118" s="29"/>
      <c r="J118" s="29"/>
      <c r="K118" s="78"/>
      <c r="L118" s="78"/>
      <c r="M118" s="76"/>
      <c r="N118" s="87"/>
      <c r="O118" s="34"/>
      <c r="P118" s="33"/>
      <c r="Q118" s="34"/>
      <c r="R118" s="33"/>
      <c r="S118" s="34"/>
      <c r="T118" s="33"/>
      <c r="U118" s="34"/>
      <c r="V118" s="33"/>
      <c r="W118" s="34"/>
      <c r="X118" s="33"/>
      <c r="Y118" s="34"/>
      <c r="Z118" s="33"/>
      <c r="AA118" s="58"/>
      <c r="AB118" s="59"/>
      <c r="AC118" s="496" t="s">
        <v>399</v>
      </c>
      <c r="AD118" s="489"/>
      <c r="AE118" s="489"/>
      <c r="AF118" s="489"/>
      <c r="AG118" s="489"/>
      <c r="AH118" s="489"/>
      <c r="AI118" s="489"/>
      <c r="AJ118" s="489"/>
      <c r="AK118" s="489"/>
      <c r="AL118" s="510"/>
      <c r="AM118" s="151"/>
      <c r="AN118" s="152"/>
      <c r="AO118" s="35"/>
      <c r="AP118" s="33"/>
      <c r="AQ118" s="34"/>
      <c r="AR118" s="33"/>
      <c r="AS118" s="34"/>
      <c r="AT118" s="33"/>
      <c r="AU118" s="34"/>
      <c r="AV118" s="36"/>
      <c r="AW118" s="4"/>
      <c r="AX118" s="8"/>
      <c r="AY118" s="469" t="s">
        <v>851</v>
      </c>
      <c r="AZ118" s="470"/>
      <c r="BA118" s="470"/>
      <c r="BB118" s="470"/>
      <c r="BC118" s="470"/>
      <c r="BD118" s="470"/>
      <c r="BE118" s="470"/>
      <c r="BF118" s="471"/>
      <c r="BG118" s="10"/>
      <c r="BH118" s="12"/>
    </row>
    <row r="119" spans="1:60" ht="19.5" customHeight="1" x14ac:dyDescent="0.25">
      <c r="A119" s="136">
        <f t="shared" si="11"/>
        <v>71</v>
      </c>
      <c r="B119" s="57"/>
      <c r="C119" s="214"/>
      <c r="D119" s="163" t="s">
        <v>697</v>
      </c>
      <c r="E119" s="80">
        <f t="shared" ref="E119:F127" si="12">E118+1</f>
        <v>30</v>
      </c>
      <c r="F119" s="80">
        <f t="shared" si="12"/>
        <v>30</v>
      </c>
      <c r="G119" s="29"/>
      <c r="H119" s="29"/>
      <c r="I119" s="29"/>
      <c r="J119" s="29"/>
      <c r="K119" s="78"/>
      <c r="L119" s="78"/>
      <c r="M119" s="76"/>
      <c r="N119" s="87"/>
      <c r="O119" s="34"/>
      <c r="P119" s="33"/>
      <c r="Q119" s="34"/>
      <c r="R119" s="33"/>
      <c r="S119" s="34"/>
      <c r="T119" s="33"/>
      <c r="U119" s="34"/>
      <c r="V119" s="33"/>
      <c r="W119" s="34"/>
      <c r="X119" s="33"/>
      <c r="Y119" s="34"/>
      <c r="Z119" s="33"/>
      <c r="AA119" s="58"/>
      <c r="AB119" s="59"/>
      <c r="AC119" s="496" t="s">
        <v>399</v>
      </c>
      <c r="AD119" s="489"/>
      <c r="AE119" s="489"/>
      <c r="AF119" s="489"/>
      <c r="AG119" s="489"/>
      <c r="AH119" s="489"/>
      <c r="AI119" s="489"/>
      <c r="AJ119" s="489"/>
      <c r="AK119" s="489"/>
      <c r="AL119" s="510"/>
      <c r="AM119" s="151"/>
      <c r="AN119" s="152"/>
      <c r="AO119" s="35"/>
      <c r="AP119" s="33"/>
      <c r="AQ119" s="34"/>
      <c r="AR119" s="33"/>
      <c r="AS119" s="34"/>
      <c r="AT119" s="33"/>
      <c r="AU119" s="34"/>
      <c r="AV119" s="36"/>
      <c r="AW119" s="4"/>
      <c r="AX119" s="8"/>
      <c r="AY119" s="472"/>
      <c r="AZ119" s="473"/>
      <c r="BA119" s="473"/>
      <c r="BB119" s="473"/>
      <c r="BC119" s="473"/>
      <c r="BD119" s="473"/>
      <c r="BE119" s="473"/>
      <c r="BF119" s="474"/>
      <c r="BG119" s="10"/>
      <c r="BH119" s="12"/>
    </row>
    <row r="120" spans="1:60" ht="19.5" customHeight="1" x14ac:dyDescent="0.25">
      <c r="A120" s="136">
        <f t="shared" si="11"/>
        <v>72</v>
      </c>
      <c r="B120" s="57"/>
      <c r="C120" s="214" t="s">
        <v>1102</v>
      </c>
      <c r="D120" s="163" t="s">
        <v>1078</v>
      </c>
      <c r="E120" s="80">
        <f t="shared" si="12"/>
        <v>31</v>
      </c>
      <c r="F120" s="80">
        <f t="shared" si="12"/>
        <v>31</v>
      </c>
      <c r="G120" s="29"/>
      <c r="H120" s="29"/>
      <c r="I120" s="29"/>
      <c r="J120" s="29"/>
      <c r="K120" s="78"/>
      <c r="L120" s="78"/>
      <c r="M120" s="76"/>
      <c r="N120" s="87"/>
      <c r="O120" s="34"/>
      <c r="P120" s="33"/>
      <c r="Q120" s="34"/>
      <c r="R120" s="33"/>
      <c r="S120" s="34"/>
      <c r="T120" s="33"/>
      <c r="U120" s="34"/>
      <c r="V120" s="33"/>
      <c r="W120" s="34"/>
      <c r="X120" s="33"/>
      <c r="Y120" s="34"/>
      <c r="Z120" s="33"/>
      <c r="AA120" s="58"/>
      <c r="AB120" s="59"/>
      <c r="AC120" s="496" t="s">
        <v>399</v>
      </c>
      <c r="AD120" s="489"/>
      <c r="AE120" s="489"/>
      <c r="AF120" s="489"/>
      <c r="AG120" s="489"/>
      <c r="AH120" s="489"/>
      <c r="AI120" s="489"/>
      <c r="AJ120" s="489"/>
      <c r="AK120" s="489"/>
      <c r="AL120" s="510"/>
      <c r="AM120" s="151"/>
      <c r="AN120" s="152"/>
      <c r="AO120" s="35"/>
      <c r="AP120" s="33"/>
      <c r="AQ120" s="34"/>
      <c r="AR120" s="33"/>
      <c r="AS120" s="34"/>
      <c r="AT120" s="33"/>
      <c r="AU120" s="34"/>
      <c r="AV120" s="36"/>
      <c r="AW120" s="4"/>
      <c r="AX120" s="8"/>
      <c r="AY120" s="472"/>
      <c r="AZ120" s="473"/>
      <c r="BA120" s="473"/>
      <c r="BB120" s="473"/>
      <c r="BC120" s="473"/>
      <c r="BD120" s="473"/>
      <c r="BE120" s="473"/>
      <c r="BF120" s="474"/>
      <c r="BG120" s="10"/>
      <c r="BH120" s="12"/>
    </row>
    <row r="121" spans="1:60" ht="19.5" customHeight="1" x14ac:dyDescent="0.25">
      <c r="A121" s="136">
        <f t="shared" si="11"/>
        <v>73</v>
      </c>
      <c r="B121" s="57"/>
      <c r="C121" s="214" t="s">
        <v>599</v>
      </c>
      <c r="D121" s="163" t="s">
        <v>1079</v>
      </c>
      <c r="E121" s="80">
        <f t="shared" si="12"/>
        <v>32</v>
      </c>
      <c r="F121" s="80">
        <f t="shared" si="12"/>
        <v>32</v>
      </c>
      <c r="G121" s="29"/>
      <c r="H121" s="29"/>
      <c r="I121" s="29"/>
      <c r="J121" s="29"/>
      <c r="K121" s="78"/>
      <c r="L121" s="78"/>
      <c r="M121" s="76"/>
      <c r="N121" s="87"/>
      <c r="O121" s="34"/>
      <c r="P121" s="33"/>
      <c r="Q121" s="34"/>
      <c r="R121" s="33"/>
      <c r="S121" s="34"/>
      <c r="T121" s="33"/>
      <c r="U121" s="34"/>
      <c r="V121" s="33"/>
      <c r="W121" s="34"/>
      <c r="X121" s="33"/>
      <c r="Y121" s="34"/>
      <c r="Z121" s="33"/>
      <c r="AA121" s="58"/>
      <c r="AB121" s="59"/>
      <c r="AC121" s="496" t="s">
        <v>399</v>
      </c>
      <c r="AD121" s="489"/>
      <c r="AE121" s="489"/>
      <c r="AF121" s="489"/>
      <c r="AG121" s="489"/>
      <c r="AH121" s="489"/>
      <c r="AI121" s="489"/>
      <c r="AJ121" s="489"/>
      <c r="AK121" s="489"/>
      <c r="AL121" s="510"/>
      <c r="AM121" s="151"/>
      <c r="AN121" s="152"/>
      <c r="AO121" s="35"/>
      <c r="AP121" s="33"/>
      <c r="AQ121" s="34"/>
      <c r="AR121" s="33"/>
      <c r="AS121" s="34"/>
      <c r="AT121" s="33"/>
      <c r="AU121" s="34"/>
      <c r="AV121" s="36"/>
      <c r="AW121" s="4"/>
      <c r="AX121" s="8"/>
      <c r="AY121" s="472"/>
      <c r="AZ121" s="473"/>
      <c r="BA121" s="473"/>
      <c r="BB121" s="473"/>
      <c r="BC121" s="473"/>
      <c r="BD121" s="473"/>
      <c r="BE121" s="473"/>
      <c r="BF121" s="474"/>
      <c r="BG121" s="10"/>
      <c r="BH121" s="12"/>
    </row>
    <row r="122" spans="1:60" ht="19.5" customHeight="1" x14ac:dyDescent="0.25">
      <c r="A122" s="136">
        <f t="shared" si="11"/>
        <v>74</v>
      </c>
      <c r="B122" s="57"/>
      <c r="C122" s="214"/>
      <c r="D122" s="163" t="s">
        <v>1080</v>
      </c>
      <c r="E122" s="80">
        <f t="shared" si="12"/>
        <v>33</v>
      </c>
      <c r="F122" s="80">
        <f t="shared" si="12"/>
        <v>33</v>
      </c>
      <c r="G122" s="29"/>
      <c r="H122" s="29"/>
      <c r="I122" s="29"/>
      <c r="J122" s="29"/>
      <c r="K122" s="78"/>
      <c r="L122" s="78"/>
      <c r="M122" s="76"/>
      <c r="N122" s="87"/>
      <c r="O122" s="34"/>
      <c r="P122" s="33"/>
      <c r="Q122" s="34"/>
      <c r="R122" s="33"/>
      <c r="S122" s="34"/>
      <c r="T122" s="33"/>
      <c r="U122" s="34"/>
      <c r="V122" s="33"/>
      <c r="W122" s="34"/>
      <c r="X122" s="33"/>
      <c r="Y122" s="34"/>
      <c r="Z122" s="33"/>
      <c r="AA122" s="58"/>
      <c r="AB122" s="59"/>
      <c r="AC122" s="496" t="s">
        <v>399</v>
      </c>
      <c r="AD122" s="489"/>
      <c r="AE122" s="489"/>
      <c r="AF122" s="489"/>
      <c r="AG122" s="489"/>
      <c r="AH122" s="489"/>
      <c r="AI122" s="489"/>
      <c r="AJ122" s="489"/>
      <c r="AK122" s="489"/>
      <c r="AL122" s="510"/>
      <c r="AM122" s="151"/>
      <c r="AN122" s="152"/>
      <c r="AO122" s="35"/>
      <c r="AP122" s="33"/>
      <c r="AQ122" s="34"/>
      <c r="AR122" s="33"/>
      <c r="AS122" s="34"/>
      <c r="AT122" s="33"/>
      <c r="AU122" s="34"/>
      <c r="AV122" s="36"/>
      <c r="AW122" s="4"/>
      <c r="AX122" s="8"/>
      <c r="AY122" s="472"/>
      <c r="AZ122" s="473"/>
      <c r="BA122" s="473"/>
      <c r="BB122" s="473"/>
      <c r="BC122" s="473"/>
      <c r="BD122" s="473"/>
      <c r="BE122" s="473"/>
      <c r="BF122" s="474"/>
      <c r="BG122" s="10"/>
      <c r="BH122" s="12"/>
    </row>
    <row r="123" spans="1:60" ht="19.5" customHeight="1" x14ac:dyDescent="0.25">
      <c r="A123" s="136">
        <f t="shared" si="11"/>
        <v>75</v>
      </c>
      <c r="B123" s="57"/>
      <c r="C123" s="797"/>
      <c r="D123" s="163" t="s">
        <v>1081</v>
      </c>
      <c r="E123" s="80">
        <f t="shared" si="12"/>
        <v>34</v>
      </c>
      <c r="F123" s="80">
        <f t="shared" si="12"/>
        <v>34</v>
      </c>
      <c r="G123" s="29"/>
      <c r="H123" s="29"/>
      <c r="I123" s="29"/>
      <c r="J123" s="29"/>
      <c r="K123" s="78"/>
      <c r="L123" s="78"/>
      <c r="M123" s="76"/>
      <c r="N123" s="87"/>
      <c r="O123" s="34"/>
      <c r="P123" s="33"/>
      <c r="Q123" s="34"/>
      <c r="R123" s="33"/>
      <c r="S123" s="34"/>
      <c r="T123" s="33"/>
      <c r="U123" s="34"/>
      <c r="V123" s="33"/>
      <c r="W123" s="34"/>
      <c r="X123" s="33"/>
      <c r="Y123" s="34"/>
      <c r="Z123" s="33"/>
      <c r="AA123" s="58"/>
      <c r="AB123" s="59"/>
      <c r="AC123" s="496" t="s">
        <v>399</v>
      </c>
      <c r="AD123" s="489"/>
      <c r="AE123" s="489"/>
      <c r="AF123" s="489"/>
      <c r="AG123" s="489"/>
      <c r="AH123" s="489"/>
      <c r="AI123" s="489"/>
      <c r="AJ123" s="489"/>
      <c r="AK123" s="489"/>
      <c r="AL123" s="510"/>
      <c r="AM123" s="151"/>
      <c r="AN123" s="152"/>
      <c r="AO123" s="35"/>
      <c r="AP123" s="33"/>
      <c r="AQ123" s="34"/>
      <c r="AR123" s="33"/>
      <c r="AS123" s="34"/>
      <c r="AT123" s="33"/>
      <c r="AU123" s="34"/>
      <c r="AV123" s="36"/>
      <c r="AW123" s="4"/>
      <c r="AX123" s="8"/>
      <c r="AY123" s="472"/>
      <c r="AZ123" s="473"/>
      <c r="BA123" s="473"/>
      <c r="BB123" s="473"/>
      <c r="BC123" s="473"/>
      <c r="BD123" s="473"/>
      <c r="BE123" s="473"/>
      <c r="BF123" s="474"/>
      <c r="BG123" s="10"/>
      <c r="BH123" s="12"/>
    </row>
    <row r="124" spans="1:60" ht="19.5" customHeight="1" x14ac:dyDescent="0.25">
      <c r="A124" s="136">
        <f t="shared" si="11"/>
        <v>76</v>
      </c>
      <c r="B124" s="57"/>
      <c r="C124" s="797"/>
      <c r="D124" s="163" t="s">
        <v>1082</v>
      </c>
      <c r="E124" s="80">
        <f t="shared" si="12"/>
        <v>35</v>
      </c>
      <c r="F124" s="80">
        <f t="shared" si="12"/>
        <v>35</v>
      </c>
      <c r="G124" s="29"/>
      <c r="H124" s="29"/>
      <c r="I124" s="29"/>
      <c r="J124" s="29"/>
      <c r="K124" s="78"/>
      <c r="L124" s="78"/>
      <c r="M124" s="76"/>
      <c r="N124" s="87"/>
      <c r="O124" s="34"/>
      <c r="P124" s="33"/>
      <c r="Q124" s="34"/>
      <c r="R124" s="33"/>
      <c r="S124" s="34"/>
      <c r="T124" s="33"/>
      <c r="U124" s="34"/>
      <c r="V124" s="33"/>
      <c r="W124" s="34"/>
      <c r="X124" s="33"/>
      <c r="Y124" s="34"/>
      <c r="Z124" s="33"/>
      <c r="AA124" s="58"/>
      <c r="AB124" s="59"/>
      <c r="AC124" s="496" t="s">
        <v>399</v>
      </c>
      <c r="AD124" s="489"/>
      <c r="AE124" s="489"/>
      <c r="AF124" s="489"/>
      <c r="AG124" s="489"/>
      <c r="AH124" s="489"/>
      <c r="AI124" s="489"/>
      <c r="AJ124" s="489"/>
      <c r="AK124" s="489"/>
      <c r="AL124" s="510"/>
      <c r="AM124" s="151"/>
      <c r="AN124" s="152"/>
      <c r="AO124" s="35"/>
      <c r="AP124" s="33"/>
      <c r="AQ124" s="34"/>
      <c r="AR124" s="33"/>
      <c r="AS124" s="34"/>
      <c r="AT124" s="33"/>
      <c r="AU124" s="34"/>
      <c r="AV124" s="36"/>
      <c r="AW124" s="4"/>
      <c r="AX124" s="8"/>
      <c r="AY124" s="472"/>
      <c r="AZ124" s="473"/>
      <c r="BA124" s="473"/>
      <c r="BB124" s="473"/>
      <c r="BC124" s="473"/>
      <c r="BD124" s="473"/>
      <c r="BE124" s="473"/>
      <c r="BF124" s="474"/>
      <c r="BG124" s="64"/>
      <c r="BH124" s="65"/>
    </row>
    <row r="125" spans="1:60" ht="19.5" customHeight="1" x14ac:dyDescent="0.25">
      <c r="A125" s="136">
        <f t="shared" si="11"/>
        <v>77</v>
      </c>
      <c r="B125" s="57"/>
      <c r="C125" s="797"/>
      <c r="D125" s="163" t="s">
        <v>1083</v>
      </c>
      <c r="E125" s="80">
        <f t="shared" si="12"/>
        <v>36</v>
      </c>
      <c r="F125" s="80">
        <f t="shared" si="12"/>
        <v>36</v>
      </c>
      <c r="G125" s="29"/>
      <c r="H125" s="29"/>
      <c r="I125" s="29"/>
      <c r="J125" s="29"/>
      <c r="K125" s="78"/>
      <c r="L125" s="78"/>
      <c r="M125" s="76"/>
      <c r="N125" s="87"/>
      <c r="O125" s="34"/>
      <c r="P125" s="33"/>
      <c r="Q125" s="34"/>
      <c r="R125" s="33"/>
      <c r="S125" s="34"/>
      <c r="T125" s="33"/>
      <c r="U125" s="34"/>
      <c r="V125" s="33"/>
      <c r="W125" s="34"/>
      <c r="X125" s="33"/>
      <c r="Y125" s="34"/>
      <c r="Z125" s="33"/>
      <c r="AA125" s="58"/>
      <c r="AB125" s="59"/>
      <c r="AC125" s="496" t="s">
        <v>399</v>
      </c>
      <c r="AD125" s="489"/>
      <c r="AE125" s="489"/>
      <c r="AF125" s="489"/>
      <c r="AG125" s="489"/>
      <c r="AH125" s="489"/>
      <c r="AI125" s="489"/>
      <c r="AJ125" s="489"/>
      <c r="AK125" s="489"/>
      <c r="AL125" s="510"/>
      <c r="AM125" s="151"/>
      <c r="AN125" s="152"/>
      <c r="AO125" s="35"/>
      <c r="AP125" s="33"/>
      <c r="AQ125" s="34"/>
      <c r="AR125" s="33"/>
      <c r="AS125" s="34"/>
      <c r="AT125" s="33"/>
      <c r="AU125" s="34"/>
      <c r="AV125" s="36"/>
      <c r="AW125" s="4"/>
      <c r="AX125" s="8"/>
      <c r="AY125" s="472"/>
      <c r="AZ125" s="473"/>
      <c r="BA125" s="473"/>
      <c r="BB125" s="473"/>
      <c r="BC125" s="473"/>
      <c r="BD125" s="473"/>
      <c r="BE125" s="473"/>
      <c r="BF125" s="474"/>
      <c r="BG125" s="64"/>
      <c r="BH125" s="65"/>
    </row>
    <row r="126" spans="1:60" ht="19.5" customHeight="1" x14ac:dyDescent="0.25">
      <c r="A126" s="136">
        <f t="shared" si="11"/>
        <v>78</v>
      </c>
      <c r="B126" s="57"/>
      <c r="C126" s="797"/>
      <c r="D126" s="163" t="s">
        <v>1084</v>
      </c>
      <c r="E126" s="80">
        <f t="shared" si="12"/>
        <v>37</v>
      </c>
      <c r="F126" s="80">
        <f t="shared" si="12"/>
        <v>37</v>
      </c>
      <c r="G126" s="29"/>
      <c r="H126" s="29"/>
      <c r="I126" s="29"/>
      <c r="J126" s="29"/>
      <c r="K126" s="78"/>
      <c r="L126" s="78"/>
      <c r="M126" s="76"/>
      <c r="N126" s="87"/>
      <c r="O126" s="34"/>
      <c r="P126" s="33"/>
      <c r="Q126" s="34"/>
      <c r="R126" s="33"/>
      <c r="S126" s="34"/>
      <c r="T126" s="33"/>
      <c r="U126" s="34"/>
      <c r="V126" s="33"/>
      <c r="W126" s="34"/>
      <c r="X126" s="33"/>
      <c r="Y126" s="34"/>
      <c r="Z126" s="33"/>
      <c r="AA126" s="58"/>
      <c r="AB126" s="59"/>
      <c r="AC126" s="496" t="s">
        <v>399</v>
      </c>
      <c r="AD126" s="489"/>
      <c r="AE126" s="489"/>
      <c r="AF126" s="489"/>
      <c r="AG126" s="489"/>
      <c r="AH126" s="489"/>
      <c r="AI126" s="489"/>
      <c r="AJ126" s="489"/>
      <c r="AK126" s="489"/>
      <c r="AL126" s="510"/>
      <c r="AM126" s="151"/>
      <c r="AN126" s="152"/>
      <c r="AO126" s="35"/>
      <c r="AP126" s="33"/>
      <c r="AQ126" s="34"/>
      <c r="AR126" s="33"/>
      <c r="AS126" s="34"/>
      <c r="AT126" s="33"/>
      <c r="AU126" s="34"/>
      <c r="AV126" s="36"/>
      <c r="AW126" s="4"/>
      <c r="AX126" s="8"/>
      <c r="AY126" s="472"/>
      <c r="AZ126" s="473"/>
      <c r="BA126" s="473"/>
      <c r="BB126" s="473"/>
      <c r="BC126" s="473"/>
      <c r="BD126" s="473"/>
      <c r="BE126" s="473"/>
      <c r="BF126" s="474"/>
      <c r="BG126" s="64"/>
      <c r="BH126" s="65"/>
    </row>
    <row r="127" spans="1:60" ht="19.5" customHeight="1" x14ac:dyDescent="0.25">
      <c r="A127" s="136">
        <f t="shared" si="11"/>
        <v>79</v>
      </c>
      <c r="B127" s="57"/>
      <c r="C127" s="583"/>
      <c r="D127" s="163" t="s">
        <v>1085</v>
      </c>
      <c r="E127" s="80">
        <f t="shared" si="12"/>
        <v>38</v>
      </c>
      <c r="F127" s="80">
        <f t="shared" si="12"/>
        <v>38</v>
      </c>
      <c r="G127" s="29"/>
      <c r="H127" s="29"/>
      <c r="I127" s="29"/>
      <c r="J127" s="29"/>
      <c r="K127" s="78"/>
      <c r="L127" s="78"/>
      <c r="M127" s="76"/>
      <c r="N127" s="87"/>
      <c r="O127" s="34"/>
      <c r="P127" s="33"/>
      <c r="Q127" s="34"/>
      <c r="R127" s="33"/>
      <c r="S127" s="34"/>
      <c r="T127" s="33"/>
      <c r="U127" s="34"/>
      <c r="V127" s="33"/>
      <c r="W127" s="34"/>
      <c r="X127" s="33"/>
      <c r="Y127" s="34"/>
      <c r="Z127" s="33"/>
      <c r="AA127" s="58"/>
      <c r="AB127" s="59"/>
      <c r="AC127" s="496" t="s">
        <v>399</v>
      </c>
      <c r="AD127" s="489"/>
      <c r="AE127" s="489"/>
      <c r="AF127" s="489"/>
      <c r="AG127" s="489"/>
      <c r="AH127" s="489"/>
      <c r="AI127" s="489"/>
      <c r="AJ127" s="489"/>
      <c r="AK127" s="489"/>
      <c r="AL127" s="510"/>
      <c r="AM127" s="151"/>
      <c r="AN127" s="152"/>
      <c r="AO127" s="35"/>
      <c r="AP127" s="33"/>
      <c r="AQ127" s="34"/>
      <c r="AR127" s="33"/>
      <c r="AS127" s="34"/>
      <c r="AT127" s="33"/>
      <c r="AU127" s="34"/>
      <c r="AV127" s="36"/>
      <c r="AW127" s="4"/>
      <c r="AX127" s="8"/>
      <c r="AY127" s="472"/>
      <c r="AZ127" s="473"/>
      <c r="BA127" s="473"/>
      <c r="BB127" s="473"/>
      <c r="BC127" s="473"/>
      <c r="BD127" s="473"/>
      <c r="BE127" s="473"/>
      <c r="BF127" s="474"/>
      <c r="BG127" s="64"/>
      <c r="BH127" s="65"/>
    </row>
    <row r="128" spans="1:60" ht="19.5" customHeight="1" x14ac:dyDescent="0.25">
      <c r="A128" s="136">
        <f t="shared" si="11"/>
        <v>80</v>
      </c>
      <c r="B128" s="57"/>
      <c r="C128" s="74" t="s">
        <v>604</v>
      </c>
      <c r="D128" s="433" t="s">
        <v>213</v>
      </c>
      <c r="E128" s="29"/>
      <c r="F128" s="29"/>
      <c r="G128" s="23">
        <f>G115+1</f>
        <v>12</v>
      </c>
      <c r="H128" s="23">
        <f>H115+1</f>
        <v>12</v>
      </c>
      <c r="I128" s="29"/>
      <c r="J128" s="29"/>
      <c r="K128" s="78"/>
      <c r="L128" s="78"/>
      <c r="M128" s="76"/>
      <c r="N128" s="87"/>
      <c r="O128" s="34"/>
      <c r="P128" s="33"/>
      <c r="Q128" s="34"/>
      <c r="R128" s="33"/>
      <c r="S128" s="34"/>
      <c r="T128" s="33"/>
      <c r="U128" s="34"/>
      <c r="V128" s="33"/>
      <c r="W128" s="34"/>
      <c r="X128" s="33"/>
      <c r="Y128" s="34"/>
      <c r="Z128" s="33"/>
      <c r="AA128" s="58"/>
      <c r="AB128" s="59"/>
      <c r="AC128" s="496" t="s">
        <v>399</v>
      </c>
      <c r="AD128" s="489"/>
      <c r="AE128" s="489"/>
      <c r="AF128" s="489"/>
      <c r="AG128" s="489"/>
      <c r="AH128" s="489"/>
      <c r="AI128" s="489"/>
      <c r="AJ128" s="489"/>
      <c r="AK128" s="489"/>
      <c r="AL128" s="510"/>
      <c r="AM128" s="151"/>
      <c r="AN128" s="152"/>
      <c r="AO128" s="35"/>
      <c r="AP128" s="33"/>
      <c r="AQ128" s="34"/>
      <c r="AR128" s="33"/>
      <c r="AS128" s="34"/>
      <c r="AT128" s="33"/>
      <c r="AU128" s="34"/>
      <c r="AV128" s="36"/>
      <c r="AW128" s="4"/>
      <c r="AX128" s="8"/>
      <c r="AY128" s="472"/>
      <c r="AZ128" s="473"/>
      <c r="BA128" s="473"/>
      <c r="BB128" s="473"/>
      <c r="BC128" s="473"/>
      <c r="BD128" s="473"/>
      <c r="BE128" s="473"/>
      <c r="BF128" s="474"/>
      <c r="BG128" s="10"/>
      <c r="BH128" s="12"/>
    </row>
    <row r="129" spans="1:60" ht="19.5" customHeight="1" x14ac:dyDescent="0.25">
      <c r="A129" s="136">
        <f t="shared" si="11"/>
        <v>81</v>
      </c>
      <c r="B129" s="57"/>
      <c r="C129" s="17" t="s">
        <v>611</v>
      </c>
      <c r="D129" s="29" t="s">
        <v>713</v>
      </c>
      <c r="E129" s="29"/>
      <c r="F129" s="29"/>
      <c r="G129" s="29"/>
      <c r="H129" s="29"/>
      <c r="I129" s="29">
        <f>I117+1</f>
        <v>29</v>
      </c>
      <c r="J129" s="29">
        <f>J117+1</f>
        <v>29</v>
      </c>
      <c r="K129" s="78"/>
      <c r="L129" s="78"/>
      <c r="M129" s="76"/>
      <c r="N129" s="87"/>
      <c r="O129" s="34"/>
      <c r="P129" s="33"/>
      <c r="Q129" s="34"/>
      <c r="R129" s="33"/>
      <c r="S129" s="34"/>
      <c r="T129" s="33"/>
      <c r="U129" s="34"/>
      <c r="V129" s="33"/>
      <c r="W129" s="34"/>
      <c r="X129" s="33"/>
      <c r="Y129" s="34"/>
      <c r="Z129" s="33"/>
      <c r="AA129" s="58"/>
      <c r="AB129" s="59"/>
      <c r="AC129" s="496" t="s">
        <v>399</v>
      </c>
      <c r="AD129" s="489"/>
      <c r="AE129" s="489"/>
      <c r="AF129" s="489"/>
      <c r="AG129" s="489"/>
      <c r="AH129" s="489"/>
      <c r="AI129" s="489"/>
      <c r="AJ129" s="489"/>
      <c r="AK129" s="489"/>
      <c r="AL129" s="510"/>
      <c r="AM129" s="151"/>
      <c r="AN129" s="152"/>
      <c r="AO129" s="35"/>
      <c r="AP129" s="33"/>
      <c r="AQ129" s="34"/>
      <c r="AR129" s="33"/>
      <c r="AS129" s="34"/>
      <c r="AT129" s="33"/>
      <c r="AU129" s="34"/>
      <c r="AV129" s="36"/>
      <c r="AW129" s="4"/>
      <c r="AX129" s="8"/>
      <c r="AY129" s="472"/>
      <c r="AZ129" s="473"/>
      <c r="BA129" s="473"/>
      <c r="BB129" s="473"/>
      <c r="BC129" s="473"/>
      <c r="BD129" s="473"/>
      <c r="BE129" s="473"/>
      <c r="BF129" s="474"/>
      <c r="BG129" s="10"/>
      <c r="BH129" s="12"/>
    </row>
    <row r="130" spans="1:60" ht="19.5" customHeight="1" x14ac:dyDescent="0.25">
      <c r="A130" s="136">
        <f t="shared" si="11"/>
        <v>82</v>
      </c>
      <c r="B130" s="57"/>
      <c r="C130" s="20" t="s">
        <v>599</v>
      </c>
      <c r="D130" s="29" t="s">
        <v>714</v>
      </c>
      <c r="E130" s="29"/>
      <c r="F130" s="29"/>
      <c r="G130" s="29"/>
      <c r="H130" s="29"/>
      <c r="I130" s="29">
        <f>I129+1</f>
        <v>30</v>
      </c>
      <c r="J130" s="29">
        <f>J129+1</f>
        <v>30</v>
      </c>
      <c r="K130" s="78"/>
      <c r="L130" s="78"/>
      <c r="M130" s="76" t="s">
        <v>610</v>
      </c>
      <c r="N130" s="87"/>
      <c r="O130" s="34"/>
      <c r="P130" s="33"/>
      <c r="Q130" s="34"/>
      <c r="R130" s="33"/>
      <c r="S130" s="34"/>
      <c r="T130" s="33"/>
      <c r="U130" s="34"/>
      <c r="V130" s="33"/>
      <c r="W130" s="34"/>
      <c r="X130" s="33"/>
      <c r="Y130" s="34"/>
      <c r="Z130" s="33"/>
      <c r="AA130" s="58"/>
      <c r="AB130" s="59"/>
      <c r="AC130" s="496" t="s">
        <v>399</v>
      </c>
      <c r="AD130" s="489"/>
      <c r="AE130" s="489"/>
      <c r="AF130" s="489"/>
      <c r="AG130" s="489"/>
      <c r="AH130" s="489"/>
      <c r="AI130" s="489"/>
      <c r="AJ130" s="489"/>
      <c r="AK130" s="489"/>
      <c r="AL130" s="510"/>
      <c r="AM130" s="151"/>
      <c r="AN130" s="152"/>
      <c r="AO130" s="35"/>
      <c r="AP130" s="33"/>
      <c r="AQ130" s="34"/>
      <c r="AR130" s="33"/>
      <c r="AS130" s="34"/>
      <c r="AT130" s="33"/>
      <c r="AU130" s="34"/>
      <c r="AV130" s="36"/>
      <c r="AW130" s="4"/>
      <c r="AX130" s="8"/>
      <c r="AY130" s="475"/>
      <c r="AZ130" s="476"/>
      <c r="BA130" s="476"/>
      <c r="BB130" s="476"/>
      <c r="BC130" s="476"/>
      <c r="BD130" s="476"/>
      <c r="BE130" s="476"/>
      <c r="BF130" s="477"/>
      <c r="BG130" s="10"/>
      <c r="BH130" s="12"/>
    </row>
    <row r="131" spans="1:60" ht="19.5" customHeight="1" x14ac:dyDescent="0.25">
      <c r="A131" s="136">
        <f t="shared" si="11"/>
        <v>83</v>
      </c>
      <c r="B131" s="57"/>
      <c r="C131" s="450" t="s">
        <v>1103</v>
      </c>
      <c r="D131" s="26" t="s">
        <v>1086</v>
      </c>
      <c r="E131" s="80">
        <f>E127+1</f>
        <v>39</v>
      </c>
      <c r="F131" s="80">
        <f>F127+1</f>
        <v>39</v>
      </c>
      <c r="G131" s="29"/>
      <c r="H131" s="29"/>
      <c r="I131" s="29"/>
      <c r="J131" s="29"/>
      <c r="K131" s="78"/>
      <c r="L131" s="78"/>
      <c r="M131" s="76"/>
      <c r="N131" s="87"/>
      <c r="O131" s="34"/>
      <c r="P131" s="33"/>
      <c r="Q131" s="34"/>
      <c r="R131" s="33"/>
      <c r="S131" s="34"/>
      <c r="T131" s="33"/>
      <c r="U131" s="34"/>
      <c r="V131" s="33"/>
      <c r="W131" s="34"/>
      <c r="X131" s="33"/>
      <c r="Y131" s="34"/>
      <c r="Z131" s="33"/>
      <c r="AA131" s="58"/>
      <c r="AB131" s="59"/>
      <c r="AC131" s="496" t="s">
        <v>399</v>
      </c>
      <c r="AD131" s="489"/>
      <c r="AE131" s="489"/>
      <c r="AF131" s="489"/>
      <c r="AG131" s="489"/>
      <c r="AH131" s="489"/>
      <c r="AI131" s="489"/>
      <c r="AJ131" s="489"/>
      <c r="AK131" s="489"/>
      <c r="AL131" s="510"/>
      <c r="AM131" s="151"/>
      <c r="AN131" s="152"/>
      <c r="AO131" s="35"/>
      <c r="AP131" s="33"/>
      <c r="AQ131" s="34"/>
      <c r="AR131" s="33"/>
      <c r="AS131" s="34"/>
      <c r="AT131" s="33"/>
      <c r="AU131" s="34"/>
      <c r="AV131" s="36"/>
      <c r="AW131" s="4"/>
      <c r="AX131" s="8"/>
      <c r="AY131" s="469" t="s">
        <v>852</v>
      </c>
      <c r="AZ131" s="470"/>
      <c r="BA131" s="470"/>
      <c r="BB131" s="470"/>
      <c r="BC131" s="470"/>
      <c r="BD131" s="470"/>
      <c r="BE131" s="470"/>
      <c r="BF131" s="471"/>
      <c r="BG131" s="64"/>
      <c r="BH131" s="65"/>
    </row>
    <row r="132" spans="1:60" ht="19.5" customHeight="1" x14ac:dyDescent="0.25">
      <c r="A132" s="136">
        <f t="shared" si="11"/>
        <v>84</v>
      </c>
      <c r="B132" s="57"/>
      <c r="C132" s="451"/>
      <c r="D132" s="26" t="s">
        <v>1087</v>
      </c>
      <c r="E132" s="80">
        <f t="shared" ref="E132:F135" si="13">E131+1</f>
        <v>40</v>
      </c>
      <c r="F132" s="80">
        <f t="shared" si="13"/>
        <v>40</v>
      </c>
      <c r="G132" s="29"/>
      <c r="H132" s="29"/>
      <c r="I132" s="29"/>
      <c r="J132" s="29"/>
      <c r="K132" s="78"/>
      <c r="L132" s="78"/>
      <c r="M132" s="76"/>
      <c r="N132" s="87"/>
      <c r="O132" s="34"/>
      <c r="P132" s="33"/>
      <c r="Q132" s="34"/>
      <c r="R132" s="33"/>
      <c r="S132" s="34"/>
      <c r="T132" s="33"/>
      <c r="U132" s="34"/>
      <c r="V132" s="33"/>
      <c r="W132" s="34"/>
      <c r="X132" s="33"/>
      <c r="Y132" s="34"/>
      <c r="Z132" s="33"/>
      <c r="AA132" s="58"/>
      <c r="AB132" s="59"/>
      <c r="AC132" s="496" t="s">
        <v>399</v>
      </c>
      <c r="AD132" s="489"/>
      <c r="AE132" s="489"/>
      <c r="AF132" s="489"/>
      <c r="AG132" s="489"/>
      <c r="AH132" s="489"/>
      <c r="AI132" s="489"/>
      <c r="AJ132" s="489"/>
      <c r="AK132" s="489"/>
      <c r="AL132" s="510"/>
      <c r="AM132" s="151"/>
      <c r="AN132" s="152"/>
      <c r="AO132" s="35"/>
      <c r="AP132" s="33"/>
      <c r="AQ132" s="34"/>
      <c r="AR132" s="33"/>
      <c r="AS132" s="34"/>
      <c r="AT132" s="33"/>
      <c r="AU132" s="34"/>
      <c r="AV132" s="36"/>
      <c r="AW132" s="4"/>
      <c r="AX132" s="8"/>
      <c r="AY132" s="472"/>
      <c r="AZ132" s="473"/>
      <c r="BA132" s="473"/>
      <c r="BB132" s="473"/>
      <c r="BC132" s="473"/>
      <c r="BD132" s="473"/>
      <c r="BE132" s="473"/>
      <c r="BF132" s="474"/>
      <c r="BG132" s="64"/>
      <c r="BH132" s="65"/>
    </row>
    <row r="133" spans="1:60" ht="19.5" customHeight="1" x14ac:dyDescent="0.25">
      <c r="A133" s="136">
        <f t="shared" si="11"/>
        <v>85</v>
      </c>
      <c r="B133" s="57"/>
      <c r="C133" s="451"/>
      <c r="D133" s="26" t="s">
        <v>1088</v>
      </c>
      <c r="E133" s="80">
        <f t="shared" si="13"/>
        <v>41</v>
      </c>
      <c r="F133" s="80">
        <f t="shared" si="13"/>
        <v>41</v>
      </c>
      <c r="G133" s="29"/>
      <c r="H133" s="29"/>
      <c r="I133" s="29"/>
      <c r="J133" s="29"/>
      <c r="K133" s="78"/>
      <c r="L133" s="78"/>
      <c r="M133" s="76"/>
      <c r="N133" s="87"/>
      <c r="O133" s="34"/>
      <c r="P133" s="33"/>
      <c r="Q133" s="34"/>
      <c r="R133" s="33"/>
      <c r="S133" s="34"/>
      <c r="T133" s="33"/>
      <c r="U133" s="34"/>
      <c r="V133" s="33"/>
      <c r="W133" s="34"/>
      <c r="X133" s="33"/>
      <c r="Y133" s="34"/>
      <c r="Z133" s="33"/>
      <c r="AA133" s="58"/>
      <c r="AB133" s="59"/>
      <c r="AC133" s="496" t="s">
        <v>399</v>
      </c>
      <c r="AD133" s="489"/>
      <c r="AE133" s="489"/>
      <c r="AF133" s="489"/>
      <c r="AG133" s="489"/>
      <c r="AH133" s="489"/>
      <c r="AI133" s="489"/>
      <c r="AJ133" s="489"/>
      <c r="AK133" s="489"/>
      <c r="AL133" s="510"/>
      <c r="AM133" s="151"/>
      <c r="AN133" s="152"/>
      <c r="AO133" s="35"/>
      <c r="AP133" s="33"/>
      <c r="AQ133" s="34"/>
      <c r="AR133" s="33"/>
      <c r="AS133" s="34"/>
      <c r="AT133" s="33"/>
      <c r="AU133" s="34"/>
      <c r="AV133" s="36"/>
      <c r="AW133" s="4"/>
      <c r="AX133" s="8"/>
      <c r="AY133" s="472"/>
      <c r="AZ133" s="473"/>
      <c r="BA133" s="473"/>
      <c r="BB133" s="473"/>
      <c r="BC133" s="473"/>
      <c r="BD133" s="473"/>
      <c r="BE133" s="473"/>
      <c r="BF133" s="474"/>
      <c r="BG133" s="64"/>
      <c r="BH133" s="65"/>
    </row>
    <row r="134" spans="1:60" ht="19.5" customHeight="1" x14ac:dyDescent="0.25">
      <c r="A134" s="136">
        <f t="shared" si="11"/>
        <v>86</v>
      </c>
      <c r="B134" s="57"/>
      <c r="C134" s="451"/>
      <c r="D134" s="26" t="s">
        <v>1089</v>
      </c>
      <c r="E134" s="80">
        <f t="shared" si="13"/>
        <v>42</v>
      </c>
      <c r="F134" s="80">
        <f t="shared" si="13"/>
        <v>42</v>
      </c>
      <c r="G134" s="29"/>
      <c r="H134" s="29"/>
      <c r="I134" s="29"/>
      <c r="J134" s="29"/>
      <c r="K134" s="78"/>
      <c r="L134" s="78"/>
      <c r="M134" s="76"/>
      <c r="N134" s="87"/>
      <c r="O134" s="34"/>
      <c r="P134" s="33"/>
      <c r="Q134" s="34"/>
      <c r="R134" s="33"/>
      <c r="S134" s="34"/>
      <c r="T134" s="33"/>
      <c r="U134" s="34"/>
      <c r="V134" s="33"/>
      <c r="W134" s="34"/>
      <c r="X134" s="33"/>
      <c r="Y134" s="34"/>
      <c r="Z134" s="33"/>
      <c r="AA134" s="58"/>
      <c r="AB134" s="59"/>
      <c r="AC134" s="496" t="s">
        <v>399</v>
      </c>
      <c r="AD134" s="489"/>
      <c r="AE134" s="489"/>
      <c r="AF134" s="489"/>
      <c r="AG134" s="489"/>
      <c r="AH134" s="489"/>
      <c r="AI134" s="489"/>
      <c r="AJ134" s="489"/>
      <c r="AK134" s="489"/>
      <c r="AL134" s="510"/>
      <c r="AM134" s="151"/>
      <c r="AN134" s="152"/>
      <c r="AO134" s="35"/>
      <c r="AP134" s="33"/>
      <c r="AQ134" s="34"/>
      <c r="AR134" s="33"/>
      <c r="AS134" s="34"/>
      <c r="AT134" s="33"/>
      <c r="AU134" s="34"/>
      <c r="AV134" s="36"/>
      <c r="AW134" s="4"/>
      <c r="AX134" s="8"/>
      <c r="AY134" s="472"/>
      <c r="AZ134" s="473"/>
      <c r="BA134" s="473"/>
      <c r="BB134" s="473"/>
      <c r="BC134" s="473"/>
      <c r="BD134" s="473"/>
      <c r="BE134" s="473"/>
      <c r="BF134" s="474"/>
      <c r="BG134" s="64"/>
      <c r="BH134" s="65"/>
    </row>
    <row r="135" spans="1:60" ht="19.5" customHeight="1" x14ac:dyDescent="0.25">
      <c r="A135" s="136">
        <f t="shared" si="11"/>
        <v>87</v>
      </c>
      <c r="B135" s="282"/>
      <c r="C135" s="452"/>
      <c r="D135" s="26" t="s">
        <v>1090</v>
      </c>
      <c r="E135" s="80">
        <f t="shared" si="13"/>
        <v>43</v>
      </c>
      <c r="F135" s="80">
        <f t="shared" si="13"/>
        <v>43</v>
      </c>
      <c r="G135" s="29"/>
      <c r="H135" s="29"/>
      <c r="I135" s="29"/>
      <c r="J135" s="29"/>
      <c r="K135" s="78"/>
      <c r="L135" s="78"/>
      <c r="M135" s="76"/>
      <c r="N135" s="87"/>
      <c r="O135" s="34"/>
      <c r="P135" s="33"/>
      <c r="Q135" s="34"/>
      <c r="R135" s="33"/>
      <c r="S135" s="34"/>
      <c r="T135" s="33"/>
      <c r="U135" s="34"/>
      <c r="V135" s="33"/>
      <c r="W135" s="34"/>
      <c r="X135" s="33"/>
      <c r="Y135" s="34"/>
      <c r="Z135" s="33"/>
      <c r="AA135" s="58"/>
      <c r="AB135" s="59"/>
      <c r="AC135" s="496" t="s">
        <v>399</v>
      </c>
      <c r="AD135" s="489"/>
      <c r="AE135" s="489"/>
      <c r="AF135" s="489"/>
      <c r="AG135" s="489"/>
      <c r="AH135" s="489"/>
      <c r="AI135" s="489"/>
      <c r="AJ135" s="489"/>
      <c r="AK135" s="489"/>
      <c r="AL135" s="510"/>
      <c r="AM135" s="151"/>
      <c r="AN135" s="152"/>
      <c r="AO135" s="35"/>
      <c r="AP135" s="33"/>
      <c r="AQ135" s="34"/>
      <c r="AR135" s="33"/>
      <c r="AS135" s="34"/>
      <c r="AT135" s="33"/>
      <c r="AU135" s="34"/>
      <c r="AV135" s="36"/>
      <c r="AW135" s="4"/>
      <c r="AX135" s="8"/>
      <c r="AY135" s="472"/>
      <c r="AZ135" s="473"/>
      <c r="BA135" s="473"/>
      <c r="BB135" s="473"/>
      <c r="BC135" s="473"/>
      <c r="BD135" s="473"/>
      <c r="BE135" s="473"/>
      <c r="BF135" s="474"/>
      <c r="BG135" s="64"/>
      <c r="BH135" s="65"/>
    </row>
    <row r="136" spans="1:60" ht="19.5" customHeight="1" x14ac:dyDescent="0.25">
      <c r="A136" s="136">
        <f>A135+1</f>
        <v>88</v>
      </c>
      <c r="B136" s="57"/>
      <c r="C136" s="794" t="s">
        <v>850</v>
      </c>
      <c r="D136" s="433" t="s">
        <v>214</v>
      </c>
      <c r="E136" s="8"/>
      <c r="F136" s="8"/>
      <c r="G136" s="19">
        <f>G128+1</f>
        <v>13</v>
      </c>
      <c r="H136" s="19">
        <f>H128+1</f>
        <v>13</v>
      </c>
      <c r="I136" s="8"/>
      <c r="J136" s="8"/>
      <c r="K136" s="8"/>
      <c r="L136" s="8"/>
      <c r="M136" s="8"/>
      <c r="N136" s="87"/>
      <c r="O136" s="34"/>
      <c r="P136" s="33"/>
      <c r="Q136" s="34"/>
      <c r="R136" s="33"/>
      <c r="S136" s="34"/>
      <c r="T136" s="33"/>
      <c r="U136" s="34"/>
      <c r="V136" s="33"/>
      <c r="W136" s="34"/>
      <c r="X136" s="33"/>
      <c r="Y136" s="34"/>
      <c r="Z136" s="33"/>
      <c r="AA136" s="58"/>
      <c r="AB136" s="59"/>
      <c r="AC136" s="496" t="s">
        <v>399</v>
      </c>
      <c r="AD136" s="489"/>
      <c r="AE136" s="489"/>
      <c r="AF136" s="489"/>
      <c r="AG136" s="489"/>
      <c r="AH136" s="489"/>
      <c r="AI136" s="489"/>
      <c r="AJ136" s="489"/>
      <c r="AK136" s="489"/>
      <c r="AL136" s="510"/>
      <c r="AM136" s="151"/>
      <c r="AN136" s="152"/>
      <c r="AO136" s="35"/>
      <c r="AP136" s="33"/>
      <c r="AQ136" s="34"/>
      <c r="AR136" s="33"/>
      <c r="AS136" s="34"/>
      <c r="AT136" s="33"/>
      <c r="AU136" s="34"/>
      <c r="AV136" s="36"/>
      <c r="AW136" s="4"/>
      <c r="AX136" s="8"/>
      <c r="AY136" s="472"/>
      <c r="AZ136" s="473"/>
      <c r="BA136" s="473"/>
      <c r="BB136" s="473"/>
      <c r="BC136" s="473"/>
      <c r="BD136" s="473"/>
      <c r="BE136" s="473"/>
      <c r="BF136" s="474"/>
      <c r="BG136" s="10"/>
      <c r="BH136" s="12"/>
    </row>
    <row r="137" spans="1:60" ht="19.5" customHeight="1" x14ac:dyDescent="0.25">
      <c r="A137" s="136">
        <f t="shared" si="11"/>
        <v>89</v>
      </c>
      <c r="B137" s="57"/>
      <c r="C137" s="795"/>
      <c r="D137" s="433" t="s">
        <v>215</v>
      </c>
      <c r="E137" s="8"/>
      <c r="F137" s="8"/>
      <c r="G137" s="19">
        <f>G136+1</f>
        <v>14</v>
      </c>
      <c r="H137" s="19">
        <f>H136+1</f>
        <v>14</v>
      </c>
      <c r="I137" s="8"/>
      <c r="J137" s="8"/>
      <c r="K137" s="8"/>
      <c r="L137" s="8"/>
      <c r="M137" s="8"/>
      <c r="N137" s="87"/>
      <c r="O137" s="34"/>
      <c r="P137" s="33"/>
      <c r="Q137" s="34"/>
      <c r="R137" s="33"/>
      <c r="S137" s="34"/>
      <c r="T137" s="33"/>
      <c r="U137" s="34"/>
      <c r="V137" s="33"/>
      <c r="W137" s="34"/>
      <c r="X137" s="33"/>
      <c r="Y137" s="34"/>
      <c r="Z137" s="33"/>
      <c r="AA137" s="58"/>
      <c r="AB137" s="59"/>
      <c r="AC137" s="496" t="s">
        <v>399</v>
      </c>
      <c r="AD137" s="489"/>
      <c r="AE137" s="489"/>
      <c r="AF137" s="489"/>
      <c r="AG137" s="489"/>
      <c r="AH137" s="489"/>
      <c r="AI137" s="489"/>
      <c r="AJ137" s="489"/>
      <c r="AK137" s="489"/>
      <c r="AL137" s="510"/>
      <c r="AM137" s="151"/>
      <c r="AN137" s="152"/>
      <c r="AO137" s="35"/>
      <c r="AP137" s="33"/>
      <c r="AQ137" s="34"/>
      <c r="AR137" s="33"/>
      <c r="AS137" s="34"/>
      <c r="AT137" s="33"/>
      <c r="AU137" s="34"/>
      <c r="AV137" s="36"/>
      <c r="AW137" s="4"/>
      <c r="AX137" s="8"/>
      <c r="AY137" s="472"/>
      <c r="AZ137" s="473"/>
      <c r="BA137" s="473"/>
      <c r="BB137" s="473"/>
      <c r="BC137" s="473"/>
      <c r="BD137" s="473"/>
      <c r="BE137" s="473"/>
      <c r="BF137" s="474"/>
      <c r="BG137" s="10"/>
      <c r="BH137" s="12"/>
    </row>
    <row r="138" spans="1:60" ht="19.5" customHeight="1" x14ac:dyDescent="0.25">
      <c r="A138" s="136">
        <f t="shared" si="11"/>
        <v>90</v>
      </c>
      <c r="B138" s="57"/>
      <c r="C138" s="796"/>
      <c r="D138" s="433" t="s">
        <v>216</v>
      </c>
      <c r="E138" s="8"/>
      <c r="F138" s="8"/>
      <c r="G138" s="19">
        <f>G137+1</f>
        <v>15</v>
      </c>
      <c r="H138" s="19">
        <f>H137+1</f>
        <v>15</v>
      </c>
      <c r="I138" s="8"/>
      <c r="J138" s="8"/>
      <c r="K138" s="8"/>
      <c r="L138" s="8"/>
      <c r="M138" s="8"/>
      <c r="N138" s="87"/>
      <c r="O138" s="34"/>
      <c r="P138" s="33"/>
      <c r="Q138" s="34"/>
      <c r="R138" s="33"/>
      <c r="S138" s="34"/>
      <c r="T138" s="33"/>
      <c r="U138" s="34"/>
      <c r="V138" s="33"/>
      <c r="W138" s="34"/>
      <c r="X138" s="33"/>
      <c r="Y138" s="34"/>
      <c r="Z138" s="33"/>
      <c r="AA138" s="58"/>
      <c r="AB138" s="59"/>
      <c r="AC138" s="496" t="s">
        <v>399</v>
      </c>
      <c r="AD138" s="489"/>
      <c r="AE138" s="489"/>
      <c r="AF138" s="489"/>
      <c r="AG138" s="489"/>
      <c r="AH138" s="489"/>
      <c r="AI138" s="489"/>
      <c r="AJ138" s="489"/>
      <c r="AK138" s="489"/>
      <c r="AL138" s="510"/>
      <c r="AM138" s="151"/>
      <c r="AN138" s="152"/>
      <c r="AO138" s="35"/>
      <c r="AP138" s="33"/>
      <c r="AQ138" s="34"/>
      <c r="AR138" s="33"/>
      <c r="AS138" s="34"/>
      <c r="AT138" s="33"/>
      <c r="AU138" s="34"/>
      <c r="AV138" s="36"/>
      <c r="AW138" s="4"/>
      <c r="AX138" s="8"/>
      <c r="AY138" s="472"/>
      <c r="AZ138" s="473"/>
      <c r="BA138" s="473"/>
      <c r="BB138" s="473"/>
      <c r="BC138" s="473"/>
      <c r="BD138" s="473"/>
      <c r="BE138" s="473"/>
      <c r="BF138" s="474"/>
      <c r="BG138" s="10"/>
      <c r="BH138" s="12"/>
    </row>
    <row r="139" spans="1:60" ht="19.5" customHeight="1" x14ac:dyDescent="0.25">
      <c r="A139" s="136">
        <f t="shared" si="11"/>
        <v>91</v>
      </c>
      <c r="B139" s="57"/>
      <c r="C139" s="29" t="s">
        <v>608</v>
      </c>
      <c r="D139" s="29" t="s">
        <v>715</v>
      </c>
      <c r="E139" s="29"/>
      <c r="F139" s="29"/>
      <c r="G139" s="29"/>
      <c r="H139" s="29"/>
      <c r="I139" s="29">
        <f>I130+1</f>
        <v>31</v>
      </c>
      <c r="J139" s="29">
        <f>J130+1</f>
        <v>31</v>
      </c>
      <c r="K139" s="78"/>
      <c r="L139" s="78"/>
      <c r="M139" s="76"/>
      <c r="N139" s="87"/>
      <c r="O139" s="34"/>
      <c r="P139" s="33"/>
      <c r="Q139" s="34"/>
      <c r="R139" s="33"/>
      <c r="S139" s="34"/>
      <c r="T139" s="33"/>
      <c r="U139" s="34"/>
      <c r="V139" s="33"/>
      <c r="W139" s="34"/>
      <c r="X139" s="33"/>
      <c r="Y139" s="34"/>
      <c r="Z139" s="33"/>
      <c r="AA139" s="58"/>
      <c r="AB139" s="59"/>
      <c r="AC139" s="496" t="s">
        <v>399</v>
      </c>
      <c r="AD139" s="489"/>
      <c r="AE139" s="489"/>
      <c r="AF139" s="489"/>
      <c r="AG139" s="489"/>
      <c r="AH139" s="489"/>
      <c r="AI139" s="489"/>
      <c r="AJ139" s="489"/>
      <c r="AK139" s="489"/>
      <c r="AL139" s="510"/>
      <c r="AM139" s="151"/>
      <c r="AN139" s="152"/>
      <c r="AO139" s="35"/>
      <c r="AP139" s="33"/>
      <c r="AQ139" s="34"/>
      <c r="AR139" s="33"/>
      <c r="AS139" s="34"/>
      <c r="AT139" s="33"/>
      <c r="AU139" s="34"/>
      <c r="AV139" s="36"/>
      <c r="AW139" s="4"/>
      <c r="AX139" s="8"/>
      <c r="AY139" s="475"/>
      <c r="AZ139" s="476"/>
      <c r="BA139" s="476"/>
      <c r="BB139" s="476"/>
      <c r="BC139" s="476"/>
      <c r="BD139" s="476"/>
      <c r="BE139" s="476"/>
      <c r="BF139" s="477"/>
      <c r="BG139" s="10"/>
      <c r="BH139" s="12"/>
    </row>
    <row r="140" spans="1:60" ht="39" customHeight="1" x14ac:dyDescent="0.25">
      <c r="A140" s="136">
        <f t="shared" si="11"/>
        <v>92</v>
      </c>
      <c r="B140" s="57"/>
      <c r="C140" s="792" t="s">
        <v>605</v>
      </c>
      <c r="D140" s="126" t="s">
        <v>1091</v>
      </c>
      <c r="E140" s="109">
        <f>E135+1</f>
        <v>44</v>
      </c>
      <c r="F140" s="109">
        <f>F135+1</f>
        <v>44</v>
      </c>
      <c r="G140" s="9"/>
      <c r="H140" s="9"/>
      <c r="I140" s="9"/>
      <c r="J140" s="9"/>
      <c r="K140" s="9"/>
      <c r="L140" s="62"/>
      <c r="M140" s="10"/>
      <c r="N140" s="87"/>
      <c r="O140" s="34"/>
      <c r="P140" s="33"/>
      <c r="Q140" s="34"/>
      <c r="R140" s="33"/>
      <c r="S140" s="34"/>
      <c r="T140" s="33"/>
      <c r="U140" s="34"/>
      <c r="V140" s="33"/>
      <c r="W140" s="34"/>
      <c r="X140" s="33"/>
      <c r="Y140" s="34"/>
      <c r="Z140" s="33"/>
      <c r="AA140" s="34"/>
      <c r="AB140" s="33"/>
      <c r="AC140" s="58"/>
      <c r="AD140" s="90"/>
      <c r="AE140" s="496" t="s">
        <v>526</v>
      </c>
      <c r="AF140" s="489"/>
      <c r="AG140" s="489"/>
      <c r="AH140" s="489"/>
      <c r="AI140" s="489"/>
      <c r="AJ140" s="489"/>
      <c r="AK140" s="489"/>
      <c r="AL140" s="510"/>
      <c r="AM140" s="151"/>
      <c r="AN140" s="152"/>
      <c r="AO140" s="35"/>
      <c r="AP140" s="33"/>
      <c r="AQ140" s="34"/>
      <c r="AR140" s="33"/>
      <c r="AS140" s="34"/>
      <c r="AT140" s="33"/>
      <c r="AU140" s="34"/>
      <c r="AV140" s="36"/>
      <c r="AW140" s="4"/>
      <c r="AX140" s="8"/>
      <c r="AY140" s="469" t="s">
        <v>514</v>
      </c>
      <c r="AZ140" s="470"/>
      <c r="BA140" s="470"/>
      <c r="BB140" s="470"/>
      <c r="BC140" s="470"/>
      <c r="BD140" s="470"/>
      <c r="BE140" s="470"/>
      <c r="BF140" s="471"/>
      <c r="BG140" s="10"/>
      <c r="BH140" s="12"/>
    </row>
    <row r="141" spans="1:60" ht="39" customHeight="1" x14ac:dyDescent="0.25">
      <c r="A141" s="136">
        <f t="shared" si="11"/>
        <v>93</v>
      </c>
      <c r="B141" s="282"/>
      <c r="C141" s="793"/>
      <c r="D141" s="126" t="s">
        <v>1092</v>
      </c>
      <c r="E141" s="18">
        <f>E140+1</f>
        <v>45</v>
      </c>
      <c r="F141" s="18">
        <f>F140+1</f>
        <v>45</v>
      </c>
      <c r="G141" s="8"/>
      <c r="H141" s="8"/>
      <c r="I141" s="8"/>
      <c r="J141" s="8"/>
      <c r="K141" s="8"/>
      <c r="L141" s="38"/>
      <c r="M141" s="10"/>
      <c r="N141" s="87"/>
      <c r="O141" s="34"/>
      <c r="P141" s="33"/>
      <c r="Q141" s="34"/>
      <c r="R141" s="33"/>
      <c r="S141" s="34"/>
      <c r="T141" s="33"/>
      <c r="U141" s="34"/>
      <c r="V141" s="33"/>
      <c r="W141" s="34"/>
      <c r="X141" s="33"/>
      <c r="Y141" s="34"/>
      <c r="Z141" s="33"/>
      <c r="AA141" s="34"/>
      <c r="AB141" s="33"/>
      <c r="AC141" s="58"/>
      <c r="AD141" s="90"/>
      <c r="AE141" s="496" t="s">
        <v>526</v>
      </c>
      <c r="AF141" s="489"/>
      <c r="AG141" s="489"/>
      <c r="AH141" s="489"/>
      <c r="AI141" s="489"/>
      <c r="AJ141" s="489"/>
      <c r="AK141" s="489"/>
      <c r="AL141" s="510"/>
      <c r="AM141" s="151"/>
      <c r="AN141" s="152"/>
      <c r="AO141" s="35"/>
      <c r="AP141" s="33"/>
      <c r="AQ141" s="34"/>
      <c r="AR141" s="33"/>
      <c r="AS141" s="34"/>
      <c r="AT141" s="33"/>
      <c r="AU141" s="34"/>
      <c r="AV141" s="36"/>
      <c r="AW141" s="4"/>
      <c r="AX141" s="8"/>
      <c r="AY141" s="475"/>
      <c r="AZ141" s="476"/>
      <c r="BA141" s="476"/>
      <c r="BB141" s="476"/>
      <c r="BC141" s="476"/>
      <c r="BD141" s="476"/>
      <c r="BE141" s="476"/>
      <c r="BF141" s="477"/>
      <c r="BG141" s="10"/>
      <c r="BH141" s="12"/>
    </row>
    <row r="142" spans="1:60" ht="18.600000000000001" customHeight="1" x14ac:dyDescent="0.25">
      <c r="A142" s="252"/>
      <c r="B142" s="251"/>
      <c r="C142" s="309"/>
      <c r="D142" s="115"/>
      <c r="E142" s="8">
        <f>E141</f>
        <v>45</v>
      </c>
      <c r="F142" s="8">
        <f>F141</f>
        <v>45</v>
      </c>
      <c r="G142" s="8">
        <f>G138</f>
        <v>15</v>
      </c>
      <c r="H142" s="8">
        <f>H138</f>
        <v>15</v>
      </c>
      <c r="I142" s="8">
        <f>I139</f>
        <v>31</v>
      </c>
      <c r="J142" s="8">
        <f>J139</f>
        <v>31</v>
      </c>
      <c r="K142" s="8">
        <v>2</v>
      </c>
      <c r="L142" s="8">
        <v>2</v>
      </c>
      <c r="N142" s="101"/>
      <c r="O142" s="101"/>
      <c r="P142" s="101"/>
      <c r="Q142" s="101"/>
      <c r="R142" s="101"/>
      <c r="S142" s="101"/>
      <c r="T142" s="101"/>
      <c r="U142" s="101"/>
      <c r="V142" s="101"/>
      <c r="W142" s="101"/>
      <c r="X142" s="101"/>
      <c r="Y142" s="101"/>
      <c r="Z142" s="101"/>
      <c r="AA142" s="101"/>
      <c r="AB142" s="101"/>
      <c r="AC142" s="101"/>
      <c r="AD142" s="101"/>
      <c r="AE142" s="101"/>
      <c r="AF142" s="101"/>
      <c r="AG142" s="101"/>
      <c r="AH142" s="101"/>
      <c r="AI142" s="101"/>
      <c r="AJ142" s="101"/>
      <c r="AK142" s="101"/>
      <c r="AL142" s="101"/>
      <c r="AM142" s="101"/>
      <c r="AN142" s="101"/>
      <c r="AO142" s="101"/>
      <c r="AP142" s="101"/>
      <c r="AQ142" s="101"/>
      <c r="AR142" s="101"/>
      <c r="AS142" s="101"/>
      <c r="AT142" s="101"/>
      <c r="AU142" s="101"/>
      <c r="AV142" s="101"/>
      <c r="AW142" s="101"/>
      <c r="AY142" s="99"/>
      <c r="AZ142" s="99"/>
      <c r="BA142" s="99"/>
      <c r="BB142" s="99"/>
      <c r="BC142" s="99"/>
      <c r="BD142" s="99"/>
      <c r="BE142" s="99"/>
      <c r="BF142" s="99"/>
      <c r="BG142" s="6"/>
      <c r="BH142" s="6"/>
    </row>
    <row r="144" spans="1:60" ht="18.600000000000001" customHeight="1" x14ac:dyDescent="0.25">
      <c r="A144" s="747" t="s">
        <v>1007</v>
      </c>
      <c r="B144" s="747"/>
      <c r="C144" s="747"/>
      <c r="D144" s="747"/>
      <c r="E144" s="747"/>
      <c r="F144" s="747"/>
      <c r="G144" s="747"/>
      <c r="L144" s="310"/>
      <c r="N144" s="101"/>
      <c r="O144" s="101"/>
      <c r="P144" s="101"/>
      <c r="Q144" s="101"/>
      <c r="R144" s="101"/>
      <c r="S144" s="101"/>
      <c r="T144" s="101"/>
      <c r="U144" s="101"/>
      <c r="V144" s="101"/>
      <c r="W144" s="101"/>
      <c r="X144" s="101"/>
      <c r="Y144" s="101"/>
      <c r="Z144" s="101"/>
      <c r="AA144" s="101"/>
      <c r="AB144" s="101"/>
      <c r="AC144" s="101"/>
      <c r="AD144" s="101"/>
      <c r="AE144" s="101"/>
      <c r="AF144" s="101"/>
      <c r="AG144" s="101"/>
      <c r="AH144" s="101"/>
      <c r="AI144" s="101"/>
      <c r="AJ144" s="101"/>
      <c r="AK144" s="101"/>
      <c r="AL144" s="101"/>
      <c r="AM144" s="101"/>
      <c r="AN144" s="101"/>
      <c r="AO144" s="101"/>
      <c r="AP144" s="101"/>
      <c r="AQ144" s="101"/>
      <c r="AR144" s="101"/>
      <c r="AS144" s="101"/>
      <c r="AT144" s="101"/>
      <c r="AU144" s="101"/>
      <c r="AV144" s="101"/>
      <c r="AW144" s="101"/>
      <c r="AY144" s="99"/>
      <c r="AZ144" s="99"/>
      <c r="BA144" s="99"/>
      <c r="BB144" s="99"/>
      <c r="BC144" s="99"/>
      <c r="BD144" s="99"/>
      <c r="BE144" s="99"/>
      <c r="BF144" s="99"/>
      <c r="BG144" s="6"/>
      <c r="BH144" s="6"/>
    </row>
    <row r="145" spans="1:60" ht="19.5" customHeight="1" x14ac:dyDescent="0.25">
      <c r="A145" s="495" t="s">
        <v>89</v>
      </c>
      <c r="B145" s="462" t="s">
        <v>193</v>
      </c>
      <c r="C145" s="462" t="s">
        <v>326</v>
      </c>
      <c r="D145" s="462" t="s">
        <v>90</v>
      </c>
      <c r="E145" s="522" t="s">
        <v>162</v>
      </c>
      <c r="F145" s="522"/>
      <c r="G145" s="464" t="s">
        <v>161</v>
      </c>
      <c r="H145" s="464"/>
      <c r="I145" s="492" t="s">
        <v>146</v>
      </c>
      <c r="J145" s="493"/>
      <c r="K145" s="462" t="s">
        <v>192</v>
      </c>
      <c r="L145" s="462"/>
      <c r="M145" s="450" t="s">
        <v>382</v>
      </c>
      <c r="N145" s="741">
        <v>9</v>
      </c>
      <c r="O145" s="441"/>
      <c r="P145" s="441">
        <v>10</v>
      </c>
      <c r="Q145" s="441"/>
      <c r="R145" s="441">
        <v>11</v>
      </c>
      <c r="S145" s="441"/>
      <c r="T145" s="441">
        <v>12</v>
      </c>
      <c r="U145" s="441"/>
      <c r="V145" s="441">
        <v>13</v>
      </c>
      <c r="W145" s="441"/>
      <c r="X145" s="441">
        <v>14</v>
      </c>
      <c r="Y145" s="441"/>
      <c r="Z145" s="441">
        <v>15</v>
      </c>
      <c r="AA145" s="441"/>
      <c r="AB145" s="441">
        <v>16</v>
      </c>
      <c r="AC145" s="441"/>
      <c r="AD145" s="441">
        <v>17</v>
      </c>
      <c r="AE145" s="441"/>
      <c r="AF145" s="441">
        <v>18</v>
      </c>
      <c r="AG145" s="441"/>
      <c r="AH145" s="441">
        <v>19</v>
      </c>
      <c r="AI145" s="441"/>
      <c r="AJ145" s="441">
        <v>20</v>
      </c>
      <c r="AK145" s="441"/>
      <c r="AL145" s="441">
        <v>21</v>
      </c>
      <c r="AM145" s="441"/>
      <c r="AN145" s="441">
        <v>22</v>
      </c>
      <c r="AO145" s="441"/>
      <c r="AP145" s="441">
        <v>23</v>
      </c>
      <c r="AQ145" s="441"/>
      <c r="AR145" s="441">
        <v>24</v>
      </c>
      <c r="AS145" s="441"/>
      <c r="AT145" s="441">
        <v>1</v>
      </c>
      <c r="AU145" s="441"/>
      <c r="AV145" s="441">
        <v>2</v>
      </c>
      <c r="AW145" s="482"/>
      <c r="AX145" s="576" t="s">
        <v>408</v>
      </c>
      <c r="AY145" s="484" t="s">
        <v>195</v>
      </c>
      <c r="AZ145" s="484"/>
      <c r="BA145" s="484"/>
      <c r="BB145" s="484"/>
      <c r="BC145" s="484"/>
      <c r="BD145" s="484"/>
      <c r="BE145" s="484"/>
      <c r="BF145" s="484"/>
      <c r="BG145" s="484" t="s">
        <v>194</v>
      </c>
      <c r="BH145" s="484"/>
    </row>
    <row r="146" spans="1:60" ht="19.5" customHeight="1" x14ac:dyDescent="0.25">
      <c r="A146" s="495"/>
      <c r="B146" s="462"/>
      <c r="C146" s="462"/>
      <c r="D146" s="462"/>
      <c r="E146" s="26" t="s">
        <v>150</v>
      </c>
      <c r="F146" s="26" t="s">
        <v>410</v>
      </c>
      <c r="G146" s="23" t="s">
        <v>150</v>
      </c>
      <c r="H146" s="23" t="s">
        <v>410</v>
      </c>
      <c r="I146" s="29" t="s">
        <v>147</v>
      </c>
      <c r="J146" s="29" t="s">
        <v>410</v>
      </c>
      <c r="K146" s="29" t="s">
        <v>150</v>
      </c>
      <c r="L146" s="29" t="s">
        <v>410</v>
      </c>
      <c r="M146" s="452"/>
      <c r="N146" s="52"/>
      <c r="O146" s="644">
        <v>30</v>
      </c>
      <c r="P146" s="481"/>
      <c r="Q146" s="481">
        <v>30</v>
      </c>
      <c r="R146" s="481"/>
      <c r="S146" s="481">
        <v>30</v>
      </c>
      <c r="T146" s="481"/>
      <c r="U146" s="481">
        <v>30</v>
      </c>
      <c r="V146" s="481"/>
      <c r="W146" s="481">
        <v>30</v>
      </c>
      <c r="X146" s="481"/>
      <c r="Y146" s="481">
        <v>30</v>
      </c>
      <c r="Z146" s="481"/>
      <c r="AA146" s="481">
        <v>30</v>
      </c>
      <c r="AB146" s="481"/>
      <c r="AC146" s="481">
        <v>30</v>
      </c>
      <c r="AD146" s="481"/>
      <c r="AE146" s="481">
        <v>30</v>
      </c>
      <c r="AF146" s="481"/>
      <c r="AG146" s="481">
        <v>30</v>
      </c>
      <c r="AH146" s="481"/>
      <c r="AI146" s="481">
        <v>30</v>
      </c>
      <c r="AJ146" s="481"/>
      <c r="AK146" s="481">
        <v>30</v>
      </c>
      <c r="AL146" s="481"/>
      <c r="AM146" s="481">
        <v>30</v>
      </c>
      <c r="AN146" s="481"/>
      <c r="AO146" s="481">
        <v>30</v>
      </c>
      <c r="AP146" s="481"/>
      <c r="AQ146" s="481">
        <v>30</v>
      </c>
      <c r="AR146" s="481"/>
      <c r="AS146" s="481">
        <v>30</v>
      </c>
      <c r="AT146" s="481"/>
      <c r="AU146" s="481">
        <v>30</v>
      </c>
      <c r="AV146" s="644"/>
      <c r="AW146" s="192"/>
      <c r="AX146" s="628"/>
      <c r="AY146" s="484"/>
      <c r="AZ146" s="484"/>
      <c r="BA146" s="484"/>
      <c r="BB146" s="484"/>
      <c r="BC146" s="484"/>
      <c r="BD146" s="484"/>
      <c r="BE146" s="484"/>
      <c r="BF146" s="484"/>
      <c r="BG146" s="484"/>
      <c r="BH146" s="484"/>
    </row>
    <row r="147" spans="1:60" ht="18" customHeight="1" x14ac:dyDescent="0.25">
      <c r="A147" s="136">
        <f>A141+1</f>
        <v>94</v>
      </c>
      <c r="B147" s="57"/>
      <c r="C147" s="725" t="s">
        <v>448</v>
      </c>
      <c r="D147" s="20" t="s">
        <v>461</v>
      </c>
      <c r="E147" s="8"/>
      <c r="F147" s="8"/>
      <c r="G147" s="8"/>
      <c r="H147" s="8"/>
      <c r="I147" s="8"/>
      <c r="J147" s="8"/>
      <c r="K147" s="8">
        <v>1</v>
      </c>
      <c r="L147" s="8">
        <f>L142+1</f>
        <v>3</v>
      </c>
      <c r="M147" s="182" t="s">
        <v>184</v>
      </c>
      <c r="N147" s="87"/>
      <c r="O147" s="506" t="s">
        <v>423</v>
      </c>
      <c r="P147" s="507"/>
      <c r="Q147" s="507"/>
      <c r="R147" s="508"/>
      <c r="S147" s="34"/>
      <c r="T147" s="33"/>
      <c r="U147" s="34"/>
      <c r="V147" s="33"/>
      <c r="W147" s="34"/>
      <c r="X147" s="33"/>
      <c r="Y147" s="34"/>
      <c r="Z147" s="33"/>
      <c r="AA147" s="58"/>
      <c r="AB147" s="59"/>
      <c r="AC147" s="60"/>
      <c r="AD147" s="610" t="s">
        <v>28</v>
      </c>
      <c r="AE147" s="603"/>
      <c r="AF147" s="603"/>
      <c r="AG147" s="603"/>
      <c r="AH147" s="603"/>
      <c r="AI147" s="603"/>
      <c r="AJ147" s="603"/>
      <c r="AK147" s="603"/>
      <c r="AL147" s="603"/>
      <c r="AM147" s="611"/>
      <c r="AN147" s="90"/>
      <c r="AO147" s="60"/>
      <c r="AP147" s="61"/>
      <c r="AQ147" s="35"/>
      <c r="AR147" s="36"/>
      <c r="AS147" s="34"/>
      <c r="AT147" s="36"/>
      <c r="AU147" s="34"/>
      <c r="AV147" s="36"/>
      <c r="AW147" s="4"/>
      <c r="AX147" s="8"/>
      <c r="AY147" s="606" t="s">
        <v>411</v>
      </c>
      <c r="AZ147" s="607"/>
      <c r="BA147" s="607"/>
      <c r="BB147" s="607"/>
      <c r="BC147" s="607"/>
      <c r="BD147" s="607"/>
      <c r="BE147" s="607"/>
      <c r="BF147" s="608"/>
      <c r="BG147" s="478"/>
      <c r="BH147" s="479"/>
    </row>
    <row r="148" spans="1:60" ht="18" customHeight="1" x14ac:dyDescent="0.25">
      <c r="A148" s="136">
        <f t="shared" ref="A148:A211" si="14">A147+1</f>
        <v>95</v>
      </c>
      <c r="B148" s="57"/>
      <c r="C148" s="725"/>
      <c r="D148" s="29" t="s">
        <v>154</v>
      </c>
      <c r="E148" s="8"/>
      <c r="F148" s="8"/>
      <c r="G148" s="8"/>
      <c r="H148" s="8"/>
      <c r="I148" s="8"/>
      <c r="J148" s="8"/>
      <c r="K148" s="8">
        <f t="shared" ref="K148:L163" si="15">K147+1</f>
        <v>2</v>
      </c>
      <c r="L148" s="8">
        <f t="shared" si="15"/>
        <v>4</v>
      </c>
      <c r="M148" s="182" t="s">
        <v>184</v>
      </c>
      <c r="N148" s="87"/>
      <c r="O148" s="34"/>
      <c r="P148" s="33"/>
      <c r="Q148" s="34"/>
      <c r="R148" s="33"/>
      <c r="S148" s="34"/>
      <c r="T148" s="33"/>
      <c r="U148" s="34"/>
      <c r="V148" s="33"/>
      <c r="W148" s="34"/>
      <c r="X148" s="33"/>
      <c r="Y148" s="34"/>
      <c r="Z148" s="33"/>
      <c r="AA148" s="58"/>
      <c r="AB148" s="59"/>
      <c r="AC148" s="60"/>
      <c r="AD148" s="610" t="s">
        <v>28</v>
      </c>
      <c r="AE148" s="603"/>
      <c r="AF148" s="603"/>
      <c r="AG148" s="603"/>
      <c r="AH148" s="603"/>
      <c r="AI148" s="603"/>
      <c r="AJ148" s="603"/>
      <c r="AK148" s="603"/>
      <c r="AL148" s="603"/>
      <c r="AM148" s="611"/>
      <c r="AN148" s="90"/>
      <c r="AO148" s="60"/>
      <c r="AP148" s="61"/>
      <c r="AQ148" s="35"/>
      <c r="AR148" s="36"/>
      <c r="AS148" s="34"/>
      <c r="AT148" s="36"/>
      <c r="AU148" s="34"/>
      <c r="AV148" s="36"/>
      <c r="AW148" s="4"/>
      <c r="AX148" s="8"/>
      <c r="AY148" s="726"/>
      <c r="AZ148" s="573"/>
      <c r="BA148" s="573"/>
      <c r="BB148" s="573"/>
      <c r="BC148" s="573"/>
      <c r="BD148" s="573"/>
      <c r="BE148" s="573"/>
      <c r="BF148" s="727"/>
      <c r="BG148" s="478"/>
      <c r="BH148" s="479"/>
    </row>
    <row r="149" spans="1:60" ht="18" customHeight="1" x14ac:dyDescent="0.25">
      <c r="A149" s="136">
        <f t="shared" si="14"/>
        <v>96</v>
      </c>
      <c r="B149" s="57"/>
      <c r="C149" s="725"/>
      <c r="D149" s="29" t="s">
        <v>155</v>
      </c>
      <c r="E149" s="8"/>
      <c r="F149" s="8"/>
      <c r="G149" s="8"/>
      <c r="H149" s="8"/>
      <c r="I149" s="8"/>
      <c r="J149" s="8"/>
      <c r="K149" s="8">
        <f t="shared" si="15"/>
        <v>3</v>
      </c>
      <c r="L149" s="8">
        <f t="shared" si="15"/>
        <v>5</v>
      </c>
      <c r="M149" s="182" t="s">
        <v>184</v>
      </c>
      <c r="N149" s="87"/>
      <c r="O149" s="34"/>
      <c r="P149" s="33"/>
      <c r="Q149" s="34"/>
      <c r="R149" s="33"/>
      <c r="S149" s="34"/>
      <c r="T149" s="33"/>
      <c r="U149" s="34"/>
      <c r="V149" s="33"/>
      <c r="W149" s="34"/>
      <c r="X149" s="33"/>
      <c r="Y149" s="34"/>
      <c r="Z149" s="33"/>
      <c r="AA149" s="58"/>
      <c r="AB149" s="59"/>
      <c r="AC149" s="60"/>
      <c r="AD149" s="610" t="s">
        <v>28</v>
      </c>
      <c r="AE149" s="603"/>
      <c r="AF149" s="603"/>
      <c r="AG149" s="603"/>
      <c r="AH149" s="603"/>
      <c r="AI149" s="603"/>
      <c r="AJ149" s="603"/>
      <c r="AK149" s="603"/>
      <c r="AL149" s="603"/>
      <c r="AM149" s="611"/>
      <c r="AN149" s="90"/>
      <c r="AO149" s="60"/>
      <c r="AP149" s="61"/>
      <c r="AQ149" s="35"/>
      <c r="AR149" s="36"/>
      <c r="AS149" s="34"/>
      <c r="AT149" s="36"/>
      <c r="AU149" s="34"/>
      <c r="AV149" s="36"/>
      <c r="AW149" s="4"/>
      <c r="AX149" s="8"/>
      <c r="AY149" s="726"/>
      <c r="AZ149" s="573"/>
      <c r="BA149" s="573"/>
      <c r="BB149" s="573"/>
      <c r="BC149" s="573"/>
      <c r="BD149" s="573"/>
      <c r="BE149" s="573"/>
      <c r="BF149" s="727"/>
      <c r="BG149" s="478"/>
      <c r="BH149" s="479"/>
    </row>
    <row r="150" spans="1:60" ht="18" customHeight="1" x14ac:dyDescent="0.25">
      <c r="A150" s="136">
        <f t="shared" si="14"/>
        <v>97</v>
      </c>
      <c r="B150" s="57"/>
      <c r="C150" s="725"/>
      <c r="D150" s="29" t="s">
        <v>156</v>
      </c>
      <c r="E150" s="8"/>
      <c r="F150" s="8"/>
      <c r="G150" s="8"/>
      <c r="H150" s="8"/>
      <c r="I150" s="8"/>
      <c r="J150" s="8"/>
      <c r="K150" s="8">
        <f t="shared" si="15"/>
        <v>4</v>
      </c>
      <c r="L150" s="8">
        <f t="shared" si="15"/>
        <v>6</v>
      </c>
      <c r="M150" s="182" t="s">
        <v>184</v>
      </c>
      <c r="N150" s="87"/>
      <c r="O150" s="34"/>
      <c r="P150" s="33"/>
      <c r="Q150" s="34"/>
      <c r="R150" s="33"/>
      <c r="S150" s="34"/>
      <c r="T150" s="33"/>
      <c r="U150" s="34"/>
      <c r="V150" s="33"/>
      <c r="W150" s="34"/>
      <c r="X150" s="33"/>
      <c r="Y150" s="34"/>
      <c r="Z150" s="33"/>
      <c r="AA150" s="58"/>
      <c r="AB150" s="59"/>
      <c r="AC150" s="60"/>
      <c r="AD150" s="610" t="s">
        <v>28</v>
      </c>
      <c r="AE150" s="603"/>
      <c r="AF150" s="603"/>
      <c r="AG150" s="603"/>
      <c r="AH150" s="603"/>
      <c r="AI150" s="603"/>
      <c r="AJ150" s="603"/>
      <c r="AK150" s="603"/>
      <c r="AL150" s="603"/>
      <c r="AM150" s="611"/>
      <c r="AN150" s="90"/>
      <c r="AO150" s="60"/>
      <c r="AP150" s="61"/>
      <c r="AQ150" s="35"/>
      <c r="AR150" s="36"/>
      <c r="AS150" s="34"/>
      <c r="AT150" s="36"/>
      <c r="AU150" s="34"/>
      <c r="AV150" s="36"/>
      <c r="AW150" s="4"/>
      <c r="AX150" s="8"/>
      <c r="AY150" s="686"/>
      <c r="AZ150" s="687"/>
      <c r="BA150" s="687"/>
      <c r="BB150" s="687"/>
      <c r="BC150" s="687"/>
      <c r="BD150" s="687"/>
      <c r="BE150" s="687"/>
      <c r="BF150" s="688"/>
      <c r="BG150" s="478"/>
      <c r="BH150" s="479"/>
    </row>
    <row r="151" spans="1:60" ht="18" customHeight="1" x14ac:dyDescent="0.25">
      <c r="A151" s="136">
        <f t="shared" si="14"/>
        <v>98</v>
      </c>
      <c r="B151" s="57"/>
      <c r="C151" s="570" t="s">
        <v>449</v>
      </c>
      <c r="D151" s="29" t="s">
        <v>462</v>
      </c>
      <c r="E151" s="8"/>
      <c r="F151" s="8"/>
      <c r="G151" s="8"/>
      <c r="H151" s="8"/>
      <c r="I151" s="8"/>
      <c r="J151" s="8"/>
      <c r="K151" s="8">
        <f t="shared" si="15"/>
        <v>5</v>
      </c>
      <c r="L151" s="8">
        <f t="shared" si="15"/>
        <v>7</v>
      </c>
      <c r="M151" s="182" t="s">
        <v>184</v>
      </c>
      <c r="N151" s="87"/>
      <c r="O151" s="506" t="s">
        <v>424</v>
      </c>
      <c r="P151" s="507"/>
      <c r="Q151" s="507"/>
      <c r="R151" s="508"/>
      <c r="S151" s="34"/>
      <c r="T151" s="33"/>
      <c r="U151" s="34"/>
      <c r="V151" s="33"/>
      <c r="W151" s="34"/>
      <c r="X151" s="33"/>
      <c r="Y151" s="34"/>
      <c r="Z151" s="33"/>
      <c r="AA151" s="58"/>
      <c r="AB151" s="59"/>
      <c r="AC151" s="60"/>
      <c r="AD151" s="610" t="s">
        <v>28</v>
      </c>
      <c r="AE151" s="603"/>
      <c r="AF151" s="603"/>
      <c r="AG151" s="603"/>
      <c r="AH151" s="603"/>
      <c r="AI151" s="603"/>
      <c r="AJ151" s="603"/>
      <c r="AK151" s="603"/>
      <c r="AL151" s="603"/>
      <c r="AM151" s="611"/>
      <c r="AN151" s="90"/>
      <c r="AO151" s="60"/>
      <c r="AP151" s="61"/>
      <c r="AQ151" s="35"/>
      <c r="AR151" s="36"/>
      <c r="AS151" s="34"/>
      <c r="AT151" s="36"/>
      <c r="AU151" s="34"/>
      <c r="AV151" s="36"/>
      <c r="AW151" s="4"/>
      <c r="AX151" s="8"/>
      <c r="AY151" s="606" t="s">
        <v>411</v>
      </c>
      <c r="AZ151" s="607"/>
      <c r="BA151" s="607"/>
      <c r="BB151" s="607"/>
      <c r="BC151" s="607"/>
      <c r="BD151" s="607"/>
      <c r="BE151" s="607"/>
      <c r="BF151" s="608"/>
      <c r="BG151" s="478"/>
      <c r="BH151" s="479"/>
    </row>
    <row r="152" spans="1:60" ht="18" customHeight="1" x14ac:dyDescent="0.25">
      <c r="A152" s="136">
        <f t="shared" si="14"/>
        <v>99</v>
      </c>
      <c r="B152" s="57"/>
      <c r="C152" s="725"/>
      <c r="D152" s="29" t="s">
        <v>160</v>
      </c>
      <c r="E152" s="8"/>
      <c r="F152" s="8"/>
      <c r="G152" s="8"/>
      <c r="H152" s="8"/>
      <c r="I152" s="8"/>
      <c r="J152" s="8"/>
      <c r="K152" s="8">
        <f t="shared" si="15"/>
        <v>6</v>
      </c>
      <c r="L152" s="8">
        <f t="shared" si="15"/>
        <v>8</v>
      </c>
      <c r="M152" s="182" t="s">
        <v>184</v>
      </c>
      <c r="N152" s="87"/>
      <c r="O152" s="34"/>
      <c r="P152" s="33"/>
      <c r="Q152" s="34"/>
      <c r="R152" s="33"/>
      <c r="S152" s="34"/>
      <c r="T152" s="33"/>
      <c r="U152" s="34"/>
      <c r="V152" s="33"/>
      <c r="W152" s="34"/>
      <c r="X152" s="33"/>
      <c r="Y152" s="34"/>
      <c r="Z152" s="33"/>
      <c r="AA152" s="58"/>
      <c r="AB152" s="59"/>
      <c r="AC152" s="60"/>
      <c r="AD152" s="610" t="s">
        <v>28</v>
      </c>
      <c r="AE152" s="603"/>
      <c r="AF152" s="603"/>
      <c r="AG152" s="603"/>
      <c r="AH152" s="603"/>
      <c r="AI152" s="603"/>
      <c r="AJ152" s="603"/>
      <c r="AK152" s="603"/>
      <c r="AL152" s="603"/>
      <c r="AM152" s="611"/>
      <c r="AN152" s="90"/>
      <c r="AO152" s="60"/>
      <c r="AP152" s="61"/>
      <c r="AQ152" s="35"/>
      <c r="AR152" s="36"/>
      <c r="AS152" s="34"/>
      <c r="AT152" s="36"/>
      <c r="AU152" s="34"/>
      <c r="AV152" s="36"/>
      <c r="AW152" s="4"/>
      <c r="AX152" s="8"/>
      <c r="AY152" s="726"/>
      <c r="AZ152" s="573"/>
      <c r="BA152" s="573"/>
      <c r="BB152" s="573"/>
      <c r="BC152" s="573"/>
      <c r="BD152" s="573"/>
      <c r="BE152" s="573"/>
      <c r="BF152" s="727"/>
      <c r="BG152" s="478"/>
      <c r="BH152" s="479"/>
    </row>
    <row r="153" spans="1:60" ht="18" customHeight="1" x14ac:dyDescent="0.25">
      <c r="A153" s="136">
        <f t="shared" si="14"/>
        <v>100</v>
      </c>
      <c r="B153" s="57"/>
      <c r="C153" s="725"/>
      <c r="D153" s="29" t="s">
        <v>93</v>
      </c>
      <c r="E153" s="9"/>
      <c r="F153" s="9"/>
      <c r="G153" s="8"/>
      <c r="H153" s="8"/>
      <c r="I153" s="8"/>
      <c r="J153" s="8"/>
      <c r="K153" s="8">
        <f t="shared" si="15"/>
        <v>7</v>
      </c>
      <c r="L153" s="8">
        <f t="shared" si="15"/>
        <v>9</v>
      </c>
      <c r="M153" s="182" t="s">
        <v>184</v>
      </c>
      <c r="N153" s="87"/>
      <c r="O153" s="34"/>
      <c r="P153" s="33"/>
      <c r="Q153" s="34"/>
      <c r="R153" s="33"/>
      <c r="S153" s="34"/>
      <c r="T153" s="33"/>
      <c r="U153" s="34"/>
      <c r="V153" s="33"/>
      <c r="W153" s="34"/>
      <c r="X153" s="33"/>
      <c r="Y153" s="34"/>
      <c r="Z153" s="33"/>
      <c r="AA153" s="58"/>
      <c r="AB153" s="59"/>
      <c r="AC153" s="60"/>
      <c r="AD153" s="610" t="s">
        <v>28</v>
      </c>
      <c r="AE153" s="603"/>
      <c r="AF153" s="603"/>
      <c r="AG153" s="603"/>
      <c r="AH153" s="603"/>
      <c r="AI153" s="603"/>
      <c r="AJ153" s="603"/>
      <c r="AK153" s="603"/>
      <c r="AL153" s="603"/>
      <c r="AM153" s="611"/>
      <c r="AN153" s="90"/>
      <c r="AO153" s="60"/>
      <c r="AP153" s="61"/>
      <c r="AQ153" s="35"/>
      <c r="AR153" s="36"/>
      <c r="AS153" s="34"/>
      <c r="AT153" s="36"/>
      <c r="AU153" s="34"/>
      <c r="AV153" s="36"/>
      <c r="AW153" s="4"/>
      <c r="AX153" s="8"/>
      <c r="AY153" s="726"/>
      <c r="AZ153" s="573"/>
      <c r="BA153" s="573"/>
      <c r="BB153" s="573"/>
      <c r="BC153" s="573"/>
      <c r="BD153" s="573"/>
      <c r="BE153" s="573"/>
      <c r="BF153" s="727"/>
      <c r="BG153" s="478"/>
      <c r="BH153" s="479"/>
    </row>
    <row r="154" spans="1:60" ht="18" customHeight="1" x14ac:dyDescent="0.25">
      <c r="A154" s="136">
        <f t="shared" si="14"/>
        <v>101</v>
      </c>
      <c r="B154" s="57"/>
      <c r="C154" s="725"/>
      <c r="D154" s="29" t="s">
        <v>94</v>
      </c>
      <c r="E154" s="9"/>
      <c r="F154" s="9"/>
      <c r="G154" s="9"/>
      <c r="H154" s="9"/>
      <c r="I154" s="9"/>
      <c r="J154" s="9"/>
      <c r="K154" s="8">
        <f t="shared" si="15"/>
        <v>8</v>
      </c>
      <c r="L154" s="8">
        <f t="shared" si="15"/>
        <v>10</v>
      </c>
      <c r="M154" s="182" t="s">
        <v>184</v>
      </c>
      <c r="N154" s="87"/>
      <c r="O154" s="34"/>
      <c r="P154" s="33"/>
      <c r="Q154" s="34"/>
      <c r="R154" s="33"/>
      <c r="S154" s="34"/>
      <c r="T154" s="33"/>
      <c r="U154" s="34"/>
      <c r="V154" s="33"/>
      <c r="W154" s="34"/>
      <c r="X154" s="33"/>
      <c r="Y154" s="34"/>
      <c r="Z154" s="33"/>
      <c r="AA154" s="58"/>
      <c r="AB154" s="59"/>
      <c r="AC154" s="60"/>
      <c r="AD154" s="610" t="s">
        <v>28</v>
      </c>
      <c r="AE154" s="603"/>
      <c r="AF154" s="603"/>
      <c r="AG154" s="603"/>
      <c r="AH154" s="603"/>
      <c r="AI154" s="603"/>
      <c r="AJ154" s="603"/>
      <c r="AK154" s="603"/>
      <c r="AL154" s="603"/>
      <c r="AM154" s="611"/>
      <c r="AN154" s="90"/>
      <c r="AO154" s="60"/>
      <c r="AP154" s="61"/>
      <c r="AQ154" s="35"/>
      <c r="AR154" s="36"/>
      <c r="AS154" s="34"/>
      <c r="AT154" s="36"/>
      <c r="AU154" s="34"/>
      <c r="AV154" s="36"/>
      <c r="AW154" s="4"/>
      <c r="AX154" s="8"/>
      <c r="AY154" s="686"/>
      <c r="AZ154" s="687"/>
      <c r="BA154" s="687"/>
      <c r="BB154" s="687"/>
      <c r="BC154" s="687"/>
      <c r="BD154" s="687"/>
      <c r="BE154" s="687"/>
      <c r="BF154" s="688"/>
      <c r="BG154" s="478"/>
      <c r="BH154" s="479"/>
    </row>
    <row r="155" spans="1:60" ht="18" customHeight="1" x14ac:dyDescent="0.25">
      <c r="A155" s="136">
        <f t="shared" si="14"/>
        <v>102</v>
      </c>
      <c r="B155" s="57"/>
      <c r="C155" s="570" t="s">
        <v>450</v>
      </c>
      <c r="D155" s="29" t="s">
        <v>463</v>
      </c>
      <c r="E155" s="9"/>
      <c r="F155" s="9"/>
      <c r="G155" s="9"/>
      <c r="H155" s="9"/>
      <c r="I155" s="9"/>
      <c r="J155" s="9"/>
      <c r="K155" s="8">
        <f t="shared" si="15"/>
        <v>9</v>
      </c>
      <c r="L155" s="8">
        <f t="shared" si="15"/>
        <v>11</v>
      </c>
      <c r="M155" s="182" t="s">
        <v>184</v>
      </c>
      <c r="N155" s="87"/>
      <c r="O155" s="506" t="s">
        <v>424</v>
      </c>
      <c r="P155" s="507"/>
      <c r="Q155" s="507"/>
      <c r="R155" s="508"/>
      <c r="S155" s="34"/>
      <c r="T155" s="33"/>
      <c r="U155" s="34"/>
      <c r="V155" s="33"/>
      <c r="W155" s="34"/>
      <c r="X155" s="33"/>
      <c r="Y155" s="34"/>
      <c r="Z155" s="33"/>
      <c r="AA155" s="58"/>
      <c r="AB155" s="59"/>
      <c r="AC155" s="60"/>
      <c r="AD155" s="610" t="s">
        <v>28</v>
      </c>
      <c r="AE155" s="603"/>
      <c r="AF155" s="603"/>
      <c r="AG155" s="603"/>
      <c r="AH155" s="603"/>
      <c r="AI155" s="603"/>
      <c r="AJ155" s="603"/>
      <c r="AK155" s="603"/>
      <c r="AL155" s="603"/>
      <c r="AM155" s="611"/>
      <c r="AN155" s="90"/>
      <c r="AO155" s="60"/>
      <c r="AP155" s="61"/>
      <c r="AQ155" s="35"/>
      <c r="AR155" s="36"/>
      <c r="AS155" s="34"/>
      <c r="AT155" s="36"/>
      <c r="AU155" s="34"/>
      <c r="AV155" s="36"/>
      <c r="AW155" s="4"/>
      <c r="AX155" s="8"/>
      <c r="AY155" s="606" t="s">
        <v>411</v>
      </c>
      <c r="AZ155" s="607"/>
      <c r="BA155" s="607"/>
      <c r="BB155" s="607"/>
      <c r="BC155" s="607"/>
      <c r="BD155" s="607"/>
      <c r="BE155" s="607"/>
      <c r="BF155" s="608"/>
      <c r="BG155" s="478"/>
      <c r="BH155" s="479"/>
    </row>
    <row r="156" spans="1:60" ht="18" customHeight="1" x14ac:dyDescent="0.25">
      <c r="A156" s="136">
        <f t="shared" si="14"/>
        <v>103</v>
      </c>
      <c r="B156" s="57"/>
      <c r="C156" s="725"/>
      <c r="D156" s="29" t="s">
        <v>95</v>
      </c>
      <c r="E156" s="9"/>
      <c r="F156" s="9"/>
      <c r="G156" s="9"/>
      <c r="H156" s="9"/>
      <c r="I156" s="9"/>
      <c r="J156" s="9"/>
      <c r="K156" s="8">
        <f t="shared" si="15"/>
        <v>10</v>
      </c>
      <c r="L156" s="8">
        <f t="shared" si="15"/>
        <v>12</v>
      </c>
      <c r="M156" s="182" t="s">
        <v>184</v>
      </c>
      <c r="N156" s="87"/>
      <c r="O156" s="34"/>
      <c r="P156" s="33"/>
      <c r="Q156" s="34"/>
      <c r="R156" s="33"/>
      <c r="S156" s="34"/>
      <c r="T156" s="33"/>
      <c r="U156" s="34"/>
      <c r="V156" s="33"/>
      <c r="W156" s="34"/>
      <c r="X156" s="33"/>
      <c r="Y156" s="34"/>
      <c r="Z156" s="33"/>
      <c r="AA156" s="58"/>
      <c r="AB156" s="59"/>
      <c r="AC156" s="60"/>
      <c r="AD156" s="610" t="s">
        <v>28</v>
      </c>
      <c r="AE156" s="603"/>
      <c r="AF156" s="603"/>
      <c r="AG156" s="603"/>
      <c r="AH156" s="603"/>
      <c r="AI156" s="603"/>
      <c r="AJ156" s="603"/>
      <c r="AK156" s="603"/>
      <c r="AL156" s="603"/>
      <c r="AM156" s="611"/>
      <c r="AN156" s="90"/>
      <c r="AO156" s="60"/>
      <c r="AP156" s="61"/>
      <c r="AQ156" s="35"/>
      <c r="AR156" s="36"/>
      <c r="AS156" s="34"/>
      <c r="AT156" s="36"/>
      <c r="AU156" s="34"/>
      <c r="AV156" s="36"/>
      <c r="AW156" s="4"/>
      <c r="AX156" s="8"/>
      <c r="AY156" s="726"/>
      <c r="AZ156" s="573"/>
      <c r="BA156" s="573"/>
      <c r="BB156" s="573"/>
      <c r="BC156" s="573"/>
      <c r="BD156" s="573"/>
      <c r="BE156" s="573"/>
      <c r="BF156" s="727"/>
      <c r="BG156" s="478"/>
      <c r="BH156" s="479"/>
    </row>
    <row r="157" spans="1:60" ht="18" customHeight="1" x14ac:dyDescent="0.25">
      <c r="A157" s="136">
        <f t="shared" si="14"/>
        <v>104</v>
      </c>
      <c r="B157" s="57"/>
      <c r="C157" s="725"/>
      <c r="D157" s="29" t="s">
        <v>96</v>
      </c>
      <c r="E157" s="9"/>
      <c r="F157" s="9"/>
      <c r="G157" s="9"/>
      <c r="H157" s="9"/>
      <c r="I157" s="9"/>
      <c r="J157" s="9"/>
      <c r="K157" s="8">
        <f t="shared" si="15"/>
        <v>11</v>
      </c>
      <c r="L157" s="8">
        <f t="shared" si="15"/>
        <v>13</v>
      </c>
      <c r="M157" s="182" t="s">
        <v>184</v>
      </c>
      <c r="N157" s="87"/>
      <c r="O157" s="34"/>
      <c r="P157" s="33"/>
      <c r="Q157" s="34"/>
      <c r="R157" s="33"/>
      <c r="S157" s="34"/>
      <c r="T157" s="33"/>
      <c r="U157" s="34"/>
      <c r="V157" s="33"/>
      <c r="W157" s="34"/>
      <c r="X157" s="33"/>
      <c r="Y157" s="34"/>
      <c r="Z157" s="33"/>
      <c r="AA157" s="58"/>
      <c r="AB157" s="59"/>
      <c r="AC157" s="60"/>
      <c r="AD157" s="610" t="s">
        <v>28</v>
      </c>
      <c r="AE157" s="603"/>
      <c r="AF157" s="603"/>
      <c r="AG157" s="603"/>
      <c r="AH157" s="603"/>
      <c r="AI157" s="603"/>
      <c r="AJ157" s="603"/>
      <c r="AK157" s="603"/>
      <c r="AL157" s="603"/>
      <c r="AM157" s="611"/>
      <c r="AN157" s="90"/>
      <c r="AO157" s="60"/>
      <c r="AP157" s="61"/>
      <c r="AQ157" s="35"/>
      <c r="AR157" s="36"/>
      <c r="AS157" s="34"/>
      <c r="AT157" s="36"/>
      <c r="AU157" s="34"/>
      <c r="AV157" s="36"/>
      <c r="AW157" s="4"/>
      <c r="AX157" s="8"/>
      <c r="AY157" s="726"/>
      <c r="AZ157" s="573"/>
      <c r="BA157" s="573"/>
      <c r="BB157" s="573"/>
      <c r="BC157" s="573"/>
      <c r="BD157" s="573"/>
      <c r="BE157" s="573"/>
      <c r="BF157" s="727"/>
      <c r="BG157" s="478"/>
      <c r="BH157" s="479"/>
    </row>
    <row r="158" spans="1:60" ht="18" customHeight="1" x14ac:dyDescent="0.25">
      <c r="A158" s="136">
        <f t="shared" si="14"/>
        <v>105</v>
      </c>
      <c r="B158" s="57"/>
      <c r="C158" s="725"/>
      <c r="D158" s="29" t="s">
        <v>97</v>
      </c>
      <c r="E158" s="8"/>
      <c r="F158" s="8"/>
      <c r="G158" s="8"/>
      <c r="H158" s="8"/>
      <c r="I158" s="8"/>
      <c r="J158" s="8"/>
      <c r="K158" s="8">
        <f t="shared" si="15"/>
        <v>12</v>
      </c>
      <c r="L158" s="8">
        <f t="shared" si="15"/>
        <v>14</v>
      </c>
      <c r="M158" s="182" t="s">
        <v>184</v>
      </c>
      <c r="N158" s="87"/>
      <c r="O158" s="34"/>
      <c r="P158" s="33"/>
      <c r="Q158" s="34"/>
      <c r="R158" s="33"/>
      <c r="S158" s="34"/>
      <c r="T158" s="33"/>
      <c r="U158" s="34"/>
      <c r="V158" s="33"/>
      <c r="W158" s="34"/>
      <c r="X158" s="33"/>
      <c r="Y158" s="34"/>
      <c r="Z158" s="33"/>
      <c r="AA158" s="58"/>
      <c r="AB158" s="59"/>
      <c r="AC158" s="60"/>
      <c r="AD158" s="610" t="s">
        <v>28</v>
      </c>
      <c r="AE158" s="603"/>
      <c r="AF158" s="603"/>
      <c r="AG158" s="603"/>
      <c r="AH158" s="603"/>
      <c r="AI158" s="603"/>
      <c r="AJ158" s="603"/>
      <c r="AK158" s="603"/>
      <c r="AL158" s="603"/>
      <c r="AM158" s="611"/>
      <c r="AN158" s="90"/>
      <c r="AO158" s="60"/>
      <c r="AP158" s="61"/>
      <c r="AQ158" s="35"/>
      <c r="AR158" s="36"/>
      <c r="AS158" s="34"/>
      <c r="AT158" s="36"/>
      <c r="AU158" s="34"/>
      <c r="AV158" s="36"/>
      <c r="AW158" s="4"/>
      <c r="AX158" s="8"/>
      <c r="AY158" s="686"/>
      <c r="AZ158" s="687"/>
      <c r="BA158" s="687"/>
      <c r="BB158" s="687"/>
      <c r="BC158" s="687"/>
      <c r="BD158" s="687"/>
      <c r="BE158" s="687"/>
      <c r="BF158" s="688"/>
      <c r="BG158" s="478"/>
      <c r="BH158" s="479"/>
    </row>
    <row r="159" spans="1:60" ht="18" customHeight="1" x14ac:dyDescent="0.25">
      <c r="A159" s="136">
        <f t="shared" si="14"/>
        <v>106</v>
      </c>
      <c r="B159" s="57"/>
      <c r="C159" s="570" t="s">
        <v>451</v>
      </c>
      <c r="D159" s="29" t="s">
        <v>464</v>
      </c>
      <c r="E159" s="8"/>
      <c r="F159" s="8"/>
      <c r="G159" s="8"/>
      <c r="H159" s="8"/>
      <c r="I159" s="8"/>
      <c r="J159" s="8"/>
      <c r="K159" s="8">
        <f t="shared" si="15"/>
        <v>13</v>
      </c>
      <c r="L159" s="8">
        <f t="shared" si="15"/>
        <v>15</v>
      </c>
      <c r="M159" s="182" t="s">
        <v>184</v>
      </c>
      <c r="N159" s="87"/>
      <c r="O159" s="506" t="s">
        <v>424</v>
      </c>
      <c r="P159" s="507"/>
      <c r="Q159" s="507"/>
      <c r="R159" s="508"/>
      <c r="S159" s="34"/>
      <c r="T159" s="33"/>
      <c r="U159" s="34"/>
      <c r="V159" s="33"/>
      <c r="W159" s="58"/>
      <c r="X159" s="90"/>
      <c r="Y159" s="60"/>
      <c r="Z159" s="90"/>
      <c r="AA159" s="60"/>
      <c r="AB159" s="610" t="s">
        <v>776</v>
      </c>
      <c r="AC159" s="603"/>
      <c r="AD159" s="603"/>
      <c r="AE159" s="603"/>
      <c r="AF159" s="603"/>
      <c r="AG159" s="603"/>
      <c r="AH159" s="603"/>
      <c r="AI159" s="603"/>
      <c r="AJ159" s="603"/>
      <c r="AK159" s="611"/>
      <c r="AL159" s="59"/>
      <c r="AM159" s="60"/>
      <c r="AN159" s="59"/>
      <c r="AO159" s="60"/>
      <c r="AP159" s="61"/>
      <c r="AQ159" s="35"/>
      <c r="AR159" s="36"/>
      <c r="AS159" s="34"/>
      <c r="AT159" s="36"/>
      <c r="AU159" s="34"/>
      <c r="AV159" s="36"/>
      <c r="AW159" s="4"/>
      <c r="AX159" s="8"/>
      <c r="AY159" s="469" t="s">
        <v>777</v>
      </c>
      <c r="AZ159" s="470"/>
      <c r="BA159" s="470"/>
      <c r="BB159" s="470"/>
      <c r="BC159" s="470"/>
      <c r="BD159" s="470"/>
      <c r="BE159" s="470"/>
      <c r="BF159" s="471"/>
      <c r="BG159" s="478"/>
      <c r="BH159" s="479"/>
    </row>
    <row r="160" spans="1:60" ht="18" customHeight="1" x14ac:dyDescent="0.25">
      <c r="A160" s="136">
        <f t="shared" si="14"/>
        <v>107</v>
      </c>
      <c r="B160" s="57"/>
      <c r="C160" s="725"/>
      <c r="D160" s="29" t="s">
        <v>98</v>
      </c>
      <c r="E160" s="8"/>
      <c r="F160" s="8"/>
      <c r="G160" s="8"/>
      <c r="H160" s="8"/>
      <c r="I160" s="8"/>
      <c r="J160" s="8"/>
      <c r="K160" s="8">
        <f t="shared" si="15"/>
        <v>14</v>
      </c>
      <c r="L160" s="8">
        <f t="shared" si="15"/>
        <v>16</v>
      </c>
      <c r="M160" s="182" t="s">
        <v>184</v>
      </c>
      <c r="N160" s="87"/>
      <c r="O160" s="34"/>
      <c r="P160" s="33"/>
      <c r="Q160" s="34"/>
      <c r="R160" s="33"/>
      <c r="S160" s="34"/>
      <c r="T160" s="33"/>
      <c r="U160" s="34"/>
      <c r="V160" s="33"/>
      <c r="W160" s="58"/>
      <c r="X160" s="90"/>
      <c r="Y160" s="60"/>
      <c r="Z160" s="90"/>
      <c r="AA160" s="60"/>
      <c r="AB160" s="610" t="s">
        <v>776</v>
      </c>
      <c r="AC160" s="603"/>
      <c r="AD160" s="603"/>
      <c r="AE160" s="603"/>
      <c r="AF160" s="603"/>
      <c r="AG160" s="603"/>
      <c r="AH160" s="603"/>
      <c r="AI160" s="603"/>
      <c r="AJ160" s="603"/>
      <c r="AK160" s="611"/>
      <c r="AL160" s="59"/>
      <c r="AM160" s="60"/>
      <c r="AN160" s="59"/>
      <c r="AO160" s="60"/>
      <c r="AP160" s="61"/>
      <c r="AQ160" s="35"/>
      <c r="AR160" s="36"/>
      <c r="AS160" s="34"/>
      <c r="AT160" s="36"/>
      <c r="AU160" s="34"/>
      <c r="AV160" s="36"/>
      <c r="AW160" s="4"/>
      <c r="AX160" s="8"/>
      <c r="AY160" s="472"/>
      <c r="AZ160" s="473"/>
      <c r="BA160" s="473"/>
      <c r="BB160" s="473"/>
      <c r="BC160" s="473"/>
      <c r="BD160" s="473"/>
      <c r="BE160" s="473"/>
      <c r="BF160" s="474"/>
      <c r="BG160" s="478"/>
      <c r="BH160" s="479"/>
    </row>
    <row r="161" spans="1:60" ht="18" customHeight="1" x14ac:dyDescent="0.25">
      <c r="A161" s="136">
        <f t="shared" si="14"/>
        <v>108</v>
      </c>
      <c r="B161" s="57"/>
      <c r="C161" s="725"/>
      <c r="D161" s="29" t="s">
        <v>99</v>
      </c>
      <c r="E161" s="8"/>
      <c r="F161" s="8"/>
      <c r="G161" s="8"/>
      <c r="H161" s="8"/>
      <c r="I161" s="8"/>
      <c r="J161" s="8"/>
      <c r="K161" s="8">
        <f t="shared" si="15"/>
        <v>15</v>
      </c>
      <c r="L161" s="8">
        <f t="shared" si="15"/>
        <v>17</v>
      </c>
      <c r="M161" s="182" t="s">
        <v>184</v>
      </c>
      <c r="N161" s="87"/>
      <c r="O161" s="34"/>
      <c r="P161" s="33"/>
      <c r="Q161" s="34"/>
      <c r="R161" s="33"/>
      <c r="S161" s="34"/>
      <c r="T161" s="33"/>
      <c r="U161" s="34"/>
      <c r="V161" s="33"/>
      <c r="W161" s="58"/>
      <c r="X161" s="90"/>
      <c r="Y161" s="60"/>
      <c r="Z161" s="90"/>
      <c r="AA161" s="60"/>
      <c r="AB161" s="610" t="s">
        <v>776</v>
      </c>
      <c r="AC161" s="603"/>
      <c r="AD161" s="603"/>
      <c r="AE161" s="603"/>
      <c r="AF161" s="603"/>
      <c r="AG161" s="603"/>
      <c r="AH161" s="603"/>
      <c r="AI161" s="603"/>
      <c r="AJ161" s="603"/>
      <c r="AK161" s="611"/>
      <c r="AL161" s="59"/>
      <c r="AM161" s="60"/>
      <c r="AN161" s="59"/>
      <c r="AO161" s="60"/>
      <c r="AP161" s="61"/>
      <c r="AQ161" s="35"/>
      <c r="AR161" s="36"/>
      <c r="AS161" s="34"/>
      <c r="AT161" s="36"/>
      <c r="AU161" s="34"/>
      <c r="AV161" s="36"/>
      <c r="AW161" s="4"/>
      <c r="AX161" s="8"/>
      <c r="AY161" s="472"/>
      <c r="AZ161" s="473"/>
      <c r="BA161" s="473"/>
      <c r="BB161" s="473"/>
      <c r="BC161" s="473"/>
      <c r="BD161" s="473"/>
      <c r="BE161" s="473"/>
      <c r="BF161" s="474"/>
      <c r="BG161" s="478"/>
      <c r="BH161" s="479"/>
    </row>
    <row r="162" spans="1:60" ht="18" customHeight="1" x14ac:dyDescent="0.25">
      <c r="A162" s="136">
        <f t="shared" si="14"/>
        <v>109</v>
      </c>
      <c r="B162" s="57"/>
      <c r="C162" s="725"/>
      <c r="D162" s="29" t="s">
        <v>100</v>
      </c>
      <c r="E162" s="8"/>
      <c r="F162" s="8"/>
      <c r="G162" s="8"/>
      <c r="H162" s="8"/>
      <c r="I162" s="8"/>
      <c r="J162" s="8"/>
      <c r="K162" s="8">
        <f t="shared" si="15"/>
        <v>16</v>
      </c>
      <c r="L162" s="8">
        <f t="shared" si="15"/>
        <v>18</v>
      </c>
      <c r="M162" s="182" t="s">
        <v>184</v>
      </c>
      <c r="N162" s="87"/>
      <c r="O162" s="34"/>
      <c r="P162" s="33"/>
      <c r="Q162" s="34"/>
      <c r="R162" s="33"/>
      <c r="S162" s="34"/>
      <c r="T162" s="33"/>
      <c r="U162" s="34"/>
      <c r="V162" s="33"/>
      <c r="W162" s="58"/>
      <c r="X162" s="90"/>
      <c r="Y162" s="60"/>
      <c r="Z162" s="90"/>
      <c r="AA162" s="60"/>
      <c r="AB162" s="610" t="s">
        <v>776</v>
      </c>
      <c r="AC162" s="603"/>
      <c r="AD162" s="603"/>
      <c r="AE162" s="603"/>
      <c r="AF162" s="603"/>
      <c r="AG162" s="603"/>
      <c r="AH162" s="603"/>
      <c r="AI162" s="603"/>
      <c r="AJ162" s="603"/>
      <c r="AK162" s="611"/>
      <c r="AL162" s="59"/>
      <c r="AM162" s="60"/>
      <c r="AN162" s="59"/>
      <c r="AO162" s="60"/>
      <c r="AP162" s="61"/>
      <c r="AQ162" s="35"/>
      <c r="AR162" s="36"/>
      <c r="AS162" s="34"/>
      <c r="AT162" s="36"/>
      <c r="AU162" s="34"/>
      <c r="AV162" s="36"/>
      <c r="AW162" s="4"/>
      <c r="AX162" s="8"/>
      <c r="AY162" s="475"/>
      <c r="AZ162" s="476"/>
      <c r="BA162" s="476"/>
      <c r="BB162" s="476"/>
      <c r="BC162" s="476"/>
      <c r="BD162" s="476"/>
      <c r="BE162" s="476"/>
      <c r="BF162" s="477"/>
      <c r="BG162" s="478"/>
      <c r="BH162" s="479"/>
    </row>
    <row r="163" spans="1:60" ht="18" customHeight="1" x14ac:dyDescent="0.25">
      <c r="A163" s="136">
        <f t="shared" si="14"/>
        <v>110</v>
      </c>
      <c r="B163" s="57"/>
      <c r="C163" s="570" t="s">
        <v>452</v>
      </c>
      <c r="D163" s="29" t="s">
        <v>465</v>
      </c>
      <c r="E163" s="8"/>
      <c r="F163" s="8"/>
      <c r="G163" s="8"/>
      <c r="H163" s="8"/>
      <c r="I163" s="8"/>
      <c r="J163" s="8"/>
      <c r="K163" s="8">
        <f t="shared" si="15"/>
        <v>17</v>
      </c>
      <c r="L163" s="8">
        <f t="shared" si="15"/>
        <v>19</v>
      </c>
      <c r="M163" s="182" t="s">
        <v>184</v>
      </c>
      <c r="N163" s="87"/>
      <c r="O163" s="506" t="s">
        <v>424</v>
      </c>
      <c r="P163" s="507"/>
      <c r="Q163" s="507"/>
      <c r="R163" s="508"/>
      <c r="S163" s="34"/>
      <c r="T163" s="33"/>
      <c r="U163" s="34"/>
      <c r="V163" s="33"/>
      <c r="W163" s="58"/>
      <c r="X163" s="90"/>
      <c r="Y163" s="60"/>
      <c r="Z163" s="90"/>
      <c r="AA163" s="60"/>
      <c r="AB163" s="610" t="s">
        <v>776</v>
      </c>
      <c r="AC163" s="603"/>
      <c r="AD163" s="603"/>
      <c r="AE163" s="603"/>
      <c r="AF163" s="603"/>
      <c r="AG163" s="603"/>
      <c r="AH163" s="603"/>
      <c r="AI163" s="603"/>
      <c r="AJ163" s="603"/>
      <c r="AK163" s="611"/>
      <c r="AL163" s="59"/>
      <c r="AM163" s="60"/>
      <c r="AN163" s="59"/>
      <c r="AO163" s="60"/>
      <c r="AP163" s="61"/>
      <c r="AQ163" s="35"/>
      <c r="AR163" s="36"/>
      <c r="AS163" s="34"/>
      <c r="AT163" s="36"/>
      <c r="AU163" s="34"/>
      <c r="AV163" s="36"/>
      <c r="AW163" s="4"/>
      <c r="AX163" s="8"/>
      <c r="AY163" s="469" t="s">
        <v>778</v>
      </c>
      <c r="AZ163" s="470"/>
      <c r="BA163" s="470"/>
      <c r="BB163" s="470"/>
      <c r="BC163" s="470"/>
      <c r="BD163" s="470"/>
      <c r="BE163" s="470"/>
      <c r="BF163" s="471"/>
      <c r="BG163" s="478"/>
      <c r="BH163" s="479"/>
    </row>
    <row r="164" spans="1:60" ht="18" customHeight="1" x14ac:dyDescent="0.25">
      <c r="A164" s="136">
        <f t="shared" si="14"/>
        <v>111</v>
      </c>
      <c r="B164" s="57"/>
      <c r="C164" s="725"/>
      <c r="D164" s="29" t="s">
        <v>308</v>
      </c>
      <c r="E164" s="8"/>
      <c r="F164" s="8"/>
      <c r="G164" s="8"/>
      <c r="H164" s="8"/>
      <c r="I164" s="8"/>
      <c r="J164" s="8"/>
      <c r="K164" s="8">
        <f t="shared" ref="K164:L179" si="16">K163+1</f>
        <v>18</v>
      </c>
      <c r="L164" s="8">
        <f t="shared" si="16"/>
        <v>20</v>
      </c>
      <c r="M164" s="182" t="s">
        <v>184</v>
      </c>
      <c r="N164" s="87"/>
      <c r="O164" s="34"/>
      <c r="P164" s="33"/>
      <c r="Q164" s="34"/>
      <c r="R164" s="33"/>
      <c r="S164" s="34"/>
      <c r="T164" s="33"/>
      <c r="U164" s="34"/>
      <c r="V164" s="33"/>
      <c r="W164" s="58"/>
      <c r="X164" s="90"/>
      <c r="Y164" s="60"/>
      <c r="Z164" s="90"/>
      <c r="AA164" s="60"/>
      <c r="AB164" s="610" t="s">
        <v>776</v>
      </c>
      <c r="AC164" s="603"/>
      <c r="AD164" s="603"/>
      <c r="AE164" s="603"/>
      <c r="AF164" s="603"/>
      <c r="AG164" s="603"/>
      <c r="AH164" s="603"/>
      <c r="AI164" s="603"/>
      <c r="AJ164" s="603"/>
      <c r="AK164" s="611"/>
      <c r="AL164" s="59"/>
      <c r="AM164" s="60"/>
      <c r="AN164" s="59"/>
      <c r="AO164" s="60"/>
      <c r="AP164" s="61"/>
      <c r="AQ164" s="35"/>
      <c r="AR164" s="36"/>
      <c r="AS164" s="34"/>
      <c r="AT164" s="36"/>
      <c r="AU164" s="34"/>
      <c r="AV164" s="36"/>
      <c r="AW164" s="4"/>
      <c r="AX164" s="8"/>
      <c r="AY164" s="472"/>
      <c r="AZ164" s="473"/>
      <c r="BA164" s="473"/>
      <c r="BB164" s="473"/>
      <c r="BC164" s="473"/>
      <c r="BD164" s="473"/>
      <c r="BE164" s="473"/>
      <c r="BF164" s="474"/>
      <c r="BG164" s="478"/>
      <c r="BH164" s="479"/>
    </row>
    <row r="165" spans="1:60" ht="18" customHeight="1" x14ac:dyDescent="0.25">
      <c r="A165" s="136">
        <f t="shared" si="14"/>
        <v>112</v>
      </c>
      <c r="B165" s="57"/>
      <c r="C165" s="725"/>
      <c r="D165" s="29" t="s">
        <v>309</v>
      </c>
      <c r="E165" s="9"/>
      <c r="F165" s="9"/>
      <c r="G165" s="8"/>
      <c r="H165" s="8"/>
      <c r="I165" s="8"/>
      <c r="J165" s="8"/>
      <c r="K165" s="8">
        <f t="shared" si="16"/>
        <v>19</v>
      </c>
      <c r="L165" s="8">
        <f t="shared" si="16"/>
        <v>21</v>
      </c>
      <c r="M165" s="182" t="s">
        <v>184</v>
      </c>
      <c r="N165" s="87"/>
      <c r="O165" s="34"/>
      <c r="P165" s="33"/>
      <c r="Q165" s="34"/>
      <c r="R165" s="33"/>
      <c r="S165" s="34"/>
      <c r="T165" s="33"/>
      <c r="U165" s="34"/>
      <c r="V165" s="33"/>
      <c r="W165" s="58"/>
      <c r="X165" s="90"/>
      <c r="Y165" s="60"/>
      <c r="Z165" s="90"/>
      <c r="AA165" s="60"/>
      <c r="AB165" s="610" t="s">
        <v>776</v>
      </c>
      <c r="AC165" s="603"/>
      <c r="AD165" s="603"/>
      <c r="AE165" s="603"/>
      <c r="AF165" s="603"/>
      <c r="AG165" s="603"/>
      <c r="AH165" s="603"/>
      <c r="AI165" s="603"/>
      <c r="AJ165" s="603"/>
      <c r="AK165" s="611"/>
      <c r="AL165" s="59"/>
      <c r="AM165" s="60"/>
      <c r="AN165" s="59"/>
      <c r="AO165" s="60"/>
      <c r="AP165" s="61"/>
      <c r="AQ165" s="35"/>
      <c r="AR165" s="36"/>
      <c r="AS165" s="34"/>
      <c r="AT165" s="36"/>
      <c r="AU165" s="34"/>
      <c r="AV165" s="36"/>
      <c r="AW165" s="4"/>
      <c r="AX165" s="8"/>
      <c r="AY165" s="472"/>
      <c r="AZ165" s="473"/>
      <c r="BA165" s="473"/>
      <c r="BB165" s="473"/>
      <c r="BC165" s="473"/>
      <c r="BD165" s="473"/>
      <c r="BE165" s="473"/>
      <c r="BF165" s="474"/>
      <c r="BG165" s="478"/>
      <c r="BH165" s="479"/>
    </row>
    <row r="166" spans="1:60" ht="18" customHeight="1" x14ac:dyDescent="0.25">
      <c r="A166" s="136">
        <f t="shared" si="14"/>
        <v>113</v>
      </c>
      <c r="B166" s="57"/>
      <c r="C166" s="725"/>
      <c r="D166" s="29" t="s">
        <v>310</v>
      </c>
      <c r="E166" s="9"/>
      <c r="F166" s="9"/>
      <c r="G166" s="9"/>
      <c r="H166" s="9"/>
      <c r="I166" s="9"/>
      <c r="J166" s="9"/>
      <c r="K166" s="8">
        <f t="shared" si="16"/>
        <v>20</v>
      </c>
      <c r="L166" s="8">
        <f t="shared" si="16"/>
        <v>22</v>
      </c>
      <c r="M166" s="182" t="s">
        <v>184</v>
      </c>
      <c r="N166" s="87"/>
      <c r="O166" s="34"/>
      <c r="P166" s="33"/>
      <c r="Q166" s="34"/>
      <c r="R166" s="33"/>
      <c r="S166" s="34"/>
      <c r="T166" s="33"/>
      <c r="U166" s="34"/>
      <c r="V166" s="33"/>
      <c r="W166" s="58"/>
      <c r="X166" s="90"/>
      <c r="Y166" s="60"/>
      <c r="Z166" s="90"/>
      <c r="AA166" s="60"/>
      <c r="AB166" s="610" t="s">
        <v>776</v>
      </c>
      <c r="AC166" s="603"/>
      <c r="AD166" s="603"/>
      <c r="AE166" s="603"/>
      <c r="AF166" s="603"/>
      <c r="AG166" s="603"/>
      <c r="AH166" s="603"/>
      <c r="AI166" s="603"/>
      <c r="AJ166" s="603"/>
      <c r="AK166" s="611"/>
      <c r="AL166" s="59"/>
      <c r="AM166" s="60"/>
      <c r="AN166" s="59"/>
      <c r="AO166" s="60"/>
      <c r="AP166" s="61"/>
      <c r="AQ166" s="35"/>
      <c r="AR166" s="36"/>
      <c r="AS166" s="34"/>
      <c r="AT166" s="36"/>
      <c r="AU166" s="34"/>
      <c r="AV166" s="36"/>
      <c r="AW166" s="4"/>
      <c r="AX166" s="8"/>
      <c r="AY166" s="475"/>
      <c r="AZ166" s="476"/>
      <c r="BA166" s="476"/>
      <c r="BB166" s="476"/>
      <c r="BC166" s="476"/>
      <c r="BD166" s="476"/>
      <c r="BE166" s="476"/>
      <c r="BF166" s="477"/>
      <c r="BG166" s="478"/>
      <c r="BH166" s="479"/>
    </row>
    <row r="167" spans="1:60" ht="18" customHeight="1" x14ac:dyDescent="0.25">
      <c r="A167" s="136">
        <f t="shared" si="14"/>
        <v>114</v>
      </c>
      <c r="B167" s="57"/>
      <c r="C167" s="570" t="s">
        <v>453</v>
      </c>
      <c r="D167" s="29" t="s">
        <v>466</v>
      </c>
      <c r="E167" s="9"/>
      <c r="F167" s="9"/>
      <c r="G167" s="9"/>
      <c r="H167" s="9"/>
      <c r="I167" s="9"/>
      <c r="J167" s="9"/>
      <c r="K167" s="8">
        <f t="shared" si="16"/>
        <v>21</v>
      </c>
      <c r="L167" s="8">
        <f t="shared" si="16"/>
        <v>23</v>
      </c>
      <c r="M167" s="182" t="s">
        <v>184</v>
      </c>
      <c r="N167" s="87"/>
      <c r="O167" s="506" t="s">
        <v>424</v>
      </c>
      <c r="P167" s="507"/>
      <c r="Q167" s="507"/>
      <c r="R167" s="508"/>
      <c r="S167" s="34"/>
      <c r="T167" s="33"/>
      <c r="U167" s="34"/>
      <c r="V167" s="33"/>
      <c r="W167" s="34"/>
      <c r="X167" s="33"/>
      <c r="Y167" s="34"/>
      <c r="Z167" s="33"/>
      <c r="AA167" s="58"/>
      <c r="AB167" s="610" t="s">
        <v>28</v>
      </c>
      <c r="AC167" s="603"/>
      <c r="AD167" s="603"/>
      <c r="AE167" s="603"/>
      <c r="AF167" s="603"/>
      <c r="AG167" s="603"/>
      <c r="AH167" s="603"/>
      <c r="AI167" s="603"/>
      <c r="AJ167" s="604"/>
      <c r="AK167" s="92"/>
      <c r="AL167" s="108"/>
      <c r="AM167" s="506" t="s">
        <v>144</v>
      </c>
      <c r="AN167" s="507"/>
      <c r="AO167" s="507"/>
      <c r="AP167" s="507"/>
      <c r="AQ167" s="507"/>
      <c r="AR167" s="507"/>
      <c r="AS167" s="507"/>
      <c r="AT167" s="507"/>
      <c r="AU167" s="507"/>
      <c r="AV167" s="507"/>
      <c r="AW167" s="507"/>
      <c r="AX167" s="508"/>
      <c r="AY167" s="469" t="s">
        <v>412</v>
      </c>
      <c r="AZ167" s="470"/>
      <c r="BA167" s="470"/>
      <c r="BB167" s="470"/>
      <c r="BC167" s="470"/>
      <c r="BD167" s="470"/>
      <c r="BE167" s="470"/>
      <c r="BF167" s="471"/>
      <c r="BG167" s="478"/>
      <c r="BH167" s="479"/>
    </row>
    <row r="168" spans="1:60" ht="18" customHeight="1" x14ac:dyDescent="0.25">
      <c r="A168" s="136">
        <f t="shared" si="14"/>
        <v>115</v>
      </c>
      <c r="B168" s="57"/>
      <c r="C168" s="725"/>
      <c r="D168" s="29" t="s">
        <v>311</v>
      </c>
      <c r="E168" s="9"/>
      <c r="F168" s="9"/>
      <c r="G168" s="9"/>
      <c r="H168" s="9"/>
      <c r="I168" s="9"/>
      <c r="J168" s="9"/>
      <c r="K168" s="8">
        <f t="shared" si="16"/>
        <v>22</v>
      </c>
      <c r="L168" s="8">
        <f t="shared" si="16"/>
        <v>24</v>
      </c>
      <c r="M168" s="182" t="s">
        <v>184</v>
      </c>
      <c r="N168" s="87"/>
      <c r="O168" s="34"/>
      <c r="P168" s="33"/>
      <c r="Q168" s="34"/>
      <c r="R168" s="33"/>
      <c r="S168" s="34"/>
      <c r="T168" s="33"/>
      <c r="U168" s="34"/>
      <c r="V168" s="33"/>
      <c r="W168" s="34"/>
      <c r="X168" s="33"/>
      <c r="Y168" s="34"/>
      <c r="Z168" s="33"/>
      <c r="AA168" s="58"/>
      <c r="AB168" s="610" t="s">
        <v>28</v>
      </c>
      <c r="AC168" s="603"/>
      <c r="AD168" s="603"/>
      <c r="AE168" s="603"/>
      <c r="AF168" s="603"/>
      <c r="AG168" s="603"/>
      <c r="AH168" s="603"/>
      <c r="AI168" s="603"/>
      <c r="AJ168" s="604"/>
      <c r="AK168" s="92"/>
      <c r="AL168" s="108"/>
      <c r="AM168" s="506" t="s">
        <v>144</v>
      </c>
      <c r="AN168" s="507"/>
      <c r="AO168" s="507"/>
      <c r="AP168" s="507"/>
      <c r="AQ168" s="507"/>
      <c r="AR168" s="507"/>
      <c r="AS168" s="507"/>
      <c r="AT168" s="507"/>
      <c r="AU168" s="507"/>
      <c r="AV168" s="507"/>
      <c r="AW168" s="507"/>
      <c r="AX168" s="508"/>
      <c r="AY168" s="472"/>
      <c r="AZ168" s="473"/>
      <c r="BA168" s="473"/>
      <c r="BB168" s="473"/>
      <c r="BC168" s="473"/>
      <c r="BD168" s="473"/>
      <c r="BE168" s="473"/>
      <c r="BF168" s="474"/>
      <c r="BG168" s="478"/>
      <c r="BH168" s="479"/>
    </row>
    <row r="169" spans="1:60" ht="18" customHeight="1" x14ac:dyDescent="0.25">
      <c r="A169" s="136">
        <f t="shared" si="14"/>
        <v>116</v>
      </c>
      <c r="B169" s="57"/>
      <c r="C169" s="725"/>
      <c r="D169" s="29" t="s">
        <v>312</v>
      </c>
      <c r="E169" s="9"/>
      <c r="F169" s="9"/>
      <c r="G169" s="9"/>
      <c r="H169" s="9"/>
      <c r="I169" s="9"/>
      <c r="J169" s="9"/>
      <c r="K169" s="8">
        <f t="shared" si="16"/>
        <v>23</v>
      </c>
      <c r="L169" s="8">
        <f t="shared" si="16"/>
        <v>25</v>
      </c>
      <c r="M169" s="182" t="s">
        <v>184</v>
      </c>
      <c r="N169" s="87"/>
      <c r="O169" s="34"/>
      <c r="P169" s="33"/>
      <c r="Q169" s="34"/>
      <c r="R169" s="33"/>
      <c r="S169" s="34"/>
      <c r="T169" s="33"/>
      <c r="U169" s="34"/>
      <c r="V169" s="33"/>
      <c r="W169" s="34"/>
      <c r="X169" s="33"/>
      <c r="Y169" s="34"/>
      <c r="Z169" s="33"/>
      <c r="AA169" s="58"/>
      <c r="AB169" s="610" t="s">
        <v>28</v>
      </c>
      <c r="AC169" s="603"/>
      <c r="AD169" s="603"/>
      <c r="AE169" s="603"/>
      <c r="AF169" s="603"/>
      <c r="AG169" s="603"/>
      <c r="AH169" s="603"/>
      <c r="AI169" s="603"/>
      <c r="AJ169" s="604"/>
      <c r="AK169" s="92"/>
      <c r="AL169" s="108"/>
      <c r="AM169" s="506" t="s">
        <v>144</v>
      </c>
      <c r="AN169" s="507"/>
      <c r="AO169" s="507"/>
      <c r="AP169" s="507"/>
      <c r="AQ169" s="507"/>
      <c r="AR169" s="507"/>
      <c r="AS169" s="507"/>
      <c r="AT169" s="507"/>
      <c r="AU169" s="507"/>
      <c r="AV169" s="507"/>
      <c r="AW169" s="507"/>
      <c r="AX169" s="508"/>
      <c r="AY169" s="472"/>
      <c r="AZ169" s="473"/>
      <c r="BA169" s="473"/>
      <c r="BB169" s="473"/>
      <c r="BC169" s="473"/>
      <c r="BD169" s="473"/>
      <c r="BE169" s="473"/>
      <c r="BF169" s="474"/>
      <c r="BG169" s="478"/>
      <c r="BH169" s="479"/>
    </row>
    <row r="170" spans="1:60" ht="18" customHeight="1" x14ac:dyDescent="0.25">
      <c r="A170" s="136">
        <f t="shared" si="14"/>
        <v>117</v>
      </c>
      <c r="B170" s="57"/>
      <c r="C170" s="725"/>
      <c r="D170" s="29" t="s">
        <v>313</v>
      </c>
      <c r="E170" s="8"/>
      <c r="F170" s="8"/>
      <c r="G170" s="8"/>
      <c r="H170" s="8"/>
      <c r="I170" s="8"/>
      <c r="J170" s="8"/>
      <c r="K170" s="8">
        <f t="shared" si="16"/>
        <v>24</v>
      </c>
      <c r="L170" s="8">
        <f t="shared" si="16"/>
        <v>26</v>
      </c>
      <c r="M170" s="182" t="s">
        <v>184</v>
      </c>
      <c r="N170" s="87"/>
      <c r="O170" s="34"/>
      <c r="P170" s="33"/>
      <c r="Q170" s="34"/>
      <c r="R170" s="33"/>
      <c r="S170" s="34"/>
      <c r="T170" s="33"/>
      <c r="U170" s="34"/>
      <c r="V170" s="33"/>
      <c r="W170" s="34"/>
      <c r="X170" s="33"/>
      <c r="Y170" s="34"/>
      <c r="Z170" s="33"/>
      <c r="AA170" s="58"/>
      <c r="AB170" s="610" t="s">
        <v>28</v>
      </c>
      <c r="AC170" s="603"/>
      <c r="AD170" s="603"/>
      <c r="AE170" s="603"/>
      <c r="AF170" s="603"/>
      <c r="AG170" s="603"/>
      <c r="AH170" s="603"/>
      <c r="AI170" s="603"/>
      <c r="AJ170" s="604"/>
      <c r="AK170" s="92"/>
      <c r="AL170" s="108"/>
      <c r="AM170" s="506" t="s">
        <v>144</v>
      </c>
      <c r="AN170" s="507"/>
      <c r="AO170" s="507"/>
      <c r="AP170" s="507"/>
      <c r="AQ170" s="507"/>
      <c r="AR170" s="507"/>
      <c r="AS170" s="507"/>
      <c r="AT170" s="507"/>
      <c r="AU170" s="507"/>
      <c r="AV170" s="507"/>
      <c r="AW170" s="507"/>
      <c r="AX170" s="508"/>
      <c r="AY170" s="475"/>
      <c r="AZ170" s="476"/>
      <c r="BA170" s="476"/>
      <c r="BB170" s="476"/>
      <c r="BC170" s="476"/>
      <c r="BD170" s="476"/>
      <c r="BE170" s="476"/>
      <c r="BF170" s="477"/>
      <c r="BG170" s="478"/>
      <c r="BH170" s="479"/>
    </row>
    <row r="171" spans="1:60" ht="18" customHeight="1" x14ac:dyDescent="0.25">
      <c r="A171" s="136">
        <f t="shared" si="14"/>
        <v>118</v>
      </c>
      <c r="B171" s="57"/>
      <c r="C171" s="570" t="s">
        <v>454</v>
      </c>
      <c r="D171" s="29" t="s">
        <v>467</v>
      </c>
      <c r="E171" s="8"/>
      <c r="F171" s="8"/>
      <c r="G171" s="8"/>
      <c r="H171" s="8"/>
      <c r="I171" s="8"/>
      <c r="J171" s="8"/>
      <c r="K171" s="8">
        <f t="shared" si="16"/>
        <v>25</v>
      </c>
      <c r="L171" s="8">
        <f t="shared" si="16"/>
        <v>27</v>
      </c>
      <c r="M171" s="182" t="s">
        <v>184</v>
      </c>
      <c r="N171" s="87"/>
      <c r="O171" s="506" t="s">
        <v>424</v>
      </c>
      <c r="P171" s="507"/>
      <c r="Q171" s="507"/>
      <c r="R171" s="508"/>
      <c r="S171" s="34"/>
      <c r="T171" s="33"/>
      <c r="U171" s="34"/>
      <c r="V171" s="33"/>
      <c r="W171" s="34"/>
      <c r="X171" s="33"/>
      <c r="Y171" s="34"/>
      <c r="Z171" s="33"/>
      <c r="AA171" s="58"/>
      <c r="AB171" s="59"/>
      <c r="AC171" s="60"/>
      <c r="AD171" s="610" t="s">
        <v>28</v>
      </c>
      <c r="AE171" s="603"/>
      <c r="AF171" s="603"/>
      <c r="AG171" s="603"/>
      <c r="AH171" s="603"/>
      <c r="AI171" s="603"/>
      <c r="AJ171" s="603"/>
      <c r="AK171" s="603"/>
      <c r="AL171" s="603"/>
      <c r="AM171" s="611"/>
      <c r="AN171" s="90"/>
      <c r="AO171" s="60"/>
      <c r="AP171" s="61"/>
      <c r="AQ171" s="35"/>
      <c r="AR171" s="36"/>
      <c r="AS171" s="34"/>
      <c r="AT171" s="36"/>
      <c r="AU171" s="34"/>
      <c r="AV171" s="36"/>
      <c r="AW171" s="4"/>
      <c r="AX171" s="8"/>
      <c r="AY171" s="469" t="s">
        <v>794</v>
      </c>
      <c r="AZ171" s="470"/>
      <c r="BA171" s="470"/>
      <c r="BB171" s="470"/>
      <c r="BC171" s="470"/>
      <c r="BD171" s="470"/>
      <c r="BE171" s="470"/>
      <c r="BF171" s="471"/>
      <c r="BG171" s="478"/>
      <c r="BH171" s="479"/>
    </row>
    <row r="172" spans="1:60" ht="18" customHeight="1" x14ac:dyDescent="0.25">
      <c r="A172" s="136">
        <f t="shared" si="14"/>
        <v>119</v>
      </c>
      <c r="B172" s="57"/>
      <c r="C172" s="725"/>
      <c r="D172" s="29" t="s">
        <v>314</v>
      </c>
      <c r="E172" s="8"/>
      <c r="F172" s="8"/>
      <c r="G172" s="8"/>
      <c r="H172" s="8"/>
      <c r="I172" s="8"/>
      <c r="J172" s="8"/>
      <c r="K172" s="8">
        <f t="shared" si="16"/>
        <v>26</v>
      </c>
      <c r="L172" s="8">
        <f t="shared" si="16"/>
        <v>28</v>
      </c>
      <c r="M172" s="182" t="s">
        <v>184</v>
      </c>
      <c r="N172" s="87"/>
      <c r="O172" s="34"/>
      <c r="P172" s="33"/>
      <c r="Q172" s="34"/>
      <c r="R172" s="33"/>
      <c r="S172" s="34"/>
      <c r="T172" s="33"/>
      <c r="U172" s="34"/>
      <c r="V172" s="33"/>
      <c r="W172" s="34"/>
      <c r="X172" s="33"/>
      <c r="Y172" s="34"/>
      <c r="Z172" s="33"/>
      <c r="AA172" s="58"/>
      <c r="AB172" s="59"/>
      <c r="AC172" s="60"/>
      <c r="AD172" s="610" t="s">
        <v>28</v>
      </c>
      <c r="AE172" s="603"/>
      <c r="AF172" s="603"/>
      <c r="AG172" s="603"/>
      <c r="AH172" s="603"/>
      <c r="AI172" s="603"/>
      <c r="AJ172" s="603"/>
      <c r="AK172" s="603"/>
      <c r="AL172" s="603"/>
      <c r="AM172" s="611"/>
      <c r="AN172" s="90"/>
      <c r="AO172" s="60"/>
      <c r="AP172" s="61"/>
      <c r="AQ172" s="35"/>
      <c r="AR172" s="36"/>
      <c r="AS172" s="34"/>
      <c r="AT172" s="36"/>
      <c r="AU172" s="34"/>
      <c r="AV172" s="36"/>
      <c r="AW172" s="4"/>
      <c r="AX172" s="8"/>
      <c r="AY172" s="472"/>
      <c r="AZ172" s="473"/>
      <c r="BA172" s="473"/>
      <c r="BB172" s="473"/>
      <c r="BC172" s="473"/>
      <c r="BD172" s="473"/>
      <c r="BE172" s="473"/>
      <c r="BF172" s="474"/>
      <c r="BG172" s="478"/>
      <c r="BH172" s="479"/>
    </row>
    <row r="173" spans="1:60" ht="18" customHeight="1" x14ac:dyDescent="0.25">
      <c r="A173" s="136">
        <f t="shared" si="14"/>
        <v>120</v>
      </c>
      <c r="B173" s="57"/>
      <c r="C173" s="725"/>
      <c r="D173" s="29" t="s">
        <v>315</v>
      </c>
      <c r="E173" s="8"/>
      <c r="F173" s="8"/>
      <c r="G173" s="8"/>
      <c r="H173" s="8"/>
      <c r="I173" s="8"/>
      <c r="J173" s="8"/>
      <c r="K173" s="8">
        <f t="shared" si="16"/>
        <v>27</v>
      </c>
      <c r="L173" s="8">
        <f t="shared" si="16"/>
        <v>29</v>
      </c>
      <c r="M173" s="182" t="s">
        <v>184</v>
      </c>
      <c r="N173" s="87"/>
      <c r="O173" s="34"/>
      <c r="P173" s="33"/>
      <c r="Q173" s="34"/>
      <c r="R173" s="33"/>
      <c r="S173" s="34"/>
      <c r="T173" s="33"/>
      <c r="U173" s="34"/>
      <c r="V173" s="33"/>
      <c r="W173" s="34"/>
      <c r="X173" s="33"/>
      <c r="Y173" s="34"/>
      <c r="Z173" s="33"/>
      <c r="AA173" s="58"/>
      <c r="AB173" s="59"/>
      <c r="AC173" s="60"/>
      <c r="AD173" s="610" t="s">
        <v>28</v>
      </c>
      <c r="AE173" s="603"/>
      <c r="AF173" s="603"/>
      <c r="AG173" s="603"/>
      <c r="AH173" s="603"/>
      <c r="AI173" s="603"/>
      <c r="AJ173" s="603"/>
      <c r="AK173" s="603"/>
      <c r="AL173" s="603"/>
      <c r="AM173" s="611"/>
      <c r="AN173" s="90"/>
      <c r="AO173" s="60"/>
      <c r="AP173" s="61"/>
      <c r="AQ173" s="35"/>
      <c r="AR173" s="36"/>
      <c r="AS173" s="34"/>
      <c r="AT173" s="36"/>
      <c r="AU173" s="34"/>
      <c r="AV173" s="36"/>
      <c r="AW173" s="4"/>
      <c r="AX173" s="8"/>
      <c r="AY173" s="472"/>
      <c r="AZ173" s="473"/>
      <c r="BA173" s="473"/>
      <c r="BB173" s="473"/>
      <c r="BC173" s="473"/>
      <c r="BD173" s="473"/>
      <c r="BE173" s="473"/>
      <c r="BF173" s="474"/>
      <c r="BG173" s="478"/>
      <c r="BH173" s="479"/>
    </row>
    <row r="174" spans="1:60" ht="18" customHeight="1" x14ac:dyDescent="0.25">
      <c r="A174" s="136">
        <f t="shared" si="14"/>
        <v>121</v>
      </c>
      <c r="B174" s="57"/>
      <c r="C174" s="725"/>
      <c r="D174" s="29" t="s">
        <v>316</v>
      </c>
      <c r="E174" s="8"/>
      <c r="F174" s="8"/>
      <c r="G174" s="8"/>
      <c r="H174" s="8"/>
      <c r="I174" s="8"/>
      <c r="J174" s="8"/>
      <c r="K174" s="8">
        <f t="shared" si="16"/>
        <v>28</v>
      </c>
      <c r="L174" s="8">
        <f t="shared" si="16"/>
        <v>30</v>
      </c>
      <c r="M174" s="182" t="s">
        <v>184</v>
      </c>
      <c r="N174" s="87"/>
      <c r="O174" s="34"/>
      <c r="P174" s="33"/>
      <c r="Q174" s="34"/>
      <c r="R174" s="33"/>
      <c r="S174" s="34"/>
      <c r="T174" s="33"/>
      <c r="U174" s="34"/>
      <c r="V174" s="33"/>
      <c r="W174" s="34"/>
      <c r="X174" s="33"/>
      <c r="Y174" s="34"/>
      <c r="Z174" s="33"/>
      <c r="AA174" s="58"/>
      <c r="AB174" s="59"/>
      <c r="AC174" s="60"/>
      <c r="AD174" s="610" t="s">
        <v>28</v>
      </c>
      <c r="AE174" s="603"/>
      <c r="AF174" s="603"/>
      <c r="AG174" s="603"/>
      <c r="AH174" s="603"/>
      <c r="AI174" s="603"/>
      <c r="AJ174" s="603"/>
      <c r="AK174" s="603"/>
      <c r="AL174" s="603"/>
      <c r="AM174" s="611"/>
      <c r="AN174" s="90"/>
      <c r="AO174" s="60"/>
      <c r="AP174" s="61"/>
      <c r="AQ174" s="35"/>
      <c r="AR174" s="36"/>
      <c r="AS174" s="34"/>
      <c r="AT174" s="36"/>
      <c r="AU174" s="34"/>
      <c r="AV174" s="36"/>
      <c r="AW174" s="4"/>
      <c r="AX174" s="8"/>
      <c r="AY174" s="472"/>
      <c r="AZ174" s="473"/>
      <c r="BA174" s="473"/>
      <c r="BB174" s="473"/>
      <c r="BC174" s="473"/>
      <c r="BD174" s="473"/>
      <c r="BE174" s="473"/>
      <c r="BF174" s="474"/>
      <c r="BG174" s="478"/>
      <c r="BH174" s="479"/>
    </row>
    <row r="175" spans="1:60" ht="18" customHeight="1" x14ac:dyDescent="0.25">
      <c r="A175" s="136">
        <f t="shared" si="14"/>
        <v>122</v>
      </c>
      <c r="B175" s="57"/>
      <c r="C175" s="570" t="s">
        <v>780</v>
      </c>
      <c r="D175" s="29" t="s">
        <v>781</v>
      </c>
      <c r="E175" s="8"/>
      <c r="F175" s="8"/>
      <c r="G175" s="8"/>
      <c r="H175" s="8"/>
      <c r="I175" s="8"/>
      <c r="J175" s="8"/>
      <c r="K175" s="8">
        <f>K174+1</f>
        <v>29</v>
      </c>
      <c r="L175" s="8">
        <f>L174+1</f>
        <v>31</v>
      </c>
      <c r="M175" s="182" t="s">
        <v>184</v>
      </c>
      <c r="N175" s="87"/>
      <c r="O175" s="506" t="s">
        <v>424</v>
      </c>
      <c r="P175" s="507"/>
      <c r="Q175" s="507"/>
      <c r="R175" s="508"/>
      <c r="S175" s="34"/>
      <c r="T175" s="33"/>
      <c r="U175" s="34"/>
      <c r="V175" s="33"/>
      <c r="W175" s="34"/>
      <c r="X175" s="33"/>
      <c r="Y175" s="34"/>
      <c r="Z175" s="33"/>
      <c r="AA175" s="58"/>
      <c r="AB175" s="59"/>
      <c r="AC175" s="60"/>
      <c r="AD175" s="610" t="s">
        <v>28</v>
      </c>
      <c r="AE175" s="603"/>
      <c r="AF175" s="603"/>
      <c r="AG175" s="603"/>
      <c r="AH175" s="603"/>
      <c r="AI175" s="603"/>
      <c r="AJ175" s="603"/>
      <c r="AK175" s="603"/>
      <c r="AL175" s="603"/>
      <c r="AM175" s="611"/>
      <c r="AN175" s="90"/>
      <c r="AO175" s="60"/>
      <c r="AP175" s="61"/>
      <c r="AQ175" s="35"/>
      <c r="AR175" s="36"/>
      <c r="AS175" s="34"/>
      <c r="AT175" s="36"/>
      <c r="AU175" s="34"/>
      <c r="AV175" s="36"/>
      <c r="AW175" s="4"/>
      <c r="AX175" s="8"/>
      <c r="AY175" s="469" t="s">
        <v>794</v>
      </c>
      <c r="AZ175" s="470"/>
      <c r="BA175" s="470"/>
      <c r="BB175" s="470"/>
      <c r="BC175" s="470"/>
      <c r="BD175" s="470"/>
      <c r="BE175" s="470"/>
      <c r="BF175" s="471"/>
      <c r="BG175" s="10"/>
      <c r="BH175" s="12"/>
    </row>
    <row r="176" spans="1:60" ht="18" customHeight="1" x14ac:dyDescent="0.25">
      <c r="A176" s="136">
        <f t="shared" si="14"/>
        <v>123</v>
      </c>
      <c r="B176" s="57"/>
      <c r="C176" s="725"/>
      <c r="D176" s="29" t="s">
        <v>782</v>
      </c>
      <c r="E176" s="8"/>
      <c r="F176" s="8"/>
      <c r="G176" s="8"/>
      <c r="H176" s="8"/>
      <c r="I176" s="8"/>
      <c r="J176" s="8"/>
      <c r="K176" s="8">
        <f t="shared" si="16"/>
        <v>30</v>
      </c>
      <c r="L176" s="8">
        <f t="shared" si="16"/>
        <v>32</v>
      </c>
      <c r="M176" s="182" t="s">
        <v>184</v>
      </c>
      <c r="N176" s="87"/>
      <c r="O176" s="34"/>
      <c r="P176" s="33"/>
      <c r="Q176" s="34"/>
      <c r="R176" s="33"/>
      <c r="S176" s="34"/>
      <c r="T176" s="33"/>
      <c r="U176" s="34"/>
      <c r="V176" s="33"/>
      <c r="W176" s="34"/>
      <c r="X176" s="33"/>
      <c r="Y176" s="34"/>
      <c r="Z176" s="33"/>
      <c r="AA176" s="58"/>
      <c r="AB176" s="59"/>
      <c r="AC176" s="60"/>
      <c r="AD176" s="610" t="s">
        <v>28</v>
      </c>
      <c r="AE176" s="603"/>
      <c r="AF176" s="603"/>
      <c r="AG176" s="603"/>
      <c r="AH176" s="603"/>
      <c r="AI176" s="603"/>
      <c r="AJ176" s="603"/>
      <c r="AK176" s="603"/>
      <c r="AL176" s="603"/>
      <c r="AM176" s="611"/>
      <c r="AN176" s="90"/>
      <c r="AO176" s="60"/>
      <c r="AP176" s="61"/>
      <c r="AQ176" s="35"/>
      <c r="AR176" s="36"/>
      <c r="AS176" s="34"/>
      <c r="AT176" s="36"/>
      <c r="AU176" s="34"/>
      <c r="AV176" s="36"/>
      <c r="AW176" s="4"/>
      <c r="AX176" s="8"/>
      <c r="AY176" s="472"/>
      <c r="AZ176" s="473"/>
      <c r="BA176" s="473"/>
      <c r="BB176" s="473"/>
      <c r="BC176" s="473"/>
      <c r="BD176" s="473"/>
      <c r="BE176" s="473"/>
      <c r="BF176" s="474"/>
      <c r="BG176" s="10"/>
      <c r="BH176" s="12"/>
    </row>
    <row r="177" spans="1:60" ht="18" customHeight="1" x14ac:dyDescent="0.25">
      <c r="A177" s="136">
        <f t="shared" si="14"/>
        <v>124</v>
      </c>
      <c r="B177" s="57"/>
      <c r="C177" s="725"/>
      <c r="D177" s="29" t="s">
        <v>783</v>
      </c>
      <c r="E177" s="8"/>
      <c r="F177" s="8"/>
      <c r="G177" s="8"/>
      <c r="H177" s="8"/>
      <c r="I177" s="8"/>
      <c r="J177" s="8"/>
      <c r="K177" s="8">
        <f t="shared" si="16"/>
        <v>31</v>
      </c>
      <c r="L177" s="8">
        <f t="shared" si="16"/>
        <v>33</v>
      </c>
      <c r="M177" s="182" t="s">
        <v>184</v>
      </c>
      <c r="N177" s="87"/>
      <c r="O177" s="34"/>
      <c r="P177" s="33"/>
      <c r="Q177" s="34"/>
      <c r="R177" s="33"/>
      <c r="S177" s="34"/>
      <c r="T177" s="33"/>
      <c r="U177" s="34"/>
      <c r="V177" s="33"/>
      <c r="W177" s="34"/>
      <c r="X177" s="33"/>
      <c r="Y177" s="34"/>
      <c r="Z177" s="33"/>
      <c r="AA177" s="58"/>
      <c r="AB177" s="59"/>
      <c r="AC177" s="60"/>
      <c r="AD177" s="610" t="s">
        <v>28</v>
      </c>
      <c r="AE177" s="603"/>
      <c r="AF177" s="603"/>
      <c r="AG177" s="603"/>
      <c r="AH177" s="603"/>
      <c r="AI177" s="603"/>
      <c r="AJ177" s="603"/>
      <c r="AK177" s="603"/>
      <c r="AL177" s="603"/>
      <c r="AM177" s="611"/>
      <c r="AN177" s="90"/>
      <c r="AO177" s="60"/>
      <c r="AP177" s="61"/>
      <c r="AQ177" s="35"/>
      <c r="AR177" s="36"/>
      <c r="AS177" s="34"/>
      <c r="AT177" s="36"/>
      <c r="AU177" s="34"/>
      <c r="AV177" s="36"/>
      <c r="AW177" s="4"/>
      <c r="AX177" s="8"/>
      <c r="AY177" s="472"/>
      <c r="AZ177" s="473"/>
      <c r="BA177" s="473"/>
      <c r="BB177" s="473"/>
      <c r="BC177" s="473"/>
      <c r="BD177" s="473"/>
      <c r="BE177" s="473"/>
      <c r="BF177" s="474"/>
      <c r="BG177" s="10"/>
      <c r="BH177" s="12"/>
    </row>
    <row r="178" spans="1:60" ht="18" customHeight="1" x14ac:dyDescent="0.25">
      <c r="A178" s="136">
        <f t="shared" si="14"/>
        <v>125</v>
      </c>
      <c r="B178" s="282"/>
      <c r="C178" s="572"/>
      <c r="D178" s="29" t="s">
        <v>784</v>
      </c>
      <c r="E178" s="77"/>
      <c r="F178" s="77"/>
      <c r="G178" s="77"/>
      <c r="H178" s="77"/>
      <c r="I178" s="77"/>
      <c r="J178" s="77"/>
      <c r="K178" s="77">
        <f t="shared" si="16"/>
        <v>32</v>
      </c>
      <c r="L178" s="77">
        <f t="shared" si="16"/>
        <v>34</v>
      </c>
      <c r="M178" s="182" t="s">
        <v>184</v>
      </c>
      <c r="N178" s="87"/>
      <c r="O178" s="34"/>
      <c r="P178" s="33"/>
      <c r="Q178" s="34"/>
      <c r="R178" s="33"/>
      <c r="S178" s="34"/>
      <c r="T178" s="33"/>
      <c r="U178" s="34"/>
      <c r="V178" s="33"/>
      <c r="W178" s="34"/>
      <c r="X178" s="33"/>
      <c r="Y178" s="34"/>
      <c r="Z178" s="33"/>
      <c r="AA178" s="58"/>
      <c r="AB178" s="59"/>
      <c r="AC178" s="60"/>
      <c r="AD178" s="610" t="s">
        <v>28</v>
      </c>
      <c r="AE178" s="603"/>
      <c r="AF178" s="603"/>
      <c r="AG178" s="603"/>
      <c r="AH178" s="603"/>
      <c r="AI178" s="603"/>
      <c r="AJ178" s="603"/>
      <c r="AK178" s="603"/>
      <c r="AL178" s="603"/>
      <c r="AM178" s="611"/>
      <c r="AN178" s="90"/>
      <c r="AO178" s="60"/>
      <c r="AP178" s="61"/>
      <c r="AQ178" s="35"/>
      <c r="AR178" s="36"/>
      <c r="AS178" s="34"/>
      <c r="AT178" s="36"/>
      <c r="AU178" s="34"/>
      <c r="AV178" s="36"/>
      <c r="AW178" s="4"/>
      <c r="AX178" s="8"/>
      <c r="AY178" s="475"/>
      <c r="AZ178" s="476"/>
      <c r="BA178" s="476"/>
      <c r="BB178" s="476"/>
      <c r="BC178" s="476"/>
      <c r="BD178" s="476"/>
      <c r="BE178" s="476"/>
      <c r="BF178" s="477"/>
      <c r="BG178" s="10"/>
      <c r="BH178" s="12"/>
    </row>
    <row r="179" spans="1:60" ht="18" customHeight="1" x14ac:dyDescent="0.25">
      <c r="A179" s="136">
        <f t="shared" si="14"/>
        <v>126</v>
      </c>
      <c r="B179" s="146"/>
      <c r="C179" s="450" t="s">
        <v>1466</v>
      </c>
      <c r="D179" s="29" t="s">
        <v>781</v>
      </c>
      <c r="E179" s="77"/>
      <c r="F179" s="77"/>
      <c r="G179" s="77"/>
      <c r="H179" s="77"/>
      <c r="I179" s="77"/>
      <c r="J179" s="77"/>
      <c r="K179" s="77">
        <f t="shared" si="16"/>
        <v>33</v>
      </c>
      <c r="L179" s="77">
        <f t="shared" si="16"/>
        <v>35</v>
      </c>
      <c r="M179" s="182" t="s">
        <v>184</v>
      </c>
      <c r="N179" s="87"/>
      <c r="O179" s="34"/>
      <c r="P179" s="33"/>
      <c r="Q179" s="34"/>
      <c r="R179" s="33"/>
      <c r="S179" s="34"/>
      <c r="T179" s="33"/>
      <c r="U179" s="34"/>
      <c r="V179" s="33"/>
      <c r="W179" s="34"/>
      <c r="X179" s="33"/>
      <c r="Y179" s="34"/>
      <c r="Z179" s="33"/>
      <c r="AA179" s="154"/>
      <c r="AB179" s="170"/>
      <c r="AC179" s="496" t="s">
        <v>399</v>
      </c>
      <c r="AD179" s="489"/>
      <c r="AE179" s="489"/>
      <c r="AF179" s="489"/>
      <c r="AG179" s="489"/>
      <c r="AH179" s="489"/>
      <c r="AI179" s="489"/>
      <c r="AJ179" s="489"/>
      <c r="AK179" s="489"/>
      <c r="AL179" s="510"/>
      <c r="AM179" s="151"/>
      <c r="AN179" s="152"/>
      <c r="AO179" s="35"/>
      <c r="AP179" s="36"/>
      <c r="AQ179" s="34"/>
      <c r="AR179" s="36"/>
      <c r="AS179" s="34"/>
      <c r="AT179" s="36"/>
      <c r="AU179" s="34"/>
      <c r="AV179" s="36"/>
      <c r="AW179" s="4"/>
      <c r="AX179" s="8"/>
      <c r="AY179" s="469"/>
      <c r="AZ179" s="470"/>
      <c r="BA179" s="470"/>
      <c r="BB179" s="470"/>
      <c r="BC179" s="470"/>
      <c r="BD179" s="470"/>
      <c r="BE179" s="470"/>
      <c r="BF179" s="471"/>
      <c r="BG179" s="10"/>
      <c r="BH179" s="12"/>
    </row>
    <row r="180" spans="1:60" ht="18" customHeight="1" x14ac:dyDescent="0.25">
      <c r="A180" s="136">
        <f t="shared" si="14"/>
        <v>127</v>
      </c>
      <c r="B180" s="57"/>
      <c r="C180" s="451"/>
      <c r="D180" s="29" t="s">
        <v>1350</v>
      </c>
      <c r="E180" s="77"/>
      <c r="F180" s="77"/>
      <c r="G180" s="77"/>
      <c r="H180" s="77"/>
      <c r="I180" s="77"/>
      <c r="J180" s="77"/>
      <c r="K180" s="77">
        <f t="shared" ref="K180:L195" si="17">K179+1</f>
        <v>34</v>
      </c>
      <c r="L180" s="77">
        <f t="shared" si="17"/>
        <v>36</v>
      </c>
      <c r="M180" s="182" t="s">
        <v>184</v>
      </c>
      <c r="N180" s="87"/>
      <c r="O180" s="34"/>
      <c r="P180" s="33"/>
      <c r="Q180" s="34"/>
      <c r="R180" s="33"/>
      <c r="S180" s="34"/>
      <c r="T180" s="33"/>
      <c r="U180" s="34"/>
      <c r="V180" s="33"/>
      <c r="W180" s="34"/>
      <c r="X180" s="33"/>
      <c r="Y180" s="34"/>
      <c r="Z180" s="33"/>
      <c r="AA180" s="154"/>
      <c r="AB180" s="170"/>
      <c r="AC180" s="496" t="s">
        <v>399</v>
      </c>
      <c r="AD180" s="489"/>
      <c r="AE180" s="489"/>
      <c r="AF180" s="489"/>
      <c r="AG180" s="489"/>
      <c r="AH180" s="489"/>
      <c r="AI180" s="489"/>
      <c r="AJ180" s="489"/>
      <c r="AK180" s="489"/>
      <c r="AL180" s="510"/>
      <c r="AM180" s="151"/>
      <c r="AN180" s="152"/>
      <c r="AO180" s="35"/>
      <c r="AP180" s="36"/>
      <c r="AQ180" s="34"/>
      <c r="AR180" s="36"/>
      <c r="AS180" s="34"/>
      <c r="AT180" s="36"/>
      <c r="AU180" s="34"/>
      <c r="AV180" s="36"/>
      <c r="AW180" s="4"/>
      <c r="AX180" s="8"/>
      <c r="AY180" s="472"/>
      <c r="AZ180" s="473"/>
      <c r="BA180" s="473"/>
      <c r="BB180" s="473"/>
      <c r="BC180" s="473"/>
      <c r="BD180" s="473"/>
      <c r="BE180" s="473"/>
      <c r="BF180" s="474"/>
      <c r="BG180" s="10"/>
      <c r="BH180" s="12"/>
    </row>
    <row r="181" spans="1:60" ht="18" customHeight="1" x14ac:dyDescent="0.25">
      <c r="A181" s="136">
        <f t="shared" si="14"/>
        <v>128</v>
      </c>
      <c r="B181" s="57"/>
      <c r="C181" s="451"/>
      <c r="D181" s="29" t="s">
        <v>1351</v>
      </c>
      <c r="E181" s="77"/>
      <c r="F181" s="77"/>
      <c r="G181" s="77"/>
      <c r="H181" s="77"/>
      <c r="I181" s="77"/>
      <c r="J181" s="77"/>
      <c r="K181" s="77">
        <f t="shared" si="17"/>
        <v>35</v>
      </c>
      <c r="L181" s="77">
        <f t="shared" si="17"/>
        <v>37</v>
      </c>
      <c r="M181" s="182" t="s">
        <v>184</v>
      </c>
      <c r="N181" s="87"/>
      <c r="O181" s="34"/>
      <c r="P181" s="33"/>
      <c r="Q181" s="34"/>
      <c r="R181" s="33"/>
      <c r="S181" s="34"/>
      <c r="T181" s="33"/>
      <c r="U181" s="34"/>
      <c r="V181" s="33"/>
      <c r="W181" s="34"/>
      <c r="X181" s="33"/>
      <c r="Y181" s="34"/>
      <c r="Z181" s="33"/>
      <c r="AA181" s="154"/>
      <c r="AB181" s="170"/>
      <c r="AC181" s="496" t="s">
        <v>399</v>
      </c>
      <c r="AD181" s="489"/>
      <c r="AE181" s="489"/>
      <c r="AF181" s="489"/>
      <c r="AG181" s="489"/>
      <c r="AH181" s="489"/>
      <c r="AI181" s="489"/>
      <c r="AJ181" s="489"/>
      <c r="AK181" s="489"/>
      <c r="AL181" s="510"/>
      <c r="AM181" s="151"/>
      <c r="AN181" s="152"/>
      <c r="AO181" s="35"/>
      <c r="AP181" s="36"/>
      <c r="AQ181" s="34"/>
      <c r="AR181" s="36"/>
      <c r="AS181" s="34"/>
      <c r="AT181" s="36"/>
      <c r="AU181" s="34"/>
      <c r="AV181" s="36"/>
      <c r="AW181" s="4"/>
      <c r="AX181" s="8"/>
      <c r="AY181" s="472"/>
      <c r="AZ181" s="473"/>
      <c r="BA181" s="473"/>
      <c r="BB181" s="473"/>
      <c r="BC181" s="473"/>
      <c r="BD181" s="473"/>
      <c r="BE181" s="473"/>
      <c r="BF181" s="474"/>
      <c r="BG181" s="10"/>
      <c r="BH181" s="12"/>
    </row>
    <row r="182" spans="1:60" ht="18" customHeight="1" x14ac:dyDescent="0.25">
      <c r="A182" s="136">
        <f t="shared" si="14"/>
        <v>129</v>
      </c>
      <c r="B182" s="282"/>
      <c r="C182" s="452"/>
      <c r="D182" s="29" t="s">
        <v>414</v>
      </c>
      <c r="E182" s="77"/>
      <c r="F182" s="77"/>
      <c r="G182" s="77"/>
      <c r="H182" s="77"/>
      <c r="I182" s="77"/>
      <c r="J182" s="77"/>
      <c r="K182" s="77">
        <f t="shared" si="17"/>
        <v>36</v>
      </c>
      <c r="L182" s="77">
        <f t="shared" si="17"/>
        <v>38</v>
      </c>
      <c r="M182" s="182" t="s">
        <v>184</v>
      </c>
      <c r="N182" s="87"/>
      <c r="O182" s="34"/>
      <c r="P182" s="33"/>
      <c r="Q182" s="34"/>
      <c r="R182" s="33"/>
      <c r="S182" s="34"/>
      <c r="T182" s="33"/>
      <c r="U182" s="34"/>
      <c r="V182" s="33"/>
      <c r="W182" s="34"/>
      <c r="X182" s="33"/>
      <c r="Y182" s="34"/>
      <c r="Z182" s="33"/>
      <c r="AA182" s="154"/>
      <c r="AB182" s="170"/>
      <c r="AC182" s="496" t="s">
        <v>399</v>
      </c>
      <c r="AD182" s="489"/>
      <c r="AE182" s="489"/>
      <c r="AF182" s="489"/>
      <c r="AG182" s="489"/>
      <c r="AH182" s="489"/>
      <c r="AI182" s="489"/>
      <c r="AJ182" s="489"/>
      <c r="AK182" s="489"/>
      <c r="AL182" s="510"/>
      <c r="AM182" s="151"/>
      <c r="AN182" s="152"/>
      <c r="AO182" s="35"/>
      <c r="AP182" s="36"/>
      <c r="AQ182" s="34"/>
      <c r="AR182" s="36"/>
      <c r="AS182" s="34"/>
      <c r="AT182" s="36"/>
      <c r="AU182" s="34"/>
      <c r="AV182" s="36"/>
      <c r="AW182" s="4"/>
      <c r="AX182" s="8"/>
      <c r="AY182" s="475"/>
      <c r="AZ182" s="476"/>
      <c r="BA182" s="476"/>
      <c r="BB182" s="476"/>
      <c r="BC182" s="476"/>
      <c r="BD182" s="476"/>
      <c r="BE182" s="476"/>
      <c r="BF182" s="477"/>
      <c r="BG182" s="10"/>
      <c r="BH182" s="12"/>
    </row>
    <row r="183" spans="1:60" ht="18" customHeight="1" x14ac:dyDescent="0.25">
      <c r="A183" s="136">
        <f t="shared" si="14"/>
        <v>130</v>
      </c>
      <c r="B183" s="146"/>
      <c r="C183" s="450" t="s">
        <v>1467</v>
      </c>
      <c r="D183" s="29" t="s">
        <v>781</v>
      </c>
      <c r="E183" s="77"/>
      <c r="F183" s="77"/>
      <c r="G183" s="77"/>
      <c r="H183" s="77"/>
      <c r="I183" s="77"/>
      <c r="J183" s="77"/>
      <c r="K183" s="77">
        <f t="shared" si="17"/>
        <v>37</v>
      </c>
      <c r="L183" s="77">
        <f t="shared" si="17"/>
        <v>39</v>
      </c>
      <c r="M183" s="182" t="s">
        <v>184</v>
      </c>
      <c r="N183" s="87"/>
      <c r="O183" s="34"/>
      <c r="P183" s="33"/>
      <c r="Q183" s="34"/>
      <c r="R183" s="33"/>
      <c r="S183" s="34"/>
      <c r="T183" s="33"/>
      <c r="U183" s="34"/>
      <c r="V183" s="33"/>
      <c r="W183" s="34"/>
      <c r="X183" s="33"/>
      <c r="Y183" s="34"/>
      <c r="Z183" s="33"/>
      <c r="AA183" s="154"/>
      <c r="AB183" s="170"/>
      <c r="AC183" s="496" t="s">
        <v>399</v>
      </c>
      <c r="AD183" s="489"/>
      <c r="AE183" s="489"/>
      <c r="AF183" s="489"/>
      <c r="AG183" s="489"/>
      <c r="AH183" s="489"/>
      <c r="AI183" s="489"/>
      <c r="AJ183" s="489"/>
      <c r="AK183" s="489"/>
      <c r="AL183" s="510"/>
      <c r="AM183" s="151"/>
      <c r="AN183" s="152"/>
      <c r="AO183" s="35"/>
      <c r="AP183" s="36"/>
      <c r="AQ183" s="34"/>
      <c r="AR183" s="36"/>
      <c r="AS183" s="34"/>
      <c r="AT183" s="36"/>
      <c r="AU183" s="34"/>
      <c r="AV183" s="36"/>
      <c r="AW183" s="4"/>
      <c r="AX183" s="8"/>
      <c r="AY183" s="469"/>
      <c r="AZ183" s="470"/>
      <c r="BA183" s="470"/>
      <c r="BB183" s="470"/>
      <c r="BC183" s="470"/>
      <c r="BD183" s="470"/>
      <c r="BE183" s="470"/>
      <c r="BF183" s="471"/>
      <c r="BG183" s="10"/>
      <c r="BH183" s="12"/>
    </row>
    <row r="184" spans="1:60" ht="18" customHeight="1" x14ac:dyDescent="0.25">
      <c r="A184" s="136">
        <f t="shared" si="14"/>
        <v>131</v>
      </c>
      <c r="B184" s="57"/>
      <c r="C184" s="451"/>
      <c r="D184" s="29" t="s">
        <v>415</v>
      </c>
      <c r="E184" s="77"/>
      <c r="F184" s="77"/>
      <c r="G184" s="77"/>
      <c r="H184" s="77"/>
      <c r="I184" s="77"/>
      <c r="J184" s="77"/>
      <c r="K184" s="77">
        <f t="shared" si="17"/>
        <v>38</v>
      </c>
      <c r="L184" s="77">
        <f t="shared" si="17"/>
        <v>40</v>
      </c>
      <c r="M184" s="182" t="s">
        <v>184</v>
      </c>
      <c r="N184" s="87"/>
      <c r="O184" s="34"/>
      <c r="P184" s="33"/>
      <c r="Q184" s="34"/>
      <c r="R184" s="33"/>
      <c r="S184" s="34"/>
      <c r="T184" s="33"/>
      <c r="U184" s="34"/>
      <c r="V184" s="33"/>
      <c r="W184" s="34"/>
      <c r="X184" s="33"/>
      <c r="Y184" s="34"/>
      <c r="Z184" s="33"/>
      <c r="AA184" s="154"/>
      <c r="AB184" s="170"/>
      <c r="AC184" s="496" t="s">
        <v>399</v>
      </c>
      <c r="AD184" s="489"/>
      <c r="AE184" s="489"/>
      <c r="AF184" s="489"/>
      <c r="AG184" s="489"/>
      <c r="AH184" s="489"/>
      <c r="AI184" s="489"/>
      <c r="AJ184" s="489"/>
      <c r="AK184" s="489"/>
      <c r="AL184" s="510"/>
      <c r="AM184" s="151"/>
      <c r="AN184" s="152"/>
      <c r="AO184" s="35"/>
      <c r="AP184" s="36"/>
      <c r="AQ184" s="34"/>
      <c r="AR184" s="36"/>
      <c r="AS184" s="34"/>
      <c r="AT184" s="36"/>
      <c r="AU184" s="34"/>
      <c r="AV184" s="36"/>
      <c r="AW184" s="4"/>
      <c r="AX184" s="8"/>
      <c r="AY184" s="472"/>
      <c r="AZ184" s="473"/>
      <c r="BA184" s="473"/>
      <c r="BB184" s="473"/>
      <c r="BC184" s="473"/>
      <c r="BD184" s="473"/>
      <c r="BE184" s="473"/>
      <c r="BF184" s="474"/>
      <c r="BG184" s="10"/>
      <c r="BH184" s="12"/>
    </row>
    <row r="185" spans="1:60" ht="18" customHeight="1" x14ac:dyDescent="0.25">
      <c r="A185" s="136">
        <f t="shared" si="14"/>
        <v>132</v>
      </c>
      <c r="B185" s="57"/>
      <c r="C185" s="451"/>
      <c r="D185" s="29" t="s">
        <v>1352</v>
      </c>
      <c r="E185" s="77"/>
      <c r="F185" s="77"/>
      <c r="G185" s="77"/>
      <c r="H185" s="77"/>
      <c r="I185" s="77"/>
      <c r="J185" s="77"/>
      <c r="K185" s="77">
        <f t="shared" si="17"/>
        <v>39</v>
      </c>
      <c r="L185" s="77">
        <f t="shared" si="17"/>
        <v>41</v>
      </c>
      <c r="M185" s="182" t="s">
        <v>184</v>
      </c>
      <c r="N185" s="87"/>
      <c r="O185" s="34"/>
      <c r="P185" s="33"/>
      <c r="Q185" s="34"/>
      <c r="R185" s="33"/>
      <c r="S185" s="34"/>
      <c r="T185" s="33"/>
      <c r="U185" s="34"/>
      <c r="V185" s="33"/>
      <c r="W185" s="34"/>
      <c r="X185" s="33"/>
      <c r="Y185" s="34"/>
      <c r="Z185" s="33"/>
      <c r="AA185" s="154"/>
      <c r="AB185" s="170"/>
      <c r="AC185" s="496" t="s">
        <v>399</v>
      </c>
      <c r="AD185" s="489"/>
      <c r="AE185" s="489"/>
      <c r="AF185" s="489"/>
      <c r="AG185" s="489"/>
      <c r="AH185" s="489"/>
      <c r="AI185" s="489"/>
      <c r="AJ185" s="489"/>
      <c r="AK185" s="489"/>
      <c r="AL185" s="510"/>
      <c r="AM185" s="151"/>
      <c r="AN185" s="152"/>
      <c r="AO185" s="35"/>
      <c r="AP185" s="36"/>
      <c r="AQ185" s="34"/>
      <c r="AR185" s="36"/>
      <c r="AS185" s="34"/>
      <c r="AT185" s="36"/>
      <c r="AU185" s="34"/>
      <c r="AV185" s="36"/>
      <c r="AW185" s="4"/>
      <c r="AX185" s="8"/>
      <c r="AY185" s="472"/>
      <c r="AZ185" s="473"/>
      <c r="BA185" s="473"/>
      <c r="BB185" s="473"/>
      <c r="BC185" s="473"/>
      <c r="BD185" s="473"/>
      <c r="BE185" s="473"/>
      <c r="BF185" s="474"/>
      <c r="BG185" s="10"/>
      <c r="BH185" s="12"/>
    </row>
    <row r="186" spans="1:60" ht="18" customHeight="1" x14ac:dyDescent="0.25">
      <c r="A186" s="136">
        <f t="shared" si="14"/>
        <v>133</v>
      </c>
      <c r="B186" s="282"/>
      <c r="C186" s="452"/>
      <c r="D186" s="29" t="s">
        <v>1349</v>
      </c>
      <c r="E186" s="77"/>
      <c r="F186" s="77"/>
      <c r="G186" s="77"/>
      <c r="H186" s="77"/>
      <c r="I186" s="77"/>
      <c r="J186" s="77"/>
      <c r="K186" s="77">
        <f t="shared" si="17"/>
        <v>40</v>
      </c>
      <c r="L186" s="77">
        <f t="shared" si="17"/>
        <v>42</v>
      </c>
      <c r="M186" s="182" t="s">
        <v>184</v>
      </c>
      <c r="N186" s="87"/>
      <c r="O186" s="34"/>
      <c r="P186" s="33"/>
      <c r="Q186" s="34"/>
      <c r="R186" s="33"/>
      <c r="S186" s="34"/>
      <c r="T186" s="33"/>
      <c r="U186" s="34"/>
      <c r="V186" s="33"/>
      <c r="W186" s="34"/>
      <c r="X186" s="33"/>
      <c r="Y186" s="34"/>
      <c r="Z186" s="33"/>
      <c r="AA186" s="154"/>
      <c r="AB186" s="170"/>
      <c r="AC186" s="496" t="s">
        <v>399</v>
      </c>
      <c r="AD186" s="489"/>
      <c r="AE186" s="489"/>
      <c r="AF186" s="489"/>
      <c r="AG186" s="489"/>
      <c r="AH186" s="489"/>
      <c r="AI186" s="489"/>
      <c r="AJ186" s="489"/>
      <c r="AK186" s="489"/>
      <c r="AL186" s="510"/>
      <c r="AM186" s="151"/>
      <c r="AN186" s="152"/>
      <c r="AO186" s="35"/>
      <c r="AP186" s="36"/>
      <c r="AQ186" s="34"/>
      <c r="AR186" s="36"/>
      <c r="AS186" s="34"/>
      <c r="AT186" s="36"/>
      <c r="AU186" s="34"/>
      <c r="AV186" s="36"/>
      <c r="AW186" s="4"/>
      <c r="AX186" s="8"/>
      <c r="AY186" s="475"/>
      <c r="AZ186" s="476"/>
      <c r="BA186" s="476"/>
      <c r="BB186" s="476"/>
      <c r="BC186" s="476"/>
      <c r="BD186" s="476"/>
      <c r="BE186" s="476"/>
      <c r="BF186" s="477"/>
      <c r="BG186" s="10"/>
      <c r="BH186" s="12"/>
    </row>
    <row r="187" spans="1:60" ht="18" customHeight="1" x14ac:dyDescent="0.25">
      <c r="A187" s="136">
        <f t="shared" si="14"/>
        <v>134</v>
      </c>
      <c r="B187" s="57"/>
      <c r="C187" s="450" t="s">
        <v>1468</v>
      </c>
      <c r="D187" s="29" t="s">
        <v>781</v>
      </c>
      <c r="E187" s="77"/>
      <c r="F187" s="77"/>
      <c r="G187" s="77"/>
      <c r="H187" s="77"/>
      <c r="I187" s="77"/>
      <c r="J187" s="77"/>
      <c r="K187" s="77">
        <f t="shared" si="17"/>
        <v>41</v>
      </c>
      <c r="L187" s="77">
        <f t="shared" si="17"/>
        <v>43</v>
      </c>
      <c r="M187" s="182" t="s">
        <v>184</v>
      </c>
      <c r="N187" s="87"/>
      <c r="O187" s="34"/>
      <c r="P187" s="33"/>
      <c r="Q187" s="34"/>
      <c r="R187" s="33"/>
      <c r="S187" s="34"/>
      <c r="T187" s="33"/>
      <c r="U187" s="34"/>
      <c r="V187" s="33"/>
      <c r="W187" s="34"/>
      <c r="X187" s="33"/>
      <c r="Y187" s="34"/>
      <c r="Z187" s="33"/>
      <c r="AA187" s="154"/>
      <c r="AB187" s="170"/>
      <c r="AC187" s="496" t="s">
        <v>399</v>
      </c>
      <c r="AD187" s="489"/>
      <c r="AE187" s="489"/>
      <c r="AF187" s="489"/>
      <c r="AG187" s="489"/>
      <c r="AH187" s="489"/>
      <c r="AI187" s="489"/>
      <c r="AJ187" s="489"/>
      <c r="AK187" s="489"/>
      <c r="AL187" s="510"/>
      <c r="AM187" s="151"/>
      <c r="AN187" s="152"/>
      <c r="AO187" s="35"/>
      <c r="AP187" s="36"/>
      <c r="AQ187" s="34"/>
      <c r="AR187" s="36"/>
      <c r="AS187" s="34"/>
      <c r="AT187" s="36"/>
      <c r="AU187" s="34"/>
      <c r="AV187" s="36"/>
      <c r="AW187" s="4"/>
      <c r="AX187" s="8"/>
      <c r="AY187" s="469"/>
      <c r="AZ187" s="470"/>
      <c r="BA187" s="470"/>
      <c r="BB187" s="470"/>
      <c r="BC187" s="470"/>
      <c r="BD187" s="470"/>
      <c r="BE187" s="470"/>
      <c r="BF187" s="471"/>
      <c r="BG187" s="10"/>
      <c r="BH187" s="12"/>
    </row>
    <row r="188" spans="1:60" ht="18" customHeight="1" x14ac:dyDescent="0.25">
      <c r="A188" s="136">
        <f t="shared" si="14"/>
        <v>135</v>
      </c>
      <c r="B188" s="57"/>
      <c r="C188" s="451"/>
      <c r="D188" s="29" t="s">
        <v>436</v>
      </c>
      <c r="E188" s="77"/>
      <c r="F188" s="77"/>
      <c r="G188" s="77"/>
      <c r="H188" s="77"/>
      <c r="I188" s="77"/>
      <c r="J188" s="77"/>
      <c r="K188" s="77">
        <f t="shared" si="17"/>
        <v>42</v>
      </c>
      <c r="L188" s="77">
        <f t="shared" si="17"/>
        <v>44</v>
      </c>
      <c r="M188" s="182" t="s">
        <v>184</v>
      </c>
      <c r="N188" s="87"/>
      <c r="O188" s="34"/>
      <c r="P188" s="33"/>
      <c r="Q188" s="34"/>
      <c r="R188" s="33"/>
      <c r="S188" s="34"/>
      <c r="T188" s="33"/>
      <c r="U188" s="34"/>
      <c r="V188" s="33"/>
      <c r="W188" s="34"/>
      <c r="X188" s="33"/>
      <c r="Y188" s="34"/>
      <c r="Z188" s="33"/>
      <c r="AA188" s="154"/>
      <c r="AB188" s="170"/>
      <c r="AC188" s="496" t="s">
        <v>399</v>
      </c>
      <c r="AD188" s="489"/>
      <c r="AE188" s="489"/>
      <c r="AF188" s="489"/>
      <c r="AG188" s="489"/>
      <c r="AH188" s="489"/>
      <c r="AI188" s="489"/>
      <c r="AJ188" s="489"/>
      <c r="AK188" s="489"/>
      <c r="AL188" s="510"/>
      <c r="AM188" s="151"/>
      <c r="AN188" s="152"/>
      <c r="AO188" s="35"/>
      <c r="AP188" s="36"/>
      <c r="AQ188" s="34"/>
      <c r="AR188" s="36"/>
      <c r="AS188" s="34"/>
      <c r="AT188" s="36"/>
      <c r="AU188" s="34"/>
      <c r="AV188" s="36"/>
      <c r="AW188" s="4"/>
      <c r="AX188" s="8"/>
      <c r="AY188" s="472"/>
      <c r="AZ188" s="473"/>
      <c r="BA188" s="473"/>
      <c r="BB188" s="473"/>
      <c r="BC188" s="473"/>
      <c r="BD188" s="473"/>
      <c r="BE188" s="473"/>
      <c r="BF188" s="474"/>
      <c r="BG188" s="10"/>
      <c r="BH188" s="12"/>
    </row>
    <row r="189" spans="1:60" ht="18" customHeight="1" x14ac:dyDescent="0.25">
      <c r="A189" s="136">
        <f t="shared" si="14"/>
        <v>136</v>
      </c>
      <c r="B189" s="57"/>
      <c r="C189" s="451"/>
      <c r="D189" s="29" t="s">
        <v>437</v>
      </c>
      <c r="E189" s="77"/>
      <c r="F189" s="77"/>
      <c r="G189" s="77"/>
      <c r="H189" s="77"/>
      <c r="I189" s="77"/>
      <c r="J189" s="77"/>
      <c r="K189" s="77">
        <f t="shared" si="17"/>
        <v>43</v>
      </c>
      <c r="L189" s="77">
        <f t="shared" si="17"/>
        <v>45</v>
      </c>
      <c r="M189" s="182" t="s">
        <v>184</v>
      </c>
      <c r="N189" s="87"/>
      <c r="O189" s="34"/>
      <c r="P189" s="33"/>
      <c r="Q189" s="34"/>
      <c r="R189" s="33"/>
      <c r="S189" s="34"/>
      <c r="T189" s="33"/>
      <c r="U189" s="34"/>
      <c r="V189" s="33"/>
      <c r="W189" s="34"/>
      <c r="X189" s="33"/>
      <c r="Y189" s="34"/>
      <c r="Z189" s="33"/>
      <c r="AA189" s="154"/>
      <c r="AB189" s="170"/>
      <c r="AC189" s="496" t="s">
        <v>399</v>
      </c>
      <c r="AD189" s="489"/>
      <c r="AE189" s="489"/>
      <c r="AF189" s="489"/>
      <c r="AG189" s="489"/>
      <c r="AH189" s="489"/>
      <c r="AI189" s="489"/>
      <c r="AJ189" s="489"/>
      <c r="AK189" s="489"/>
      <c r="AL189" s="510"/>
      <c r="AM189" s="151"/>
      <c r="AN189" s="152"/>
      <c r="AO189" s="35"/>
      <c r="AP189" s="36"/>
      <c r="AQ189" s="34"/>
      <c r="AR189" s="36"/>
      <c r="AS189" s="34"/>
      <c r="AT189" s="36"/>
      <c r="AU189" s="34"/>
      <c r="AV189" s="36"/>
      <c r="AW189" s="4"/>
      <c r="AX189" s="8"/>
      <c r="AY189" s="472"/>
      <c r="AZ189" s="473"/>
      <c r="BA189" s="473"/>
      <c r="BB189" s="473"/>
      <c r="BC189" s="473"/>
      <c r="BD189" s="473"/>
      <c r="BE189" s="473"/>
      <c r="BF189" s="474"/>
      <c r="BG189" s="10"/>
      <c r="BH189" s="12"/>
    </row>
    <row r="190" spans="1:60" ht="18" customHeight="1" x14ac:dyDescent="0.25">
      <c r="A190" s="136">
        <f t="shared" si="14"/>
        <v>137</v>
      </c>
      <c r="B190" s="282"/>
      <c r="C190" s="452"/>
      <c r="D190" s="29" t="s">
        <v>1469</v>
      </c>
      <c r="E190" s="77"/>
      <c r="F190" s="77"/>
      <c r="G190" s="77"/>
      <c r="H190" s="77"/>
      <c r="I190" s="77"/>
      <c r="J190" s="77"/>
      <c r="K190" s="77">
        <f t="shared" si="17"/>
        <v>44</v>
      </c>
      <c r="L190" s="77">
        <f t="shared" si="17"/>
        <v>46</v>
      </c>
      <c r="M190" s="182" t="s">
        <v>184</v>
      </c>
      <c r="N190" s="87"/>
      <c r="O190" s="34"/>
      <c r="P190" s="33"/>
      <c r="Q190" s="34"/>
      <c r="R190" s="33"/>
      <c r="S190" s="34"/>
      <c r="T190" s="33"/>
      <c r="U190" s="34"/>
      <c r="V190" s="33"/>
      <c r="W190" s="34"/>
      <c r="X190" s="33"/>
      <c r="Y190" s="34"/>
      <c r="Z190" s="33"/>
      <c r="AA190" s="154"/>
      <c r="AB190" s="170"/>
      <c r="AC190" s="496" t="s">
        <v>399</v>
      </c>
      <c r="AD190" s="489"/>
      <c r="AE190" s="489"/>
      <c r="AF190" s="489"/>
      <c r="AG190" s="489"/>
      <c r="AH190" s="489"/>
      <c r="AI190" s="489"/>
      <c r="AJ190" s="489"/>
      <c r="AK190" s="489"/>
      <c r="AL190" s="510"/>
      <c r="AM190" s="151"/>
      <c r="AN190" s="152"/>
      <c r="AO190" s="35"/>
      <c r="AP190" s="36"/>
      <c r="AQ190" s="34"/>
      <c r="AR190" s="36"/>
      <c r="AS190" s="34"/>
      <c r="AT190" s="36"/>
      <c r="AU190" s="34"/>
      <c r="AV190" s="36"/>
      <c r="AW190" s="4"/>
      <c r="AX190" s="8"/>
      <c r="AY190" s="475"/>
      <c r="AZ190" s="476"/>
      <c r="BA190" s="476"/>
      <c r="BB190" s="476"/>
      <c r="BC190" s="476"/>
      <c r="BD190" s="476"/>
      <c r="BE190" s="476"/>
      <c r="BF190" s="477"/>
      <c r="BG190" s="10"/>
      <c r="BH190" s="12"/>
    </row>
    <row r="191" spans="1:60" ht="18" customHeight="1" x14ac:dyDescent="0.25">
      <c r="A191" s="136">
        <f t="shared" si="14"/>
        <v>138</v>
      </c>
      <c r="B191" s="57"/>
      <c r="C191" s="450" t="s">
        <v>1470</v>
      </c>
      <c r="D191" s="29" t="s">
        <v>781</v>
      </c>
      <c r="E191" s="77"/>
      <c r="F191" s="77"/>
      <c r="G191" s="77"/>
      <c r="H191" s="77"/>
      <c r="I191" s="77"/>
      <c r="J191" s="77"/>
      <c r="K191" s="77">
        <f t="shared" si="17"/>
        <v>45</v>
      </c>
      <c r="L191" s="77">
        <f t="shared" si="17"/>
        <v>47</v>
      </c>
      <c r="M191" s="182" t="s">
        <v>184</v>
      </c>
      <c r="N191" s="87"/>
      <c r="O191" s="34"/>
      <c r="P191" s="33"/>
      <c r="Q191" s="34"/>
      <c r="R191" s="33"/>
      <c r="S191" s="34"/>
      <c r="T191" s="33"/>
      <c r="U191" s="34"/>
      <c r="V191" s="33"/>
      <c r="W191" s="34"/>
      <c r="X191" s="33"/>
      <c r="Y191" s="34"/>
      <c r="Z191" s="33"/>
      <c r="AA191" s="154"/>
      <c r="AB191" s="170"/>
      <c r="AC191" s="496" t="s">
        <v>399</v>
      </c>
      <c r="AD191" s="489"/>
      <c r="AE191" s="489"/>
      <c r="AF191" s="489"/>
      <c r="AG191" s="489"/>
      <c r="AH191" s="489"/>
      <c r="AI191" s="489"/>
      <c r="AJ191" s="489"/>
      <c r="AK191" s="489"/>
      <c r="AL191" s="510"/>
      <c r="AM191" s="151"/>
      <c r="AN191" s="152"/>
      <c r="AO191" s="35"/>
      <c r="AP191" s="36"/>
      <c r="AQ191" s="34"/>
      <c r="AR191" s="36"/>
      <c r="AS191" s="34"/>
      <c r="AT191" s="36"/>
      <c r="AU191" s="34"/>
      <c r="AV191" s="36"/>
      <c r="AW191" s="4"/>
      <c r="AX191" s="8"/>
      <c r="AY191" s="469"/>
      <c r="AZ191" s="470"/>
      <c r="BA191" s="470"/>
      <c r="BB191" s="470"/>
      <c r="BC191" s="470"/>
      <c r="BD191" s="470"/>
      <c r="BE191" s="470"/>
      <c r="BF191" s="471"/>
      <c r="BG191" s="10"/>
      <c r="BH191" s="12"/>
    </row>
    <row r="192" spans="1:60" ht="18" customHeight="1" x14ac:dyDescent="0.25">
      <c r="A192" s="136">
        <f t="shared" si="14"/>
        <v>139</v>
      </c>
      <c r="B192" s="57"/>
      <c r="C192" s="451"/>
      <c r="D192" s="29" t="s">
        <v>1479</v>
      </c>
      <c r="E192" s="77"/>
      <c r="F192" s="77"/>
      <c r="G192" s="77"/>
      <c r="H192" s="77"/>
      <c r="I192" s="77"/>
      <c r="J192" s="77"/>
      <c r="K192" s="77">
        <f t="shared" si="17"/>
        <v>46</v>
      </c>
      <c r="L192" s="77">
        <f t="shared" si="17"/>
        <v>48</v>
      </c>
      <c r="M192" s="182" t="s">
        <v>184</v>
      </c>
      <c r="N192" s="87"/>
      <c r="O192" s="34"/>
      <c r="P192" s="33"/>
      <c r="Q192" s="34"/>
      <c r="R192" s="33"/>
      <c r="S192" s="34"/>
      <c r="T192" s="33"/>
      <c r="U192" s="34"/>
      <c r="V192" s="33"/>
      <c r="W192" s="34"/>
      <c r="X192" s="33"/>
      <c r="Y192" s="34"/>
      <c r="Z192" s="33"/>
      <c r="AA192" s="154"/>
      <c r="AB192" s="170"/>
      <c r="AC192" s="496" t="s">
        <v>399</v>
      </c>
      <c r="AD192" s="489"/>
      <c r="AE192" s="489"/>
      <c r="AF192" s="489"/>
      <c r="AG192" s="489"/>
      <c r="AH192" s="489"/>
      <c r="AI192" s="489"/>
      <c r="AJ192" s="489"/>
      <c r="AK192" s="489"/>
      <c r="AL192" s="510"/>
      <c r="AM192" s="151"/>
      <c r="AN192" s="152"/>
      <c r="AO192" s="35"/>
      <c r="AP192" s="36"/>
      <c r="AQ192" s="34"/>
      <c r="AR192" s="36"/>
      <c r="AS192" s="34"/>
      <c r="AT192" s="36"/>
      <c r="AU192" s="34"/>
      <c r="AV192" s="36"/>
      <c r="AW192" s="4"/>
      <c r="AX192" s="8"/>
      <c r="AY192" s="472"/>
      <c r="AZ192" s="473"/>
      <c r="BA192" s="473"/>
      <c r="BB192" s="473"/>
      <c r="BC192" s="473"/>
      <c r="BD192" s="473"/>
      <c r="BE192" s="473"/>
      <c r="BF192" s="474"/>
      <c r="BG192" s="10"/>
      <c r="BH192" s="12"/>
    </row>
    <row r="193" spans="1:60" ht="18" customHeight="1" x14ac:dyDescent="0.25">
      <c r="A193" s="136">
        <f t="shared" si="14"/>
        <v>140</v>
      </c>
      <c r="B193" s="57"/>
      <c r="C193" s="451"/>
      <c r="D193" s="29" t="s">
        <v>1480</v>
      </c>
      <c r="E193" s="77"/>
      <c r="F193" s="77"/>
      <c r="G193" s="77"/>
      <c r="H193" s="77"/>
      <c r="I193" s="77"/>
      <c r="J193" s="77"/>
      <c r="K193" s="77">
        <f t="shared" si="17"/>
        <v>47</v>
      </c>
      <c r="L193" s="77">
        <f t="shared" si="17"/>
        <v>49</v>
      </c>
      <c r="M193" s="182" t="s">
        <v>184</v>
      </c>
      <c r="N193" s="87"/>
      <c r="O193" s="34"/>
      <c r="P193" s="33"/>
      <c r="Q193" s="34"/>
      <c r="R193" s="33"/>
      <c r="S193" s="34"/>
      <c r="T193" s="33"/>
      <c r="U193" s="34"/>
      <c r="V193" s="33"/>
      <c r="W193" s="34"/>
      <c r="X193" s="33"/>
      <c r="Y193" s="34"/>
      <c r="Z193" s="33"/>
      <c r="AA193" s="154"/>
      <c r="AB193" s="170"/>
      <c r="AC193" s="496" t="s">
        <v>399</v>
      </c>
      <c r="AD193" s="489"/>
      <c r="AE193" s="489"/>
      <c r="AF193" s="489"/>
      <c r="AG193" s="489"/>
      <c r="AH193" s="489"/>
      <c r="AI193" s="489"/>
      <c r="AJ193" s="489"/>
      <c r="AK193" s="489"/>
      <c r="AL193" s="510"/>
      <c r="AM193" s="151"/>
      <c r="AN193" s="152"/>
      <c r="AO193" s="35"/>
      <c r="AP193" s="36"/>
      <c r="AQ193" s="34"/>
      <c r="AR193" s="36"/>
      <c r="AS193" s="34"/>
      <c r="AT193" s="36"/>
      <c r="AU193" s="34"/>
      <c r="AV193" s="36"/>
      <c r="AW193" s="4"/>
      <c r="AX193" s="8"/>
      <c r="AY193" s="472"/>
      <c r="AZ193" s="473"/>
      <c r="BA193" s="473"/>
      <c r="BB193" s="473"/>
      <c r="BC193" s="473"/>
      <c r="BD193" s="473"/>
      <c r="BE193" s="473"/>
      <c r="BF193" s="474"/>
      <c r="BG193" s="10"/>
      <c r="BH193" s="12"/>
    </row>
    <row r="194" spans="1:60" ht="18" customHeight="1" x14ac:dyDescent="0.25">
      <c r="A194" s="136">
        <f t="shared" si="14"/>
        <v>141</v>
      </c>
      <c r="B194" s="57"/>
      <c r="C194" s="452"/>
      <c r="D194" s="29" t="s">
        <v>1481</v>
      </c>
      <c r="E194" s="77"/>
      <c r="F194" s="77"/>
      <c r="G194" s="77"/>
      <c r="H194" s="77"/>
      <c r="I194" s="77"/>
      <c r="J194" s="77"/>
      <c r="K194" s="77">
        <f t="shared" si="17"/>
        <v>48</v>
      </c>
      <c r="L194" s="77">
        <f t="shared" si="17"/>
        <v>50</v>
      </c>
      <c r="M194" s="182" t="s">
        <v>184</v>
      </c>
      <c r="N194" s="87"/>
      <c r="O194" s="34"/>
      <c r="P194" s="33"/>
      <c r="Q194" s="34"/>
      <c r="R194" s="33"/>
      <c r="S194" s="34"/>
      <c r="T194" s="33"/>
      <c r="U194" s="34"/>
      <c r="V194" s="33"/>
      <c r="W194" s="34"/>
      <c r="X194" s="33"/>
      <c r="Y194" s="34"/>
      <c r="Z194" s="33"/>
      <c r="AA194" s="154"/>
      <c r="AB194" s="170"/>
      <c r="AC194" s="496" t="s">
        <v>399</v>
      </c>
      <c r="AD194" s="489"/>
      <c r="AE194" s="489"/>
      <c r="AF194" s="489"/>
      <c r="AG194" s="489"/>
      <c r="AH194" s="489"/>
      <c r="AI194" s="489"/>
      <c r="AJ194" s="489"/>
      <c r="AK194" s="489"/>
      <c r="AL194" s="510"/>
      <c r="AM194" s="151"/>
      <c r="AN194" s="152"/>
      <c r="AO194" s="35"/>
      <c r="AP194" s="36"/>
      <c r="AQ194" s="34"/>
      <c r="AR194" s="36"/>
      <c r="AS194" s="34"/>
      <c r="AT194" s="36"/>
      <c r="AU194" s="34"/>
      <c r="AV194" s="36"/>
      <c r="AW194" s="4"/>
      <c r="AX194" s="8"/>
      <c r="AY194" s="472"/>
      <c r="AZ194" s="473"/>
      <c r="BA194" s="473"/>
      <c r="BB194" s="473"/>
      <c r="BC194" s="473"/>
      <c r="BD194" s="473"/>
      <c r="BE194" s="473"/>
      <c r="BF194" s="474"/>
      <c r="BG194" s="10"/>
      <c r="BH194" s="12"/>
    </row>
    <row r="195" spans="1:60" ht="20.25" customHeight="1" x14ac:dyDescent="0.25">
      <c r="A195" s="136">
        <f t="shared" si="14"/>
        <v>142</v>
      </c>
      <c r="B195" s="555" t="s">
        <v>624</v>
      </c>
      <c r="C195" s="450" t="s">
        <v>534</v>
      </c>
      <c r="D195" s="29" t="s">
        <v>764</v>
      </c>
      <c r="E195" s="8"/>
      <c r="F195" s="8"/>
      <c r="G195" s="8"/>
      <c r="H195" s="8"/>
      <c r="I195" s="8"/>
      <c r="J195" s="8"/>
      <c r="K195" s="77">
        <f t="shared" si="17"/>
        <v>49</v>
      </c>
      <c r="L195" s="77">
        <f t="shared" si="17"/>
        <v>51</v>
      </c>
      <c r="M195" s="182" t="s">
        <v>185</v>
      </c>
      <c r="N195" s="87"/>
      <c r="O195" s="506" t="s">
        <v>424</v>
      </c>
      <c r="P195" s="507"/>
      <c r="Q195" s="507"/>
      <c r="R195" s="508"/>
      <c r="S195" s="34"/>
      <c r="T195" s="33"/>
      <c r="U195" s="34"/>
      <c r="V195" s="33"/>
      <c r="W195" s="34"/>
      <c r="X195" s="33"/>
      <c r="Y195" s="34"/>
      <c r="Z195" s="33"/>
      <c r="AA195" s="58"/>
      <c r="AB195" s="610" t="s">
        <v>28</v>
      </c>
      <c r="AC195" s="603"/>
      <c r="AD195" s="603"/>
      <c r="AE195" s="603"/>
      <c r="AF195" s="603"/>
      <c r="AG195" s="603"/>
      <c r="AH195" s="603"/>
      <c r="AI195" s="603"/>
      <c r="AJ195" s="604"/>
      <c r="AK195" s="92"/>
      <c r="AL195" s="108"/>
      <c r="AM195" s="506" t="s">
        <v>416</v>
      </c>
      <c r="AN195" s="507"/>
      <c r="AO195" s="507"/>
      <c r="AP195" s="507"/>
      <c r="AQ195" s="507"/>
      <c r="AR195" s="507"/>
      <c r="AS195" s="507"/>
      <c r="AT195" s="507"/>
      <c r="AU195" s="507"/>
      <c r="AV195" s="507"/>
      <c r="AW195" s="507"/>
      <c r="AX195" s="508"/>
      <c r="AY195" s="469" t="s">
        <v>884</v>
      </c>
      <c r="AZ195" s="470"/>
      <c r="BA195" s="470"/>
      <c r="BB195" s="470"/>
      <c r="BC195" s="470"/>
      <c r="BD195" s="470"/>
      <c r="BE195" s="470"/>
      <c r="BF195" s="471"/>
      <c r="BG195" s="478"/>
      <c r="BH195" s="479"/>
    </row>
    <row r="196" spans="1:60" ht="20.25" customHeight="1" x14ac:dyDescent="0.25">
      <c r="A196" s="136">
        <f t="shared" si="14"/>
        <v>143</v>
      </c>
      <c r="B196" s="556"/>
      <c r="C196" s="451"/>
      <c r="D196" s="29" t="s">
        <v>1482</v>
      </c>
      <c r="E196" s="8"/>
      <c r="F196" s="8"/>
      <c r="G196" s="8"/>
      <c r="H196" s="8"/>
      <c r="I196" s="8"/>
      <c r="J196" s="8"/>
      <c r="K196" s="77">
        <f t="shared" ref="K196:L211" si="18">K195+1</f>
        <v>50</v>
      </c>
      <c r="L196" s="77">
        <f t="shared" si="18"/>
        <v>52</v>
      </c>
      <c r="M196" s="182" t="s">
        <v>185</v>
      </c>
      <c r="N196" s="87"/>
      <c r="O196" s="34"/>
      <c r="P196" s="33"/>
      <c r="Q196" s="34"/>
      <c r="R196" s="33"/>
      <c r="S196" s="34"/>
      <c r="T196" s="33"/>
      <c r="U196" s="34"/>
      <c r="V196" s="33"/>
      <c r="W196" s="34"/>
      <c r="X196" s="33"/>
      <c r="Y196" s="34"/>
      <c r="Z196" s="33"/>
      <c r="AA196" s="58"/>
      <c r="AB196" s="610" t="s">
        <v>28</v>
      </c>
      <c r="AC196" s="603"/>
      <c r="AD196" s="603"/>
      <c r="AE196" s="603"/>
      <c r="AF196" s="603"/>
      <c r="AG196" s="603"/>
      <c r="AH196" s="603"/>
      <c r="AI196" s="603"/>
      <c r="AJ196" s="604"/>
      <c r="AK196" s="92"/>
      <c r="AL196" s="108"/>
      <c r="AM196" s="506" t="s">
        <v>417</v>
      </c>
      <c r="AN196" s="507"/>
      <c r="AO196" s="507"/>
      <c r="AP196" s="507"/>
      <c r="AQ196" s="507"/>
      <c r="AR196" s="507"/>
      <c r="AS196" s="507"/>
      <c r="AT196" s="507"/>
      <c r="AU196" s="507"/>
      <c r="AV196" s="507"/>
      <c r="AW196" s="507"/>
      <c r="AX196" s="508"/>
      <c r="AY196" s="472"/>
      <c r="AZ196" s="473"/>
      <c r="BA196" s="473"/>
      <c r="BB196" s="473"/>
      <c r="BC196" s="473"/>
      <c r="BD196" s="473"/>
      <c r="BE196" s="473"/>
      <c r="BF196" s="474"/>
      <c r="BG196" s="478"/>
      <c r="BH196" s="479"/>
    </row>
    <row r="197" spans="1:60" ht="20.25" customHeight="1" x14ac:dyDescent="0.25">
      <c r="A197" s="136">
        <f t="shared" si="14"/>
        <v>144</v>
      </c>
      <c r="B197" s="556"/>
      <c r="C197" s="451"/>
      <c r="D197" s="29" t="s">
        <v>1483</v>
      </c>
      <c r="E197" s="8"/>
      <c r="F197" s="8"/>
      <c r="G197" s="8"/>
      <c r="H197" s="8"/>
      <c r="I197" s="8"/>
      <c r="J197" s="8"/>
      <c r="K197" s="77">
        <f t="shared" si="18"/>
        <v>51</v>
      </c>
      <c r="L197" s="77">
        <f t="shared" si="18"/>
        <v>53</v>
      </c>
      <c r="M197" s="182" t="s">
        <v>185</v>
      </c>
      <c r="N197" s="87"/>
      <c r="O197" s="34"/>
      <c r="P197" s="33"/>
      <c r="Q197" s="34"/>
      <c r="R197" s="33"/>
      <c r="S197" s="34"/>
      <c r="T197" s="33"/>
      <c r="U197" s="34"/>
      <c r="V197" s="33"/>
      <c r="W197" s="34"/>
      <c r="X197" s="33"/>
      <c r="Y197" s="34"/>
      <c r="Z197" s="33"/>
      <c r="AA197" s="58"/>
      <c r="AB197" s="610" t="s">
        <v>28</v>
      </c>
      <c r="AC197" s="603"/>
      <c r="AD197" s="603"/>
      <c r="AE197" s="603"/>
      <c r="AF197" s="603"/>
      <c r="AG197" s="603"/>
      <c r="AH197" s="603"/>
      <c r="AI197" s="603"/>
      <c r="AJ197" s="604"/>
      <c r="AK197" s="92"/>
      <c r="AL197" s="108"/>
      <c r="AM197" s="506" t="s">
        <v>418</v>
      </c>
      <c r="AN197" s="507"/>
      <c r="AO197" s="507"/>
      <c r="AP197" s="507"/>
      <c r="AQ197" s="507"/>
      <c r="AR197" s="507"/>
      <c r="AS197" s="507"/>
      <c r="AT197" s="507"/>
      <c r="AU197" s="507"/>
      <c r="AV197" s="507"/>
      <c r="AW197" s="507"/>
      <c r="AX197" s="508"/>
      <c r="AY197" s="472"/>
      <c r="AZ197" s="473"/>
      <c r="BA197" s="473"/>
      <c r="BB197" s="473"/>
      <c r="BC197" s="473"/>
      <c r="BD197" s="473"/>
      <c r="BE197" s="473"/>
      <c r="BF197" s="474"/>
      <c r="BG197" s="478"/>
      <c r="BH197" s="479"/>
    </row>
    <row r="198" spans="1:60" ht="20.25" customHeight="1" x14ac:dyDescent="0.25">
      <c r="A198" s="136">
        <f t="shared" si="14"/>
        <v>145</v>
      </c>
      <c r="B198" s="556"/>
      <c r="C198" s="451"/>
      <c r="D198" s="29" t="s">
        <v>1484</v>
      </c>
      <c r="E198" s="8"/>
      <c r="F198" s="8"/>
      <c r="G198" s="8"/>
      <c r="H198" s="8"/>
      <c r="I198" s="8"/>
      <c r="J198" s="8"/>
      <c r="K198" s="77">
        <f t="shared" si="18"/>
        <v>52</v>
      </c>
      <c r="L198" s="77">
        <f t="shared" si="18"/>
        <v>54</v>
      </c>
      <c r="M198" s="182" t="s">
        <v>185</v>
      </c>
      <c r="N198" s="87"/>
      <c r="O198" s="34"/>
      <c r="P198" s="33"/>
      <c r="Q198" s="34"/>
      <c r="R198" s="33"/>
      <c r="S198" s="34"/>
      <c r="T198" s="33"/>
      <c r="U198" s="34"/>
      <c r="V198" s="33"/>
      <c r="W198" s="34"/>
      <c r="X198" s="33"/>
      <c r="Y198" s="34"/>
      <c r="Z198" s="33"/>
      <c r="AA198" s="58"/>
      <c r="AB198" s="610" t="s">
        <v>28</v>
      </c>
      <c r="AC198" s="603"/>
      <c r="AD198" s="603"/>
      <c r="AE198" s="603"/>
      <c r="AF198" s="603"/>
      <c r="AG198" s="603"/>
      <c r="AH198" s="603"/>
      <c r="AI198" s="603"/>
      <c r="AJ198" s="604"/>
      <c r="AK198" s="92"/>
      <c r="AL198" s="108"/>
      <c r="AM198" s="506" t="s">
        <v>419</v>
      </c>
      <c r="AN198" s="507"/>
      <c r="AO198" s="507"/>
      <c r="AP198" s="507"/>
      <c r="AQ198" s="507"/>
      <c r="AR198" s="507"/>
      <c r="AS198" s="507"/>
      <c r="AT198" s="507"/>
      <c r="AU198" s="507"/>
      <c r="AV198" s="507"/>
      <c r="AW198" s="507"/>
      <c r="AX198" s="508"/>
      <c r="AY198" s="472"/>
      <c r="AZ198" s="473"/>
      <c r="BA198" s="473"/>
      <c r="BB198" s="473"/>
      <c r="BC198" s="473"/>
      <c r="BD198" s="473"/>
      <c r="BE198" s="473"/>
      <c r="BF198" s="474"/>
      <c r="BG198" s="478"/>
      <c r="BH198" s="479"/>
    </row>
    <row r="199" spans="1:60" ht="19.5" customHeight="1" x14ac:dyDescent="0.25">
      <c r="A199" s="136">
        <f t="shared" si="14"/>
        <v>146</v>
      </c>
      <c r="B199" s="555" t="s">
        <v>622</v>
      </c>
      <c r="C199" s="450" t="s">
        <v>476</v>
      </c>
      <c r="D199" s="29" t="s">
        <v>468</v>
      </c>
      <c r="E199" s="8"/>
      <c r="F199" s="8"/>
      <c r="G199" s="8"/>
      <c r="H199" s="8"/>
      <c r="I199" s="8"/>
      <c r="J199" s="8"/>
      <c r="K199" s="77">
        <f t="shared" si="18"/>
        <v>53</v>
      </c>
      <c r="L199" s="77">
        <f t="shared" si="18"/>
        <v>55</v>
      </c>
      <c r="M199" s="182" t="s">
        <v>184</v>
      </c>
      <c r="N199" s="87"/>
      <c r="O199" s="506" t="s">
        <v>424</v>
      </c>
      <c r="P199" s="507"/>
      <c r="Q199" s="507"/>
      <c r="R199" s="508"/>
      <c r="S199" s="34"/>
      <c r="T199" s="33"/>
      <c r="U199" s="34"/>
      <c r="V199" s="33"/>
      <c r="W199" s="34"/>
      <c r="X199" s="33"/>
      <c r="Y199" s="34"/>
      <c r="Z199" s="33"/>
      <c r="AA199" s="58"/>
      <c r="AB199" s="59"/>
      <c r="AC199" s="60"/>
      <c r="AD199" s="610" t="s">
        <v>28</v>
      </c>
      <c r="AE199" s="603"/>
      <c r="AF199" s="603"/>
      <c r="AG199" s="603"/>
      <c r="AH199" s="603"/>
      <c r="AI199" s="603"/>
      <c r="AJ199" s="603"/>
      <c r="AK199" s="603"/>
      <c r="AL199" s="603"/>
      <c r="AM199" s="611"/>
      <c r="AN199" s="90"/>
      <c r="AO199" s="60"/>
      <c r="AP199" s="61"/>
      <c r="AQ199" s="35"/>
      <c r="AR199" s="36"/>
      <c r="AS199" s="34"/>
      <c r="AT199" s="36"/>
      <c r="AU199" s="34"/>
      <c r="AV199" s="36"/>
      <c r="AW199" s="4"/>
      <c r="AX199" s="8"/>
      <c r="AY199" s="469" t="s">
        <v>885</v>
      </c>
      <c r="AZ199" s="470"/>
      <c r="BA199" s="470"/>
      <c r="BB199" s="470"/>
      <c r="BC199" s="470"/>
      <c r="BD199" s="470"/>
      <c r="BE199" s="470"/>
      <c r="BF199" s="471"/>
      <c r="BG199" s="10"/>
      <c r="BH199" s="12"/>
    </row>
    <row r="200" spans="1:60" ht="19.5" customHeight="1" x14ac:dyDescent="0.25">
      <c r="A200" s="136">
        <f t="shared" si="14"/>
        <v>147</v>
      </c>
      <c r="B200" s="556"/>
      <c r="C200" s="451"/>
      <c r="D200" s="29" t="s">
        <v>1485</v>
      </c>
      <c r="E200" s="9"/>
      <c r="F200" s="9"/>
      <c r="G200" s="8"/>
      <c r="H200" s="8"/>
      <c r="I200" s="8"/>
      <c r="J200" s="8"/>
      <c r="K200" s="77">
        <f t="shared" si="18"/>
        <v>54</v>
      </c>
      <c r="L200" s="77">
        <f t="shared" si="18"/>
        <v>56</v>
      </c>
      <c r="M200" s="182" t="s">
        <v>184</v>
      </c>
      <c r="N200" s="87"/>
      <c r="O200" s="34"/>
      <c r="P200" s="33"/>
      <c r="Q200" s="34"/>
      <c r="R200" s="33"/>
      <c r="S200" s="34"/>
      <c r="T200" s="33"/>
      <c r="U200" s="34"/>
      <c r="V200" s="33"/>
      <c r="W200" s="34"/>
      <c r="X200" s="33"/>
      <c r="Y200" s="34"/>
      <c r="Z200" s="33"/>
      <c r="AA200" s="58"/>
      <c r="AB200" s="59"/>
      <c r="AC200" s="60"/>
      <c r="AD200" s="610" t="s">
        <v>28</v>
      </c>
      <c r="AE200" s="603"/>
      <c r="AF200" s="603"/>
      <c r="AG200" s="603"/>
      <c r="AH200" s="603"/>
      <c r="AI200" s="603"/>
      <c r="AJ200" s="603"/>
      <c r="AK200" s="603"/>
      <c r="AL200" s="603"/>
      <c r="AM200" s="611"/>
      <c r="AN200" s="90"/>
      <c r="AO200" s="60"/>
      <c r="AP200" s="61"/>
      <c r="AQ200" s="35"/>
      <c r="AR200" s="36"/>
      <c r="AS200" s="34"/>
      <c r="AT200" s="36"/>
      <c r="AU200" s="34"/>
      <c r="AV200" s="36"/>
      <c r="AW200" s="4"/>
      <c r="AX200" s="8"/>
      <c r="AY200" s="472"/>
      <c r="AZ200" s="473"/>
      <c r="BA200" s="473"/>
      <c r="BB200" s="473"/>
      <c r="BC200" s="473"/>
      <c r="BD200" s="473"/>
      <c r="BE200" s="473"/>
      <c r="BF200" s="474"/>
      <c r="BG200" s="10"/>
      <c r="BH200" s="12"/>
    </row>
    <row r="201" spans="1:60" ht="19.5" customHeight="1" x14ac:dyDescent="0.25">
      <c r="A201" s="136">
        <f t="shared" si="14"/>
        <v>148</v>
      </c>
      <c r="B201" s="556"/>
      <c r="C201" s="451"/>
      <c r="D201" s="29" t="s">
        <v>1486</v>
      </c>
      <c r="E201" s="9"/>
      <c r="F201" s="9"/>
      <c r="G201" s="8"/>
      <c r="H201" s="8"/>
      <c r="I201" s="8"/>
      <c r="J201" s="8"/>
      <c r="K201" s="77">
        <f t="shared" si="18"/>
        <v>55</v>
      </c>
      <c r="L201" s="77">
        <f t="shared" si="18"/>
        <v>57</v>
      </c>
      <c r="M201" s="182" t="s">
        <v>184</v>
      </c>
      <c r="N201" s="87"/>
      <c r="O201" s="34"/>
      <c r="P201" s="33"/>
      <c r="Q201" s="34"/>
      <c r="R201" s="33"/>
      <c r="S201" s="34"/>
      <c r="T201" s="33"/>
      <c r="U201" s="34"/>
      <c r="V201" s="33"/>
      <c r="W201" s="34"/>
      <c r="X201" s="33"/>
      <c r="Y201" s="34"/>
      <c r="Z201" s="33"/>
      <c r="AA201" s="58"/>
      <c r="AB201" s="59"/>
      <c r="AC201" s="60"/>
      <c r="AD201" s="610" t="s">
        <v>28</v>
      </c>
      <c r="AE201" s="603"/>
      <c r="AF201" s="603"/>
      <c r="AG201" s="603"/>
      <c r="AH201" s="603"/>
      <c r="AI201" s="603"/>
      <c r="AJ201" s="603"/>
      <c r="AK201" s="603"/>
      <c r="AL201" s="603"/>
      <c r="AM201" s="611"/>
      <c r="AN201" s="90"/>
      <c r="AO201" s="60"/>
      <c r="AP201" s="61"/>
      <c r="AQ201" s="35"/>
      <c r="AR201" s="36"/>
      <c r="AS201" s="34"/>
      <c r="AT201" s="36"/>
      <c r="AU201" s="34"/>
      <c r="AV201" s="36"/>
      <c r="AW201" s="4"/>
      <c r="AX201" s="8"/>
      <c r="AY201" s="472"/>
      <c r="AZ201" s="473"/>
      <c r="BA201" s="473"/>
      <c r="BB201" s="473"/>
      <c r="BC201" s="473"/>
      <c r="BD201" s="473"/>
      <c r="BE201" s="473"/>
      <c r="BF201" s="474"/>
      <c r="BG201" s="10"/>
      <c r="BH201" s="12"/>
    </row>
    <row r="202" spans="1:60" ht="19.5" customHeight="1" x14ac:dyDescent="0.25">
      <c r="A202" s="136">
        <f t="shared" si="14"/>
        <v>149</v>
      </c>
      <c r="B202" s="556"/>
      <c r="C202" s="451"/>
      <c r="D202" s="29" t="s">
        <v>1487</v>
      </c>
      <c r="E202" s="9"/>
      <c r="F202" s="9"/>
      <c r="G202" s="8"/>
      <c r="H202" s="8"/>
      <c r="I202" s="8"/>
      <c r="J202" s="8"/>
      <c r="K202" s="8">
        <f t="shared" si="18"/>
        <v>56</v>
      </c>
      <c r="L202" s="8">
        <f t="shared" si="18"/>
        <v>58</v>
      </c>
      <c r="M202" s="182" t="s">
        <v>184</v>
      </c>
      <c r="N202" s="87"/>
      <c r="O202" s="34"/>
      <c r="P202" s="33"/>
      <c r="Q202" s="34"/>
      <c r="R202" s="33"/>
      <c r="S202" s="34"/>
      <c r="T202" s="33"/>
      <c r="U202" s="34"/>
      <c r="V202" s="33"/>
      <c r="W202" s="34"/>
      <c r="X202" s="33"/>
      <c r="Y202" s="34"/>
      <c r="Z202" s="33"/>
      <c r="AA202" s="58"/>
      <c r="AB202" s="59"/>
      <c r="AC202" s="60"/>
      <c r="AD202" s="610" t="s">
        <v>28</v>
      </c>
      <c r="AE202" s="603"/>
      <c r="AF202" s="603"/>
      <c r="AG202" s="603"/>
      <c r="AH202" s="603"/>
      <c r="AI202" s="603"/>
      <c r="AJ202" s="603"/>
      <c r="AK202" s="603"/>
      <c r="AL202" s="603"/>
      <c r="AM202" s="611"/>
      <c r="AN202" s="90"/>
      <c r="AO202" s="60"/>
      <c r="AP202" s="61"/>
      <c r="AQ202" s="35"/>
      <c r="AR202" s="36"/>
      <c r="AS202" s="34"/>
      <c r="AT202" s="36"/>
      <c r="AU202" s="34"/>
      <c r="AV202" s="36"/>
      <c r="AW202" s="4"/>
      <c r="AX202" s="8"/>
      <c r="AY202" s="472"/>
      <c r="AZ202" s="473"/>
      <c r="BA202" s="473"/>
      <c r="BB202" s="473"/>
      <c r="BC202" s="473"/>
      <c r="BD202" s="473"/>
      <c r="BE202" s="473"/>
      <c r="BF202" s="474"/>
      <c r="BG202" s="10"/>
      <c r="BH202" s="12"/>
    </row>
    <row r="203" spans="1:60" ht="19.5" customHeight="1" x14ac:dyDescent="0.25">
      <c r="A203" s="136">
        <f t="shared" si="14"/>
        <v>150</v>
      </c>
      <c r="B203" s="555"/>
      <c r="C203" s="450" t="s">
        <v>788</v>
      </c>
      <c r="D203" s="29" t="s">
        <v>1488</v>
      </c>
      <c r="E203" s="9"/>
      <c r="F203" s="9"/>
      <c r="G203" s="9"/>
      <c r="H203" s="9"/>
      <c r="I203" s="9"/>
      <c r="J203" s="9"/>
      <c r="K203" s="8">
        <f>K202+1</f>
        <v>57</v>
      </c>
      <c r="L203" s="8">
        <f>L202+1</f>
        <v>59</v>
      </c>
      <c r="M203" s="182" t="s">
        <v>185</v>
      </c>
      <c r="N203" s="87"/>
      <c r="O203" s="34"/>
      <c r="P203" s="33"/>
      <c r="Q203" s="34"/>
      <c r="R203" s="33"/>
      <c r="S203" s="45"/>
      <c r="T203" s="44"/>
      <c r="U203" s="45"/>
      <c r="V203" s="44"/>
      <c r="W203" s="45"/>
      <c r="X203" s="44"/>
      <c r="Y203" s="45"/>
      <c r="Z203" s="44"/>
      <c r="AA203" s="140"/>
      <c r="AB203" s="106"/>
      <c r="AC203" s="94"/>
      <c r="AD203" s="610" t="s">
        <v>28</v>
      </c>
      <c r="AE203" s="603"/>
      <c r="AF203" s="603"/>
      <c r="AG203" s="603"/>
      <c r="AH203" s="603"/>
      <c r="AI203" s="603"/>
      <c r="AJ203" s="603"/>
      <c r="AK203" s="603"/>
      <c r="AL203" s="603"/>
      <c r="AM203" s="611"/>
      <c r="AN203" s="93"/>
      <c r="AO203" s="95"/>
      <c r="AP203" s="789" t="s">
        <v>873</v>
      </c>
      <c r="AQ203" s="790"/>
      <c r="AR203" s="790"/>
      <c r="AS203" s="790"/>
      <c r="AT203" s="790"/>
      <c r="AU203" s="790"/>
      <c r="AV203" s="790"/>
      <c r="AW203" s="791"/>
      <c r="AX203" s="9"/>
      <c r="AY203" s="472" t="s">
        <v>861</v>
      </c>
      <c r="AZ203" s="473"/>
      <c r="BA203" s="473"/>
      <c r="BB203" s="473"/>
      <c r="BC203" s="473"/>
      <c r="BD203" s="473"/>
      <c r="BE203" s="473"/>
      <c r="BF203" s="474"/>
      <c r="BG203" s="69"/>
      <c r="BH203" s="70"/>
    </row>
    <row r="204" spans="1:60" ht="19.5" customHeight="1" x14ac:dyDescent="0.25">
      <c r="A204" s="136">
        <f t="shared" si="14"/>
        <v>151</v>
      </c>
      <c r="B204" s="556"/>
      <c r="C204" s="451"/>
      <c r="D204" s="29" t="s">
        <v>1489</v>
      </c>
      <c r="E204" s="9"/>
      <c r="F204" s="9"/>
      <c r="G204" s="9"/>
      <c r="H204" s="9"/>
      <c r="I204" s="9"/>
      <c r="J204" s="9"/>
      <c r="K204" s="8">
        <f>K203+1</f>
        <v>58</v>
      </c>
      <c r="L204" s="8">
        <f>L203+1</f>
        <v>60</v>
      </c>
      <c r="M204" s="182" t="s">
        <v>185</v>
      </c>
      <c r="N204" s="87"/>
      <c r="O204" s="34"/>
      <c r="P204" s="33"/>
      <c r="Q204" s="34"/>
      <c r="R204" s="33"/>
      <c r="S204" s="45"/>
      <c r="T204" s="44"/>
      <c r="U204" s="45"/>
      <c r="V204" s="44"/>
      <c r="W204" s="45"/>
      <c r="X204" s="44"/>
      <c r="Y204" s="45"/>
      <c r="Z204" s="44"/>
      <c r="AA204" s="140"/>
      <c r="AB204" s="106"/>
      <c r="AC204" s="94"/>
      <c r="AD204" s="610" t="s">
        <v>28</v>
      </c>
      <c r="AE204" s="603"/>
      <c r="AF204" s="603"/>
      <c r="AG204" s="603"/>
      <c r="AH204" s="603"/>
      <c r="AI204" s="603"/>
      <c r="AJ204" s="603"/>
      <c r="AK204" s="603"/>
      <c r="AL204" s="603"/>
      <c r="AM204" s="611"/>
      <c r="AN204" s="93"/>
      <c r="AO204" s="95"/>
      <c r="AP204" s="789" t="s">
        <v>873</v>
      </c>
      <c r="AQ204" s="790"/>
      <c r="AR204" s="790"/>
      <c r="AS204" s="790"/>
      <c r="AT204" s="790"/>
      <c r="AU204" s="790"/>
      <c r="AV204" s="790"/>
      <c r="AW204" s="791"/>
      <c r="AX204" s="9"/>
      <c r="AY204" s="472"/>
      <c r="AZ204" s="473"/>
      <c r="BA204" s="473"/>
      <c r="BB204" s="473"/>
      <c r="BC204" s="473"/>
      <c r="BD204" s="473"/>
      <c r="BE204" s="473"/>
      <c r="BF204" s="474"/>
      <c r="BG204" s="69"/>
      <c r="BH204" s="70"/>
    </row>
    <row r="205" spans="1:60" ht="19.5" customHeight="1" x14ac:dyDescent="0.25">
      <c r="A205" s="136">
        <f t="shared" si="14"/>
        <v>152</v>
      </c>
      <c r="B205" s="557"/>
      <c r="C205" s="452"/>
      <c r="D205" s="29" t="s">
        <v>1490</v>
      </c>
      <c r="E205" s="9"/>
      <c r="F205" s="9"/>
      <c r="G205" s="9"/>
      <c r="H205" s="9"/>
      <c r="I205" s="9"/>
      <c r="J205" s="9"/>
      <c r="K205" s="8">
        <f t="shared" si="18"/>
        <v>59</v>
      </c>
      <c r="L205" s="8">
        <f t="shared" si="18"/>
        <v>61</v>
      </c>
      <c r="M205" s="382" t="s">
        <v>1315</v>
      </c>
      <c r="N205" s="87"/>
      <c r="O205" s="34"/>
      <c r="P205" s="33"/>
      <c r="Q205" s="34"/>
      <c r="R205" s="33"/>
      <c r="S205" s="45"/>
      <c r="T205" s="44"/>
      <c r="U205" s="45"/>
      <c r="V205" s="44"/>
      <c r="W205" s="45"/>
      <c r="X205" s="44"/>
      <c r="Y205" s="45"/>
      <c r="Z205" s="44"/>
      <c r="AA205" s="140"/>
      <c r="AB205" s="106"/>
      <c r="AC205" s="94"/>
      <c r="AD205" s="610" t="s">
        <v>28</v>
      </c>
      <c r="AE205" s="603"/>
      <c r="AF205" s="603"/>
      <c r="AG205" s="603"/>
      <c r="AH205" s="603"/>
      <c r="AI205" s="603"/>
      <c r="AJ205" s="603"/>
      <c r="AK205" s="603"/>
      <c r="AL205" s="603"/>
      <c r="AM205" s="611"/>
      <c r="AN205" s="93"/>
      <c r="AO205" s="95"/>
      <c r="AP205" s="789" t="s">
        <v>873</v>
      </c>
      <c r="AQ205" s="790"/>
      <c r="AR205" s="790"/>
      <c r="AS205" s="790"/>
      <c r="AT205" s="790"/>
      <c r="AU205" s="790"/>
      <c r="AV205" s="790"/>
      <c r="AW205" s="791"/>
      <c r="AX205" s="9"/>
      <c r="AY205" s="475"/>
      <c r="AZ205" s="476"/>
      <c r="BA205" s="476"/>
      <c r="BB205" s="476"/>
      <c r="BC205" s="476"/>
      <c r="BD205" s="476"/>
      <c r="BE205" s="476"/>
      <c r="BF205" s="477"/>
      <c r="BG205" s="69"/>
      <c r="BH205" s="70"/>
    </row>
    <row r="206" spans="1:60" ht="19.5" customHeight="1" x14ac:dyDescent="0.25">
      <c r="A206" s="136">
        <f t="shared" si="14"/>
        <v>153</v>
      </c>
      <c r="B206" s="555" t="s">
        <v>623</v>
      </c>
      <c r="C206" s="450" t="s">
        <v>477</v>
      </c>
      <c r="D206" s="75" t="s">
        <v>765</v>
      </c>
      <c r="E206" s="9"/>
      <c r="F206" s="9"/>
      <c r="G206" s="9"/>
      <c r="H206" s="9"/>
      <c r="I206" s="9"/>
      <c r="J206" s="9"/>
      <c r="K206" s="8">
        <f t="shared" si="18"/>
        <v>60</v>
      </c>
      <c r="L206" s="8">
        <f t="shared" si="18"/>
        <v>62</v>
      </c>
      <c r="M206" s="182" t="s">
        <v>184</v>
      </c>
      <c r="N206" s="87"/>
      <c r="O206" s="506" t="s">
        <v>424</v>
      </c>
      <c r="P206" s="507"/>
      <c r="Q206" s="507"/>
      <c r="R206" s="508"/>
      <c r="S206" s="34"/>
      <c r="T206" s="33"/>
      <c r="U206" s="34"/>
      <c r="V206" s="33"/>
      <c r="W206" s="34"/>
      <c r="X206" s="33"/>
      <c r="Y206" s="34"/>
      <c r="Z206" s="33"/>
      <c r="AA206" s="58"/>
      <c r="AB206" s="59"/>
      <c r="AC206" s="60"/>
      <c r="AD206" s="610" t="s">
        <v>159</v>
      </c>
      <c r="AE206" s="603"/>
      <c r="AF206" s="603"/>
      <c r="AG206" s="603"/>
      <c r="AH206" s="603"/>
      <c r="AI206" s="603"/>
      <c r="AJ206" s="603"/>
      <c r="AK206" s="603"/>
      <c r="AL206" s="603"/>
      <c r="AM206" s="611"/>
      <c r="AN206" s="90"/>
      <c r="AO206" s="61"/>
      <c r="AP206" s="786"/>
      <c r="AQ206" s="787"/>
      <c r="AR206" s="787"/>
      <c r="AS206" s="787"/>
      <c r="AT206" s="787"/>
      <c r="AU206" s="787"/>
      <c r="AV206" s="787"/>
      <c r="AW206" s="788"/>
      <c r="AX206" s="8">
        <v>1</v>
      </c>
      <c r="AY206" s="472" t="s">
        <v>1211</v>
      </c>
      <c r="AZ206" s="473"/>
      <c r="BA206" s="473"/>
      <c r="BB206" s="473"/>
      <c r="BC206" s="473"/>
      <c r="BD206" s="473"/>
      <c r="BE206" s="473"/>
      <c r="BF206" s="474"/>
      <c r="BG206" s="478"/>
      <c r="BH206" s="479"/>
    </row>
    <row r="207" spans="1:60" ht="19.5" customHeight="1" x14ac:dyDescent="0.25">
      <c r="A207" s="136">
        <f t="shared" si="14"/>
        <v>154</v>
      </c>
      <c r="B207" s="556"/>
      <c r="C207" s="451"/>
      <c r="D207" s="75" t="s">
        <v>276</v>
      </c>
      <c r="E207" s="9"/>
      <c r="F207" s="9"/>
      <c r="G207" s="9"/>
      <c r="H207" s="9"/>
      <c r="I207" s="9"/>
      <c r="J207" s="9"/>
      <c r="K207" s="20">
        <f t="shared" si="18"/>
        <v>61</v>
      </c>
      <c r="L207" s="20">
        <f t="shared" si="18"/>
        <v>63</v>
      </c>
      <c r="M207" s="182" t="s">
        <v>184</v>
      </c>
      <c r="N207" s="87"/>
      <c r="O207" s="34"/>
      <c r="P207" s="33"/>
      <c r="Q207" s="34"/>
      <c r="R207" s="33"/>
      <c r="S207" s="34"/>
      <c r="T207" s="33"/>
      <c r="U207" s="34"/>
      <c r="V207" s="33"/>
      <c r="W207" s="34"/>
      <c r="X207" s="33"/>
      <c r="Y207" s="34"/>
      <c r="Z207" s="33"/>
      <c r="AA207" s="58"/>
      <c r="AB207" s="59"/>
      <c r="AC207" s="60"/>
      <c r="AD207" s="610" t="s">
        <v>159</v>
      </c>
      <c r="AE207" s="603"/>
      <c r="AF207" s="603"/>
      <c r="AG207" s="603"/>
      <c r="AH207" s="603"/>
      <c r="AI207" s="603"/>
      <c r="AJ207" s="603"/>
      <c r="AK207" s="603"/>
      <c r="AL207" s="603"/>
      <c r="AM207" s="611"/>
      <c r="AN207" s="90"/>
      <c r="AO207" s="61"/>
      <c r="AP207" s="786"/>
      <c r="AQ207" s="787"/>
      <c r="AR207" s="787"/>
      <c r="AS207" s="787"/>
      <c r="AT207" s="787"/>
      <c r="AU207" s="787"/>
      <c r="AV207" s="787"/>
      <c r="AW207" s="788"/>
      <c r="AX207" s="8">
        <v>1</v>
      </c>
      <c r="AY207" s="472"/>
      <c r="AZ207" s="473"/>
      <c r="BA207" s="473"/>
      <c r="BB207" s="473"/>
      <c r="BC207" s="473"/>
      <c r="BD207" s="473"/>
      <c r="BE207" s="473"/>
      <c r="BF207" s="474"/>
      <c r="BG207" s="478"/>
      <c r="BH207" s="479"/>
    </row>
    <row r="208" spans="1:60" ht="19.5" customHeight="1" x14ac:dyDescent="0.25">
      <c r="A208" s="136">
        <f t="shared" si="14"/>
        <v>155</v>
      </c>
      <c r="B208" s="556"/>
      <c r="C208" s="451"/>
      <c r="D208" s="75" t="s">
        <v>277</v>
      </c>
      <c r="E208" s="9"/>
      <c r="F208" s="9"/>
      <c r="G208" s="9"/>
      <c r="H208" s="9"/>
      <c r="I208" s="9"/>
      <c r="J208" s="9"/>
      <c r="K208" s="20">
        <f t="shared" si="18"/>
        <v>62</v>
      </c>
      <c r="L208" s="20">
        <f t="shared" si="18"/>
        <v>64</v>
      </c>
      <c r="M208" s="182" t="s">
        <v>184</v>
      </c>
      <c r="N208" s="87"/>
      <c r="O208" s="34"/>
      <c r="P208" s="33"/>
      <c r="Q208" s="34"/>
      <c r="R208" s="33"/>
      <c r="S208" s="34"/>
      <c r="T208" s="33"/>
      <c r="U208" s="34"/>
      <c r="V208" s="33"/>
      <c r="W208" s="34"/>
      <c r="X208" s="33"/>
      <c r="Y208" s="34"/>
      <c r="Z208" s="33"/>
      <c r="AA208" s="58"/>
      <c r="AB208" s="59"/>
      <c r="AC208" s="60"/>
      <c r="AD208" s="610" t="s">
        <v>159</v>
      </c>
      <c r="AE208" s="603"/>
      <c r="AF208" s="603"/>
      <c r="AG208" s="603"/>
      <c r="AH208" s="603"/>
      <c r="AI208" s="603"/>
      <c r="AJ208" s="603"/>
      <c r="AK208" s="603"/>
      <c r="AL208" s="603"/>
      <c r="AM208" s="611"/>
      <c r="AN208" s="90"/>
      <c r="AO208" s="61"/>
      <c r="AP208" s="786"/>
      <c r="AQ208" s="787"/>
      <c r="AR208" s="787"/>
      <c r="AS208" s="787"/>
      <c r="AT208" s="787"/>
      <c r="AU208" s="787"/>
      <c r="AV208" s="787"/>
      <c r="AW208" s="788"/>
      <c r="AX208" s="8">
        <v>1</v>
      </c>
      <c r="AY208" s="472"/>
      <c r="AZ208" s="473"/>
      <c r="BA208" s="473"/>
      <c r="BB208" s="473"/>
      <c r="BC208" s="473"/>
      <c r="BD208" s="473"/>
      <c r="BE208" s="473"/>
      <c r="BF208" s="474"/>
      <c r="BG208" s="478"/>
      <c r="BH208" s="479"/>
    </row>
    <row r="209" spans="1:60" ht="19.5" customHeight="1" x14ac:dyDescent="0.25">
      <c r="A209" s="136">
        <f t="shared" si="14"/>
        <v>156</v>
      </c>
      <c r="B209" s="556"/>
      <c r="C209" s="451"/>
      <c r="D209" s="75" t="s">
        <v>29</v>
      </c>
      <c r="E209" s="9"/>
      <c r="F209" s="9"/>
      <c r="G209" s="9"/>
      <c r="H209" s="9"/>
      <c r="I209" s="9"/>
      <c r="J209" s="9"/>
      <c r="K209" s="20">
        <f t="shared" si="18"/>
        <v>63</v>
      </c>
      <c r="L209" s="20">
        <f t="shared" si="18"/>
        <v>65</v>
      </c>
      <c r="M209" s="182" t="s">
        <v>184</v>
      </c>
      <c r="N209" s="87"/>
      <c r="O209" s="34"/>
      <c r="P209" s="33"/>
      <c r="Q209" s="34"/>
      <c r="R209" s="33"/>
      <c r="S209" s="34"/>
      <c r="T209" s="33"/>
      <c r="U209" s="34"/>
      <c r="V209" s="33"/>
      <c r="W209" s="34"/>
      <c r="X209" s="33"/>
      <c r="Y209" s="34"/>
      <c r="Z209" s="33"/>
      <c r="AA209" s="58"/>
      <c r="AB209" s="59"/>
      <c r="AC209" s="60"/>
      <c r="AD209" s="610" t="s">
        <v>159</v>
      </c>
      <c r="AE209" s="603"/>
      <c r="AF209" s="603"/>
      <c r="AG209" s="603"/>
      <c r="AH209" s="603"/>
      <c r="AI209" s="603"/>
      <c r="AJ209" s="603"/>
      <c r="AK209" s="603"/>
      <c r="AL209" s="603"/>
      <c r="AM209" s="611"/>
      <c r="AN209" s="90"/>
      <c r="AO209" s="61"/>
      <c r="AP209" s="786"/>
      <c r="AQ209" s="787"/>
      <c r="AR209" s="787"/>
      <c r="AS209" s="787"/>
      <c r="AT209" s="787"/>
      <c r="AU209" s="787"/>
      <c r="AV209" s="787"/>
      <c r="AW209" s="788"/>
      <c r="AX209" s="8">
        <v>1</v>
      </c>
      <c r="AY209" s="472"/>
      <c r="AZ209" s="473"/>
      <c r="BA209" s="473"/>
      <c r="BB209" s="473"/>
      <c r="BC209" s="473"/>
      <c r="BD209" s="473"/>
      <c r="BE209" s="473"/>
      <c r="BF209" s="474"/>
      <c r="BG209" s="478"/>
      <c r="BH209" s="479"/>
    </row>
    <row r="210" spans="1:60" ht="19.5" customHeight="1" x14ac:dyDescent="0.25">
      <c r="A210" s="136">
        <f t="shared" si="14"/>
        <v>157</v>
      </c>
      <c r="B210" s="556"/>
      <c r="C210" s="451"/>
      <c r="D210" s="75" t="s">
        <v>30</v>
      </c>
      <c r="E210" s="9"/>
      <c r="F210" s="9"/>
      <c r="G210" s="9"/>
      <c r="H210" s="9"/>
      <c r="I210" s="9"/>
      <c r="J210" s="9"/>
      <c r="K210" s="20">
        <f t="shared" si="18"/>
        <v>64</v>
      </c>
      <c r="L210" s="20">
        <f t="shared" si="18"/>
        <v>66</v>
      </c>
      <c r="M210" s="182" t="s">
        <v>184</v>
      </c>
      <c r="N210" s="87"/>
      <c r="O210" s="34"/>
      <c r="P210" s="33"/>
      <c r="Q210" s="34"/>
      <c r="R210" s="33"/>
      <c r="S210" s="34"/>
      <c r="T210" s="33"/>
      <c r="U210" s="34"/>
      <c r="V210" s="33"/>
      <c r="W210" s="34"/>
      <c r="X210" s="33"/>
      <c r="Y210" s="34"/>
      <c r="Z210" s="33"/>
      <c r="AA210" s="58"/>
      <c r="AB210" s="59"/>
      <c r="AC210" s="60"/>
      <c r="AD210" s="610" t="s">
        <v>159</v>
      </c>
      <c r="AE210" s="603"/>
      <c r="AF210" s="603"/>
      <c r="AG210" s="603"/>
      <c r="AH210" s="603"/>
      <c r="AI210" s="603"/>
      <c r="AJ210" s="603"/>
      <c r="AK210" s="603"/>
      <c r="AL210" s="603"/>
      <c r="AM210" s="611"/>
      <c r="AN210" s="90"/>
      <c r="AO210" s="61"/>
      <c r="AP210" s="786"/>
      <c r="AQ210" s="787"/>
      <c r="AR210" s="787"/>
      <c r="AS210" s="787"/>
      <c r="AT210" s="787"/>
      <c r="AU210" s="787"/>
      <c r="AV210" s="787"/>
      <c r="AW210" s="788"/>
      <c r="AX210" s="8">
        <v>1</v>
      </c>
      <c r="AY210" s="472"/>
      <c r="AZ210" s="473"/>
      <c r="BA210" s="473"/>
      <c r="BB210" s="473"/>
      <c r="BC210" s="473"/>
      <c r="BD210" s="473"/>
      <c r="BE210" s="473"/>
      <c r="BF210" s="474"/>
      <c r="BG210" s="478"/>
      <c r="BH210" s="479"/>
    </row>
    <row r="211" spans="1:60" ht="19.5" customHeight="1" x14ac:dyDescent="0.25">
      <c r="A211" s="136">
        <f t="shared" si="14"/>
        <v>158</v>
      </c>
      <c r="B211" s="556"/>
      <c r="C211" s="451"/>
      <c r="D211" s="75" t="s">
        <v>250</v>
      </c>
      <c r="E211" s="9"/>
      <c r="F211" s="9"/>
      <c r="G211" s="9"/>
      <c r="H211" s="9"/>
      <c r="I211" s="9"/>
      <c r="J211" s="9"/>
      <c r="K211" s="20">
        <f t="shared" si="18"/>
        <v>65</v>
      </c>
      <c r="L211" s="20">
        <f t="shared" si="18"/>
        <v>67</v>
      </c>
      <c r="M211" s="184" t="s">
        <v>1609</v>
      </c>
      <c r="N211" s="87"/>
      <c r="O211" s="34"/>
      <c r="P211" s="33"/>
      <c r="Q211" s="34"/>
      <c r="R211" s="33"/>
      <c r="S211" s="34"/>
      <c r="T211" s="33"/>
      <c r="U211" s="34"/>
      <c r="V211" s="33"/>
      <c r="W211" s="34"/>
      <c r="X211" s="33"/>
      <c r="Y211" s="34"/>
      <c r="Z211" s="33"/>
      <c r="AA211" s="58"/>
      <c r="AB211" s="59"/>
      <c r="AC211" s="60"/>
      <c r="AD211" s="610" t="s">
        <v>159</v>
      </c>
      <c r="AE211" s="603"/>
      <c r="AF211" s="603"/>
      <c r="AG211" s="603"/>
      <c r="AH211" s="603"/>
      <c r="AI211" s="603"/>
      <c r="AJ211" s="603"/>
      <c r="AK211" s="603"/>
      <c r="AL211" s="603"/>
      <c r="AM211" s="611"/>
      <c r="AN211" s="90"/>
      <c r="AO211" s="61"/>
      <c r="AP211" s="786"/>
      <c r="AQ211" s="787"/>
      <c r="AR211" s="787"/>
      <c r="AS211" s="787"/>
      <c r="AT211" s="787"/>
      <c r="AU211" s="787"/>
      <c r="AV211" s="787"/>
      <c r="AW211" s="788"/>
      <c r="AX211" s="8">
        <v>1</v>
      </c>
      <c r="AY211" s="472"/>
      <c r="AZ211" s="473"/>
      <c r="BA211" s="473"/>
      <c r="BB211" s="473"/>
      <c r="BC211" s="473"/>
      <c r="BD211" s="473"/>
      <c r="BE211" s="473"/>
      <c r="BF211" s="474"/>
      <c r="BG211" s="478"/>
      <c r="BH211" s="479"/>
    </row>
    <row r="212" spans="1:60" ht="20.100000000000001" customHeight="1" x14ac:dyDescent="0.25">
      <c r="A212" s="136">
        <f t="shared" ref="A212:A255" si="19">A211+1</f>
        <v>159</v>
      </c>
      <c r="B212" s="146" t="s">
        <v>862</v>
      </c>
      <c r="C212" s="689" t="s">
        <v>456</v>
      </c>
      <c r="D212" s="75" t="s">
        <v>511</v>
      </c>
      <c r="E212" s="9"/>
      <c r="F212" s="9"/>
      <c r="G212" s="9"/>
      <c r="H212" s="9"/>
      <c r="I212" s="9"/>
      <c r="J212" s="9"/>
      <c r="K212" s="20">
        <f>K211+1</f>
        <v>66</v>
      </c>
      <c r="L212" s="20">
        <f>L211+1</f>
        <v>68</v>
      </c>
      <c r="M212" s="184" t="s">
        <v>792</v>
      </c>
      <c r="N212" s="87"/>
      <c r="O212" s="591" t="s">
        <v>424</v>
      </c>
      <c r="P212" s="592"/>
      <c r="Q212" s="592"/>
      <c r="R212" s="593"/>
      <c r="S212" s="34"/>
      <c r="T212" s="33"/>
      <c r="U212" s="34"/>
      <c r="V212" s="36"/>
      <c r="W212" s="35"/>
      <c r="X212" s="33"/>
      <c r="Y212" s="34"/>
      <c r="Z212" s="33"/>
      <c r="AA212" s="58"/>
      <c r="AB212" s="59"/>
      <c r="AC212" s="60"/>
      <c r="AD212" s="610" t="s">
        <v>159</v>
      </c>
      <c r="AE212" s="603"/>
      <c r="AF212" s="603"/>
      <c r="AG212" s="603"/>
      <c r="AH212" s="603"/>
      <c r="AI212" s="603"/>
      <c r="AJ212" s="603"/>
      <c r="AK212" s="603"/>
      <c r="AL212" s="603"/>
      <c r="AM212" s="611"/>
      <c r="AN212" s="90"/>
      <c r="AO212" s="60"/>
      <c r="AP212" s="90"/>
      <c r="AQ212" s="88"/>
      <c r="AR212" s="61"/>
      <c r="AS212" s="34"/>
      <c r="AT212" s="33"/>
      <c r="AU212" s="34"/>
      <c r="AV212" s="36"/>
      <c r="AW212" s="4"/>
      <c r="AX212" s="8">
        <v>1</v>
      </c>
      <c r="AY212" s="469" t="s">
        <v>1335</v>
      </c>
      <c r="AZ212" s="470"/>
      <c r="BA212" s="470"/>
      <c r="BB212" s="470"/>
      <c r="BC212" s="470"/>
      <c r="BD212" s="470"/>
      <c r="BE212" s="470"/>
      <c r="BF212" s="471"/>
      <c r="BG212" s="10"/>
      <c r="BH212" s="12"/>
    </row>
    <row r="213" spans="1:60" ht="20.100000000000001" customHeight="1" x14ac:dyDescent="0.25">
      <c r="A213" s="136">
        <f t="shared" si="19"/>
        <v>160</v>
      </c>
      <c r="B213" s="57"/>
      <c r="C213" s="785"/>
      <c r="D213" s="75" t="s">
        <v>999</v>
      </c>
      <c r="E213" s="9"/>
      <c r="F213" s="9"/>
      <c r="G213" s="9"/>
      <c r="H213" s="9"/>
      <c r="I213" s="9"/>
      <c r="J213" s="9"/>
      <c r="K213" s="20">
        <f t="shared" ref="K213:L228" si="20">K212+1</f>
        <v>67</v>
      </c>
      <c r="L213" s="20">
        <f t="shared" si="20"/>
        <v>69</v>
      </c>
      <c r="M213" s="184" t="s">
        <v>792</v>
      </c>
      <c r="N213" s="87"/>
      <c r="O213" s="104"/>
      <c r="P213" s="111"/>
      <c r="Q213" s="111"/>
      <c r="R213" s="307"/>
      <c r="S213" s="34"/>
      <c r="T213" s="33"/>
      <c r="U213" s="34"/>
      <c r="V213" s="36"/>
      <c r="W213" s="35"/>
      <c r="X213" s="33"/>
      <c r="Y213" s="34"/>
      <c r="Z213" s="33"/>
      <c r="AA213" s="58"/>
      <c r="AB213" s="59"/>
      <c r="AC213" s="60"/>
      <c r="AD213" s="610" t="s">
        <v>159</v>
      </c>
      <c r="AE213" s="603"/>
      <c r="AF213" s="603"/>
      <c r="AG213" s="603"/>
      <c r="AH213" s="603"/>
      <c r="AI213" s="603"/>
      <c r="AJ213" s="603"/>
      <c r="AK213" s="603"/>
      <c r="AL213" s="603"/>
      <c r="AM213" s="611"/>
      <c r="AN213" s="90"/>
      <c r="AO213" s="60"/>
      <c r="AP213" s="90"/>
      <c r="AQ213" s="88"/>
      <c r="AR213" s="61"/>
      <c r="AS213" s="34"/>
      <c r="AT213" s="33"/>
      <c r="AU213" s="34"/>
      <c r="AV213" s="36"/>
      <c r="AW213" s="4"/>
      <c r="AX213" s="8"/>
      <c r="AY213" s="472"/>
      <c r="AZ213" s="473"/>
      <c r="BA213" s="473"/>
      <c r="BB213" s="473"/>
      <c r="BC213" s="473"/>
      <c r="BD213" s="473"/>
      <c r="BE213" s="473"/>
      <c r="BF213" s="474"/>
      <c r="BG213" s="10"/>
      <c r="BH213" s="12"/>
    </row>
    <row r="214" spans="1:60" ht="18.75" customHeight="1" x14ac:dyDescent="0.25">
      <c r="A214" s="136">
        <f t="shared" si="19"/>
        <v>161</v>
      </c>
      <c r="B214" s="57"/>
      <c r="C214" s="450" t="s">
        <v>457</v>
      </c>
      <c r="D214" s="75" t="s">
        <v>459</v>
      </c>
      <c r="E214" s="9"/>
      <c r="F214" s="9"/>
      <c r="G214" s="9"/>
      <c r="H214" s="9"/>
      <c r="I214" s="9"/>
      <c r="J214" s="9"/>
      <c r="K214" s="20">
        <f t="shared" si="20"/>
        <v>68</v>
      </c>
      <c r="L214" s="20">
        <f t="shared" si="20"/>
        <v>70</v>
      </c>
      <c r="M214" s="184" t="s">
        <v>792</v>
      </c>
      <c r="N214" s="87"/>
      <c r="O214" s="591" t="s">
        <v>424</v>
      </c>
      <c r="P214" s="592"/>
      <c r="Q214" s="592"/>
      <c r="R214" s="593"/>
      <c r="S214" s="34"/>
      <c r="T214" s="33"/>
      <c r="U214" s="34"/>
      <c r="V214" s="36"/>
      <c r="W214" s="35"/>
      <c r="X214" s="33"/>
      <c r="Y214" s="34"/>
      <c r="Z214" s="33"/>
      <c r="AA214" s="58"/>
      <c r="AB214" s="59"/>
      <c r="AC214" s="60"/>
      <c r="AD214" s="610" t="s">
        <v>159</v>
      </c>
      <c r="AE214" s="603"/>
      <c r="AF214" s="603"/>
      <c r="AG214" s="603"/>
      <c r="AH214" s="603"/>
      <c r="AI214" s="603"/>
      <c r="AJ214" s="603"/>
      <c r="AK214" s="603"/>
      <c r="AL214" s="603"/>
      <c r="AM214" s="611"/>
      <c r="AN214" s="90"/>
      <c r="AO214" s="60"/>
      <c r="AP214" s="90"/>
      <c r="AQ214" s="88"/>
      <c r="AR214" s="61"/>
      <c r="AS214" s="34"/>
      <c r="AT214" s="33"/>
      <c r="AU214" s="34"/>
      <c r="AV214" s="36"/>
      <c r="AW214" s="4"/>
      <c r="AX214" s="8">
        <v>1</v>
      </c>
      <c r="AY214" s="472"/>
      <c r="AZ214" s="473"/>
      <c r="BA214" s="473"/>
      <c r="BB214" s="473"/>
      <c r="BC214" s="473"/>
      <c r="BD214" s="473"/>
      <c r="BE214" s="473"/>
      <c r="BF214" s="474"/>
      <c r="BG214" s="10"/>
      <c r="BH214" s="12"/>
    </row>
    <row r="215" spans="1:60" ht="18.75" customHeight="1" x14ac:dyDescent="0.25">
      <c r="A215" s="136">
        <f t="shared" si="19"/>
        <v>162</v>
      </c>
      <c r="B215" s="57"/>
      <c r="C215" s="451"/>
      <c r="D215" s="75" t="s">
        <v>255</v>
      </c>
      <c r="E215" s="9"/>
      <c r="F215" s="9"/>
      <c r="G215" s="9"/>
      <c r="H215" s="9"/>
      <c r="I215" s="9"/>
      <c r="J215" s="9"/>
      <c r="K215" s="20">
        <f t="shared" si="20"/>
        <v>69</v>
      </c>
      <c r="L215" s="20">
        <f t="shared" si="20"/>
        <v>71</v>
      </c>
      <c r="M215" s="184" t="s">
        <v>792</v>
      </c>
      <c r="N215" s="87"/>
      <c r="O215" s="34"/>
      <c r="P215" s="33"/>
      <c r="Q215" s="34"/>
      <c r="R215" s="33"/>
      <c r="S215" s="34"/>
      <c r="T215" s="33"/>
      <c r="U215" s="34"/>
      <c r="V215" s="36"/>
      <c r="W215" s="35"/>
      <c r="X215" s="33"/>
      <c r="Y215" s="34"/>
      <c r="Z215" s="33"/>
      <c r="AA215" s="58"/>
      <c r="AB215" s="59"/>
      <c r="AC215" s="60"/>
      <c r="AD215" s="610" t="s">
        <v>159</v>
      </c>
      <c r="AE215" s="603"/>
      <c r="AF215" s="603"/>
      <c r="AG215" s="603"/>
      <c r="AH215" s="603"/>
      <c r="AI215" s="603"/>
      <c r="AJ215" s="603"/>
      <c r="AK215" s="603"/>
      <c r="AL215" s="603"/>
      <c r="AM215" s="611"/>
      <c r="AN215" s="90"/>
      <c r="AO215" s="60"/>
      <c r="AP215" s="90"/>
      <c r="AQ215" s="88"/>
      <c r="AR215" s="61"/>
      <c r="AS215" s="34"/>
      <c r="AT215" s="33"/>
      <c r="AU215" s="34"/>
      <c r="AV215" s="36"/>
      <c r="AW215" s="4"/>
      <c r="AX215" s="8">
        <v>1</v>
      </c>
      <c r="AY215" s="472"/>
      <c r="AZ215" s="473"/>
      <c r="BA215" s="473"/>
      <c r="BB215" s="473"/>
      <c r="BC215" s="473"/>
      <c r="BD215" s="473"/>
      <c r="BE215" s="473"/>
      <c r="BF215" s="474"/>
      <c r="BG215" s="10"/>
      <c r="BH215" s="12"/>
    </row>
    <row r="216" spans="1:60" ht="18.75" customHeight="1" x14ac:dyDescent="0.25">
      <c r="A216" s="136">
        <f t="shared" si="19"/>
        <v>163</v>
      </c>
      <c r="B216" s="57"/>
      <c r="C216" s="451"/>
      <c r="D216" s="75" t="s">
        <v>256</v>
      </c>
      <c r="E216" s="9"/>
      <c r="F216" s="9"/>
      <c r="G216" s="9"/>
      <c r="H216" s="9"/>
      <c r="I216" s="9"/>
      <c r="J216" s="9"/>
      <c r="K216" s="20">
        <f t="shared" si="20"/>
        <v>70</v>
      </c>
      <c r="L216" s="20">
        <f t="shared" si="20"/>
        <v>72</v>
      </c>
      <c r="M216" s="184" t="s">
        <v>792</v>
      </c>
      <c r="N216" s="87"/>
      <c r="O216" s="34"/>
      <c r="P216" s="33"/>
      <c r="Q216" s="34"/>
      <c r="R216" s="33"/>
      <c r="S216" s="34"/>
      <c r="T216" s="33"/>
      <c r="U216" s="34"/>
      <c r="V216" s="36"/>
      <c r="W216" s="35"/>
      <c r="X216" s="33"/>
      <c r="Y216" s="34"/>
      <c r="Z216" s="33"/>
      <c r="AA216" s="58"/>
      <c r="AB216" s="59"/>
      <c r="AC216" s="60"/>
      <c r="AD216" s="610" t="s">
        <v>159</v>
      </c>
      <c r="AE216" s="603"/>
      <c r="AF216" s="603"/>
      <c r="AG216" s="603"/>
      <c r="AH216" s="603"/>
      <c r="AI216" s="603"/>
      <c r="AJ216" s="603"/>
      <c r="AK216" s="603"/>
      <c r="AL216" s="603"/>
      <c r="AM216" s="611"/>
      <c r="AN216" s="90"/>
      <c r="AO216" s="60"/>
      <c r="AP216" s="90"/>
      <c r="AQ216" s="88"/>
      <c r="AR216" s="61"/>
      <c r="AS216" s="34"/>
      <c r="AT216" s="33"/>
      <c r="AU216" s="34"/>
      <c r="AV216" s="36"/>
      <c r="AW216" s="4"/>
      <c r="AX216" s="8">
        <v>1</v>
      </c>
      <c r="AY216" s="472"/>
      <c r="AZ216" s="473"/>
      <c r="BA216" s="473"/>
      <c r="BB216" s="473"/>
      <c r="BC216" s="473"/>
      <c r="BD216" s="473"/>
      <c r="BE216" s="473"/>
      <c r="BF216" s="474"/>
      <c r="BG216" s="10"/>
      <c r="BH216" s="12"/>
    </row>
    <row r="217" spans="1:60" ht="18.75" customHeight="1" x14ac:dyDescent="0.25">
      <c r="A217" s="136">
        <f t="shared" si="19"/>
        <v>164</v>
      </c>
      <c r="B217" s="57"/>
      <c r="C217" s="451"/>
      <c r="D217" s="75" t="s">
        <v>257</v>
      </c>
      <c r="E217" s="9"/>
      <c r="F217" s="9"/>
      <c r="G217" s="9"/>
      <c r="H217" s="9"/>
      <c r="I217" s="9"/>
      <c r="J217" s="9"/>
      <c r="K217" s="20">
        <f t="shared" si="20"/>
        <v>71</v>
      </c>
      <c r="L217" s="20">
        <f t="shared" si="20"/>
        <v>73</v>
      </c>
      <c r="M217" s="184" t="s">
        <v>792</v>
      </c>
      <c r="N217" s="87"/>
      <c r="O217" s="34"/>
      <c r="P217" s="33"/>
      <c r="Q217" s="34"/>
      <c r="R217" s="33"/>
      <c r="S217" s="34"/>
      <c r="T217" s="33"/>
      <c r="U217" s="34"/>
      <c r="V217" s="36"/>
      <c r="W217" s="35"/>
      <c r="X217" s="33"/>
      <c r="Y217" s="34"/>
      <c r="Z217" s="33"/>
      <c r="AA217" s="58"/>
      <c r="AB217" s="59"/>
      <c r="AC217" s="60"/>
      <c r="AD217" s="610" t="s">
        <v>159</v>
      </c>
      <c r="AE217" s="603"/>
      <c r="AF217" s="603"/>
      <c r="AG217" s="603"/>
      <c r="AH217" s="603"/>
      <c r="AI217" s="603"/>
      <c r="AJ217" s="603"/>
      <c r="AK217" s="603"/>
      <c r="AL217" s="603"/>
      <c r="AM217" s="611"/>
      <c r="AN217" s="90"/>
      <c r="AO217" s="60"/>
      <c r="AP217" s="90"/>
      <c r="AQ217" s="88"/>
      <c r="AR217" s="61"/>
      <c r="AS217" s="34"/>
      <c r="AT217" s="33"/>
      <c r="AU217" s="34"/>
      <c r="AV217" s="36"/>
      <c r="AW217" s="4"/>
      <c r="AX217" s="8"/>
      <c r="AY217" s="472"/>
      <c r="AZ217" s="473"/>
      <c r="BA217" s="473"/>
      <c r="BB217" s="473"/>
      <c r="BC217" s="473"/>
      <c r="BD217" s="473"/>
      <c r="BE217" s="473"/>
      <c r="BF217" s="474"/>
      <c r="BG217" s="10"/>
      <c r="BH217" s="12"/>
    </row>
    <row r="218" spans="1:60" ht="18.75" customHeight="1" x14ac:dyDescent="0.25">
      <c r="A218" s="136">
        <f t="shared" si="19"/>
        <v>165</v>
      </c>
      <c r="B218" s="57"/>
      <c r="C218" s="451"/>
      <c r="D218" s="75" t="s">
        <v>258</v>
      </c>
      <c r="E218" s="9"/>
      <c r="F218" s="9"/>
      <c r="G218" s="9"/>
      <c r="H218" s="9"/>
      <c r="I218" s="9"/>
      <c r="J218" s="9"/>
      <c r="K218" s="20">
        <f t="shared" si="20"/>
        <v>72</v>
      </c>
      <c r="L218" s="20">
        <f t="shared" si="20"/>
        <v>74</v>
      </c>
      <c r="M218" s="184" t="s">
        <v>792</v>
      </c>
      <c r="N218" s="87"/>
      <c r="O218" s="34"/>
      <c r="P218" s="33"/>
      <c r="Q218" s="34"/>
      <c r="R218" s="33"/>
      <c r="S218" s="34"/>
      <c r="T218" s="33"/>
      <c r="U218" s="34"/>
      <c r="V218" s="36"/>
      <c r="W218" s="35"/>
      <c r="X218" s="33"/>
      <c r="Y218" s="34"/>
      <c r="Z218" s="33"/>
      <c r="AA218" s="58"/>
      <c r="AB218" s="59"/>
      <c r="AC218" s="60"/>
      <c r="AD218" s="610" t="s">
        <v>159</v>
      </c>
      <c r="AE218" s="603"/>
      <c r="AF218" s="603"/>
      <c r="AG218" s="603"/>
      <c r="AH218" s="603"/>
      <c r="AI218" s="603"/>
      <c r="AJ218" s="603"/>
      <c r="AK218" s="603"/>
      <c r="AL218" s="603"/>
      <c r="AM218" s="611"/>
      <c r="AN218" s="90"/>
      <c r="AO218" s="60"/>
      <c r="AP218" s="90"/>
      <c r="AQ218" s="88"/>
      <c r="AR218" s="61"/>
      <c r="AS218" s="34"/>
      <c r="AT218" s="33"/>
      <c r="AU218" s="34"/>
      <c r="AV218" s="36"/>
      <c r="AW218" s="4"/>
      <c r="AX218" s="8"/>
      <c r="AY218" s="472"/>
      <c r="AZ218" s="473"/>
      <c r="BA218" s="473"/>
      <c r="BB218" s="473"/>
      <c r="BC218" s="473"/>
      <c r="BD218" s="473"/>
      <c r="BE218" s="473"/>
      <c r="BF218" s="474"/>
      <c r="BG218" s="10"/>
      <c r="BH218" s="12"/>
    </row>
    <row r="219" spans="1:60" ht="18.75" customHeight="1" x14ac:dyDescent="0.25">
      <c r="A219" s="136">
        <f t="shared" si="19"/>
        <v>166</v>
      </c>
      <c r="B219" s="57"/>
      <c r="C219" s="452"/>
      <c r="D219" s="75" t="s">
        <v>259</v>
      </c>
      <c r="E219" s="9"/>
      <c r="F219" s="9"/>
      <c r="G219" s="9"/>
      <c r="H219" s="9"/>
      <c r="I219" s="9"/>
      <c r="J219" s="9"/>
      <c r="K219" s="20">
        <f t="shared" si="20"/>
        <v>73</v>
      </c>
      <c r="L219" s="20">
        <f t="shared" si="20"/>
        <v>75</v>
      </c>
      <c r="M219" s="184" t="s">
        <v>792</v>
      </c>
      <c r="N219" s="87"/>
      <c r="O219" s="34"/>
      <c r="P219" s="33"/>
      <c r="Q219" s="34"/>
      <c r="R219" s="33"/>
      <c r="S219" s="34"/>
      <c r="T219" s="33"/>
      <c r="U219" s="34"/>
      <c r="V219" s="36"/>
      <c r="W219" s="35"/>
      <c r="X219" s="33"/>
      <c r="Y219" s="34"/>
      <c r="Z219" s="33"/>
      <c r="AA219" s="58"/>
      <c r="AB219" s="59"/>
      <c r="AC219" s="60"/>
      <c r="AD219" s="610" t="s">
        <v>159</v>
      </c>
      <c r="AE219" s="603"/>
      <c r="AF219" s="603"/>
      <c r="AG219" s="603"/>
      <c r="AH219" s="603"/>
      <c r="AI219" s="603"/>
      <c r="AJ219" s="603"/>
      <c r="AK219" s="603"/>
      <c r="AL219" s="603"/>
      <c r="AM219" s="611"/>
      <c r="AN219" s="90"/>
      <c r="AO219" s="60"/>
      <c r="AP219" s="90"/>
      <c r="AQ219" s="88"/>
      <c r="AR219" s="61"/>
      <c r="AS219" s="34"/>
      <c r="AT219" s="33"/>
      <c r="AU219" s="34"/>
      <c r="AV219" s="36"/>
      <c r="AW219" s="4"/>
      <c r="AX219" s="8">
        <v>1</v>
      </c>
      <c r="AY219" s="472"/>
      <c r="AZ219" s="473"/>
      <c r="BA219" s="473"/>
      <c r="BB219" s="473"/>
      <c r="BC219" s="473"/>
      <c r="BD219" s="473"/>
      <c r="BE219" s="473"/>
      <c r="BF219" s="474"/>
      <c r="BG219" s="10"/>
      <c r="BH219" s="12"/>
    </row>
    <row r="220" spans="1:60" ht="18.75" customHeight="1" x14ac:dyDescent="0.25">
      <c r="A220" s="136">
        <f t="shared" si="19"/>
        <v>167</v>
      </c>
      <c r="B220" s="57"/>
      <c r="C220" s="450" t="s">
        <v>458</v>
      </c>
      <c r="D220" s="75" t="s">
        <v>460</v>
      </c>
      <c r="E220" s="9"/>
      <c r="F220" s="9"/>
      <c r="G220" s="9"/>
      <c r="H220" s="9"/>
      <c r="I220" s="9"/>
      <c r="J220" s="9"/>
      <c r="K220" s="20">
        <f t="shared" si="20"/>
        <v>74</v>
      </c>
      <c r="L220" s="20">
        <f t="shared" si="20"/>
        <v>76</v>
      </c>
      <c r="M220" s="184" t="s">
        <v>792</v>
      </c>
      <c r="N220" s="87"/>
      <c r="O220" s="34"/>
      <c r="P220" s="33"/>
      <c r="Q220" s="34"/>
      <c r="R220" s="33"/>
      <c r="S220" s="34"/>
      <c r="T220" s="33"/>
      <c r="U220" s="34"/>
      <c r="V220" s="36"/>
      <c r="W220" s="35"/>
      <c r="X220" s="33"/>
      <c r="Y220" s="34"/>
      <c r="Z220" s="33"/>
      <c r="AA220" s="58"/>
      <c r="AB220" s="59"/>
      <c r="AC220" s="60"/>
      <c r="AD220" s="610" t="s">
        <v>159</v>
      </c>
      <c r="AE220" s="603"/>
      <c r="AF220" s="603"/>
      <c r="AG220" s="603"/>
      <c r="AH220" s="603"/>
      <c r="AI220" s="603"/>
      <c r="AJ220" s="603"/>
      <c r="AK220" s="603"/>
      <c r="AL220" s="603"/>
      <c r="AM220" s="611"/>
      <c r="AN220" s="90"/>
      <c r="AO220" s="60"/>
      <c r="AP220" s="90"/>
      <c r="AQ220" s="88"/>
      <c r="AR220" s="61"/>
      <c r="AS220" s="34"/>
      <c r="AT220" s="33"/>
      <c r="AU220" s="34"/>
      <c r="AV220" s="36"/>
      <c r="AW220" s="4"/>
      <c r="AX220" s="8">
        <v>1</v>
      </c>
      <c r="AY220" s="472"/>
      <c r="AZ220" s="473"/>
      <c r="BA220" s="473"/>
      <c r="BB220" s="473"/>
      <c r="BC220" s="473"/>
      <c r="BD220" s="473"/>
      <c r="BE220" s="473"/>
      <c r="BF220" s="474"/>
      <c r="BG220" s="10"/>
      <c r="BH220" s="12"/>
    </row>
    <row r="221" spans="1:60" ht="18.75" customHeight="1" x14ac:dyDescent="0.25">
      <c r="A221" s="136">
        <f t="shared" si="19"/>
        <v>168</v>
      </c>
      <c r="B221" s="57"/>
      <c r="C221" s="451"/>
      <c r="D221" s="75" t="s">
        <v>261</v>
      </c>
      <c r="E221" s="9"/>
      <c r="F221" s="9"/>
      <c r="G221" s="9"/>
      <c r="H221" s="9"/>
      <c r="I221" s="9"/>
      <c r="J221" s="9"/>
      <c r="K221" s="20">
        <f t="shared" si="20"/>
        <v>75</v>
      </c>
      <c r="L221" s="20">
        <f t="shared" si="20"/>
        <v>77</v>
      </c>
      <c r="M221" s="184" t="s">
        <v>792</v>
      </c>
      <c r="N221" s="87"/>
      <c r="O221" s="34"/>
      <c r="P221" s="33"/>
      <c r="Q221" s="34"/>
      <c r="R221" s="33"/>
      <c r="S221" s="34"/>
      <c r="T221" s="33"/>
      <c r="U221" s="34"/>
      <c r="V221" s="36"/>
      <c r="W221" s="35"/>
      <c r="X221" s="33"/>
      <c r="Y221" s="34"/>
      <c r="Z221" s="33"/>
      <c r="AA221" s="58"/>
      <c r="AB221" s="59"/>
      <c r="AC221" s="60"/>
      <c r="AD221" s="610" t="s">
        <v>159</v>
      </c>
      <c r="AE221" s="603"/>
      <c r="AF221" s="603"/>
      <c r="AG221" s="603"/>
      <c r="AH221" s="603"/>
      <c r="AI221" s="603"/>
      <c r="AJ221" s="603"/>
      <c r="AK221" s="603"/>
      <c r="AL221" s="603"/>
      <c r="AM221" s="611"/>
      <c r="AN221" s="90"/>
      <c r="AO221" s="60"/>
      <c r="AP221" s="90"/>
      <c r="AQ221" s="88"/>
      <c r="AR221" s="61"/>
      <c r="AS221" s="34"/>
      <c r="AT221" s="33"/>
      <c r="AU221" s="34"/>
      <c r="AV221" s="36"/>
      <c r="AW221" s="4"/>
      <c r="AX221" s="8">
        <v>1</v>
      </c>
      <c r="AY221" s="472"/>
      <c r="AZ221" s="473"/>
      <c r="BA221" s="473"/>
      <c r="BB221" s="473"/>
      <c r="BC221" s="473"/>
      <c r="BD221" s="473"/>
      <c r="BE221" s="473"/>
      <c r="BF221" s="474"/>
      <c r="BG221" s="10"/>
      <c r="BH221" s="12"/>
    </row>
    <row r="222" spans="1:60" ht="18.75" customHeight="1" x14ac:dyDescent="0.25">
      <c r="A222" s="136">
        <f t="shared" si="19"/>
        <v>169</v>
      </c>
      <c r="B222" s="57"/>
      <c r="C222" s="451"/>
      <c r="D222" s="75" t="s">
        <v>262</v>
      </c>
      <c r="E222" s="9"/>
      <c r="F222" s="9"/>
      <c r="G222" s="9"/>
      <c r="H222" s="9"/>
      <c r="I222" s="9"/>
      <c r="J222" s="9"/>
      <c r="K222" s="20">
        <f t="shared" si="20"/>
        <v>76</v>
      </c>
      <c r="L222" s="20">
        <f t="shared" si="20"/>
        <v>78</v>
      </c>
      <c r="M222" s="184" t="s">
        <v>792</v>
      </c>
      <c r="N222" s="87"/>
      <c r="O222" s="34"/>
      <c r="P222" s="33"/>
      <c r="Q222" s="34"/>
      <c r="R222" s="33"/>
      <c r="S222" s="34"/>
      <c r="T222" s="33"/>
      <c r="U222" s="34"/>
      <c r="V222" s="36"/>
      <c r="W222" s="35"/>
      <c r="X222" s="33"/>
      <c r="Y222" s="34"/>
      <c r="Z222" s="33"/>
      <c r="AA222" s="58"/>
      <c r="AB222" s="59"/>
      <c r="AC222" s="60"/>
      <c r="AD222" s="610" t="s">
        <v>159</v>
      </c>
      <c r="AE222" s="603"/>
      <c r="AF222" s="603"/>
      <c r="AG222" s="603"/>
      <c r="AH222" s="603"/>
      <c r="AI222" s="603"/>
      <c r="AJ222" s="603"/>
      <c r="AK222" s="603"/>
      <c r="AL222" s="603"/>
      <c r="AM222" s="611"/>
      <c r="AN222" s="90"/>
      <c r="AO222" s="60"/>
      <c r="AP222" s="90"/>
      <c r="AQ222" s="88"/>
      <c r="AR222" s="61"/>
      <c r="AS222" s="34"/>
      <c r="AT222" s="33"/>
      <c r="AU222" s="34"/>
      <c r="AV222" s="36"/>
      <c r="AW222" s="4"/>
      <c r="AX222" s="8"/>
      <c r="AY222" s="472"/>
      <c r="AZ222" s="473"/>
      <c r="BA222" s="473"/>
      <c r="BB222" s="473"/>
      <c r="BC222" s="473"/>
      <c r="BD222" s="473"/>
      <c r="BE222" s="473"/>
      <c r="BF222" s="474"/>
      <c r="BG222" s="10"/>
      <c r="BH222" s="12"/>
    </row>
    <row r="223" spans="1:60" ht="18.75" customHeight="1" x14ac:dyDescent="0.25">
      <c r="A223" s="136">
        <f t="shared" si="19"/>
        <v>170</v>
      </c>
      <c r="B223" s="57"/>
      <c r="C223" s="451"/>
      <c r="D223" s="75" t="s">
        <v>263</v>
      </c>
      <c r="E223" s="9"/>
      <c r="F223" s="9"/>
      <c r="G223" s="9"/>
      <c r="H223" s="9"/>
      <c r="I223" s="9"/>
      <c r="J223" s="9"/>
      <c r="K223" s="20">
        <f t="shared" si="20"/>
        <v>77</v>
      </c>
      <c r="L223" s="20">
        <f t="shared" si="20"/>
        <v>79</v>
      </c>
      <c r="M223" s="184" t="s">
        <v>792</v>
      </c>
      <c r="N223" s="87"/>
      <c r="O223" s="34"/>
      <c r="P223" s="33"/>
      <c r="Q223" s="34"/>
      <c r="R223" s="33"/>
      <c r="S223" s="34"/>
      <c r="T223" s="33"/>
      <c r="U223" s="34"/>
      <c r="V223" s="36"/>
      <c r="W223" s="35"/>
      <c r="X223" s="33"/>
      <c r="Y223" s="34"/>
      <c r="Z223" s="33"/>
      <c r="AA223" s="58"/>
      <c r="AB223" s="59"/>
      <c r="AC223" s="60"/>
      <c r="AD223" s="610" t="s">
        <v>159</v>
      </c>
      <c r="AE223" s="603"/>
      <c r="AF223" s="603"/>
      <c r="AG223" s="603"/>
      <c r="AH223" s="603"/>
      <c r="AI223" s="603"/>
      <c r="AJ223" s="603"/>
      <c r="AK223" s="603"/>
      <c r="AL223" s="603"/>
      <c r="AM223" s="611"/>
      <c r="AN223" s="90"/>
      <c r="AO223" s="60"/>
      <c r="AP223" s="90"/>
      <c r="AQ223" s="88"/>
      <c r="AR223" s="61"/>
      <c r="AS223" s="34"/>
      <c r="AT223" s="33"/>
      <c r="AU223" s="34"/>
      <c r="AV223" s="36"/>
      <c r="AW223" s="4"/>
      <c r="AX223" s="8">
        <v>1</v>
      </c>
      <c r="AY223" s="472"/>
      <c r="AZ223" s="473"/>
      <c r="BA223" s="473"/>
      <c r="BB223" s="473"/>
      <c r="BC223" s="473"/>
      <c r="BD223" s="473"/>
      <c r="BE223" s="473"/>
      <c r="BF223" s="474"/>
      <c r="BG223" s="10"/>
      <c r="BH223" s="12"/>
    </row>
    <row r="224" spans="1:60" ht="18.75" customHeight="1" x14ac:dyDescent="0.25">
      <c r="A224" s="136">
        <f t="shared" si="19"/>
        <v>171</v>
      </c>
      <c r="B224" s="57"/>
      <c r="C224" s="451"/>
      <c r="D224" s="75" t="s">
        <v>266</v>
      </c>
      <c r="E224" s="9"/>
      <c r="F224" s="9"/>
      <c r="G224" s="9"/>
      <c r="H224" s="9"/>
      <c r="I224" s="9"/>
      <c r="J224" s="9"/>
      <c r="K224" s="20">
        <f t="shared" si="20"/>
        <v>78</v>
      </c>
      <c r="L224" s="20">
        <f t="shared" si="20"/>
        <v>80</v>
      </c>
      <c r="M224" s="184" t="s">
        <v>792</v>
      </c>
      <c r="N224" s="87"/>
      <c r="O224" s="104"/>
      <c r="P224" s="111"/>
      <c r="Q224" s="111"/>
      <c r="R224" s="111"/>
      <c r="S224" s="34"/>
      <c r="T224" s="33"/>
      <c r="U224" s="34"/>
      <c r="V224" s="36"/>
      <c r="W224" s="35"/>
      <c r="X224" s="33"/>
      <c r="Y224" s="34"/>
      <c r="Z224" s="33"/>
      <c r="AA224" s="58"/>
      <c r="AB224" s="59"/>
      <c r="AC224" s="60"/>
      <c r="AD224" s="610" t="s">
        <v>159</v>
      </c>
      <c r="AE224" s="603"/>
      <c r="AF224" s="603"/>
      <c r="AG224" s="603"/>
      <c r="AH224" s="603"/>
      <c r="AI224" s="603"/>
      <c r="AJ224" s="603"/>
      <c r="AK224" s="603"/>
      <c r="AL224" s="603"/>
      <c r="AM224" s="611"/>
      <c r="AN224" s="90"/>
      <c r="AO224" s="60"/>
      <c r="AP224" s="90"/>
      <c r="AQ224" s="88"/>
      <c r="AR224" s="61"/>
      <c r="AS224" s="34"/>
      <c r="AT224" s="33"/>
      <c r="AU224" s="34"/>
      <c r="AV224" s="36"/>
      <c r="AW224" s="4"/>
      <c r="AX224" s="8"/>
      <c r="AY224" s="472"/>
      <c r="AZ224" s="473"/>
      <c r="BA224" s="473"/>
      <c r="BB224" s="473"/>
      <c r="BC224" s="473"/>
      <c r="BD224" s="473"/>
      <c r="BE224" s="473"/>
      <c r="BF224" s="474"/>
      <c r="BG224" s="10"/>
      <c r="BH224" s="12"/>
    </row>
    <row r="225" spans="1:60" ht="19.5" customHeight="1" x14ac:dyDescent="0.25">
      <c r="A225" s="136">
        <f t="shared" si="19"/>
        <v>172</v>
      </c>
      <c r="B225" s="57"/>
      <c r="C225" s="452"/>
      <c r="D225" s="75" t="s">
        <v>267</v>
      </c>
      <c r="E225" s="9"/>
      <c r="F225" s="9"/>
      <c r="G225" s="9"/>
      <c r="H225" s="9"/>
      <c r="I225" s="9"/>
      <c r="J225" s="9"/>
      <c r="K225" s="20">
        <f t="shared" si="20"/>
        <v>79</v>
      </c>
      <c r="L225" s="20">
        <f t="shared" si="20"/>
        <v>81</v>
      </c>
      <c r="M225" s="184" t="s">
        <v>792</v>
      </c>
      <c r="N225" s="87"/>
      <c r="O225" s="591" t="s">
        <v>424</v>
      </c>
      <c r="P225" s="592"/>
      <c r="Q225" s="592"/>
      <c r="R225" s="593"/>
      <c r="S225" s="34"/>
      <c r="T225" s="33"/>
      <c r="U225" s="34"/>
      <c r="V225" s="36"/>
      <c r="W225" s="35"/>
      <c r="X225" s="33"/>
      <c r="Y225" s="34"/>
      <c r="Z225" s="33"/>
      <c r="AA225" s="58"/>
      <c r="AB225" s="59"/>
      <c r="AC225" s="60"/>
      <c r="AD225" s="610" t="s">
        <v>159</v>
      </c>
      <c r="AE225" s="603"/>
      <c r="AF225" s="603"/>
      <c r="AG225" s="603"/>
      <c r="AH225" s="603"/>
      <c r="AI225" s="603"/>
      <c r="AJ225" s="603"/>
      <c r="AK225" s="603"/>
      <c r="AL225" s="603"/>
      <c r="AM225" s="611"/>
      <c r="AN225" s="90"/>
      <c r="AO225" s="60"/>
      <c r="AP225" s="90"/>
      <c r="AQ225" s="88"/>
      <c r="AR225" s="61"/>
      <c r="AS225" s="34"/>
      <c r="AT225" s="33"/>
      <c r="AU225" s="34"/>
      <c r="AV225" s="36"/>
      <c r="AW225" s="4"/>
      <c r="AX225" s="8">
        <v>1</v>
      </c>
      <c r="AY225" s="472"/>
      <c r="AZ225" s="473"/>
      <c r="BA225" s="473"/>
      <c r="BB225" s="473"/>
      <c r="BC225" s="473"/>
      <c r="BD225" s="473"/>
      <c r="BE225" s="473"/>
      <c r="BF225" s="474"/>
      <c r="BG225" s="10"/>
      <c r="BH225" s="12"/>
    </row>
    <row r="226" spans="1:60" ht="18.75" customHeight="1" x14ac:dyDescent="0.25">
      <c r="A226" s="136">
        <f t="shared" si="19"/>
        <v>173</v>
      </c>
      <c r="B226" s="57"/>
      <c r="C226" s="450" t="s">
        <v>1004</v>
      </c>
      <c r="D226" s="75" t="s">
        <v>460</v>
      </c>
      <c r="E226" s="9"/>
      <c r="F226" s="9"/>
      <c r="G226" s="9"/>
      <c r="H226" s="9"/>
      <c r="I226" s="9"/>
      <c r="J226" s="9"/>
      <c r="K226" s="20">
        <f t="shared" si="20"/>
        <v>80</v>
      </c>
      <c r="L226" s="20">
        <f t="shared" si="20"/>
        <v>82</v>
      </c>
      <c r="M226" s="184" t="s">
        <v>792</v>
      </c>
      <c r="N226" s="87"/>
      <c r="O226" s="34"/>
      <c r="P226" s="33"/>
      <c r="Q226" s="34"/>
      <c r="R226" s="33"/>
      <c r="S226" s="34"/>
      <c r="T226" s="33"/>
      <c r="U226" s="34"/>
      <c r="V226" s="36"/>
      <c r="W226" s="35"/>
      <c r="X226" s="33"/>
      <c r="Y226" s="34"/>
      <c r="Z226" s="33"/>
      <c r="AA226" s="58"/>
      <c r="AB226" s="59"/>
      <c r="AC226" s="60"/>
      <c r="AD226" s="610" t="s">
        <v>159</v>
      </c>
      <c r="AE226" s="603"/>
      <c r="AF226" s="603"/>
      <c r="AG226" s="603"/>
      <c r="AH226" s="603"/>
      <c r="AI226" s="603"/>
      <c r="AJ226" s="603"/>
      <c r="AK226" s="603"/>
      <c r="AL226" s="603"/>
      <c r="AM226" s="611"/>
      <c r="AN226" s="90"/>
      <c r="AO226" s="60"/>
      <c r="AP226" s="90"/>
      <c r="AQ226" s="88"/>
      <c r="AR226" s="61"/>
      <c r="AS226" s="34"/>
      <c r="AT226" s="33"/>
      <c r="AU226" s="34"/>
      <c r="AV226" s="36"/>
      <c r="AW226" s="4"/>
      <c r="AX226" s="8">
        <v>1</v>
      </c>
      <c r="AY226" s="472"/>
      <c r="AZ226" s="473"/>
      <c r="BA226" s="473"/>
      <c r="BB226" s="473"/>
      <c r="BC226" s="473"/>
      <c r="BD226" s="473"/>
      <c r="BE226" s="473"/>
      <c r="BF226" s="474"/>
      <c r="BG226" s="10"/>
      <c r="BH226" s="12"/>
    </row>
    <row r="227" spans="1:60" ht="18.75" customHeight="1" x14ac:dyDescent="0.25">
      <c r="A227" s="136">
        <f t="shared" si="19"/>
        <v>174</v>
      </c>
      <c r="B227" s="57"/>
      <c r="C227" s="451"/>
      <c r="D227" s="75" t="s">
        <v>269</v>
      </c>
      <c r="E227" s="9"/>
      <c r="F227" s="9"/>
      <c r="G227" s="9"/>
      <c r="H227" s="9"/>
      <c r="I227" s="9"/>
      <c r="J227" s="9"/>
      <c r="K227" s="20">
        <f t="shared" si="20"/>
        <v>81</v>
      </c>
      <c r="L227" s="20">
        <f t="shared" si="20"/>
        <v>83</v>
      </c>
      <c r="M227" s="184" t="s">
        <v>792</v>
      </c>
      <c r="N227" s="87"/>
      <c r="O227" s="34"/>
      <c r="P227" s="33"/>
      <c r="Q227" s="34"/>
      <c r="R227" s="33"/>
      <c r="S227" s="34"/>
      <c r="T227" s="33"/>
      <c r="U227" s="34"/>
      <c r="V227" s="36"/>
      <c r="W227" s="35"/>
      <c r="X227" s="33"/>
      <c r="Y227" s="34"/>
      <c r="Z227" s="33"/>
      <c r="AA227" s="58"/>
      <c r="AB227" s="59"/>
      <c r="AC227" s="60"/>
      <c r="AD227" s="610" t="s">
        <v>159</v>
      </c>
      <c r="AE227" s="603"/>
      <c r="AF227" s="603"/>
      <c r="AG227" s="603"/>
      <c r="AH227" s="603"/>
      <c r="AI227" s="603"/>
      <c r="AJ227" s="603"/>
      <c r="AK227" s="603"/>
      <c r="AL227" s="603"/>
      <c r="AM227" s="611"/>
      <c r="AN227" s="90"/>
      <c r="AO227" s="60"/>
      <c r="AP227" s="90"/>
      <c r="AQ227" s="88"/>
      <c r="AR227" s="61"/>
      <c r="AS227" s="34"/>
      <c r="AT227" s="33"/>
      <c r="AU227" s="34"/>
      <c r="AV227" s="36"/>
      <c r="AW227" s="4"/>
      <c r="AX227" s="8"/>
      <c r="AY227" s="472"/>
      <c r="AZ227" s="473"/>
      <c r="BA227" s="473"/>
      <c r="BB227" s="473"/>
      <c r="BC227" s="473"/>
      <c r="BD227" s="473"/>
      <c r="BE227" s="473"/>
      <c r="BF227" s="474"/>
      <c r="BG227" s="10"/>
      <c r="BH227" s="12"/>
    </row>
    <row r="228" spans="1:60" ht="18.75" customHeight="1" x14ac:dyDescent="0.25">
      <c r="A228" s="136">
        <f t="shared" si="19"/>
        <v>175</v>
      </c>
      <c r="B228" s="57"/>
      <c r="C228" s="451"/>
      <c r="D228" s="75" t="s">
        <v>264</v>
      </c>
      <c r="E228" s="9"/>
      <c r="F228" s="9"/>
      <c r="G228" s="9"/>
      <c r="H228" s="9"/>
      <c r="I228" s="9"/>
      <c r="J228" s="9"/>
      <c r="K228" s="20">
        <f t="shared" si="20"/>
        <v>82</v>
      </c>
      <c r="L228" s="20">
        <f t="shared" si="20"/>
        <v>84</v>
      </c>
      <c r="M228" s="184" t="s">
        <v>792</v>
      </c>
      <c r="N228" s="87"/>
      <c r="O228" s="34"/>
      <c r="P228" s="33"/>
      <c r="Q228" s="34"/>
      <c r="R228" s="33"/>
      <c r="S228" s="34"/>
      <c r="T228" s="33"/>
      <c r="U228" s="34"/>
      <c r="V228" s="36"/>
      <c r="W228" s="35"/>
      <c r="X228" s="33"/>
      <c r="Y228" s="34"/>
      <c r="Z228" s="33"/>
      <c r="AA228" s="58"/>
      <c r="AB228" s="59"/>
      <c r="AC228" s="60"/>
      <c r="AD228" s="610" t="s">
        <v>159</v>
      </c>
      <c r="AE228" s="603"/>
      <c r="AF228" s="603"/>
      <c r="AG228" s="603"/>
      <c r="AH228" s="603"/>
      <c r="AI228" s="603"/>
      <c r="AJ228" s="603"/>
      <c r="AK228" s="603"/>
      <c r="AL228" s="603"/>
      <c r="AM228" s="611"/>
      <c r="AN228" s="90"/>
      <c r="AO228" s="60"/>
      <c r="AP228" s="90"/>
      <c r="AQ228" s="88"/>
      <c r="AR228" s="61"/>
      <c r="AS228" s="34"/>
      <c r="AT228" s="33"/>
      <c r="AU228" s="34"/>
      <c r="AV228" s="36"/>
      <c r="AW228" s="4"/>
      <c r="AX228" s="8">
        <v>1</v>
      </c>
      <c r="AY228" s="472"/>
      <c r="AZ228" s="473"/>
      <c r="BA228" s="473"/>
      <c r="BB228" s="473"/>
      <c r="BC228" s="473"/>
      <c r="BD228" s="473"/>
      <c r="BE228" s="473"/>
      <c r="BF228" s="474"/>
      <c r="BG228" s="10"/>
      <c r="BH228" s="12"/>
    </row>
    <row r="229" spans="1:60" ht="18.75" customHeight="1" x14ac:dyDescent="0.25">
      <c r="A229" s="136">
        <f t="shared" si="19"/>
        <v>176</v>
      </c>
      <c r="B229" s="57"/>
      <c r="C229" s="451"/>
      <c r="D229" s="75" t="s">
        <v>265</v>
      </c>
      <c r="E229" s="9"/>
      <c r="F229" s="9"/>
      <c r="G229" s="9"/>
      <c r="H229" s="9"/>
      <c r="I229" s="9"/>
      <c r="J229" s="9"/>
      <c r="K229" s="20">
        <f t="shared" ref="K229:L244" si="21">K228+1</f>
        <v>83</v>
      </c>
      <c r="L229" s="20">
        <f t="shared" si="21"/>
        <v>85</v>
      </c>
      <c r="M229" s="184" t="s">
        <v>792</v>
      </c>
      <c r="N229" s="87"/>
      <c r="O229" s="34"/>
      <c r="P229" s="33"/>
      <c r="Q229" s="34"/>
      <c r="R229" s="33"/>
      <c r="S229" s="34"/>
      <c r="T229" s="33"/>
      <c r="U229" s="34"/>
      <c r="V229" s="36"/>
      <c r="W229" s="35"/>
      <c r="X229" s="33"/>
      <c r="Y229" s="34"/>
      <c r="Z229" s="33"/>
      <c r="AA229" s="58"/>
      <c r="AB229" s="59"/>
      <c r="AC229" s="60"/>
      <c r="AD229" s="610" t="s">
        <v>159</v>
      </c>
      <c r="AE229" s="603"/>
      <c r="AF229" s="603"/>
      <c r="AG229" s="603"/>
      <c r="AH229" s="603"/>
      <c r="AI229" s="603"/>
      <c r="AJ229" s="603"/>
      <c r="AK229" s="603"/>
      <c r="AL229" s="603"/>
      <c r="AM229" s="611"/>
      <c r="AN229" s="90"/>
      <c r="AO229" s="60"/>
      <c r="AP229" s="90"/>
      <c r="AQ229" s="88"/>
      <c r="AR229" s="61"/>
      <c r="AS229" s="34"/>
      <c r="AT229" s="33"/>
      <c r="AU229" s="34"/>
      <c r="AV229" s="36"/>
      <c r="AW229" s="4"/>
      <c r="AX229" s="8">
        <v>1</v>
      </c>
      <c r="AY229" s="472"/>
      <c r="AZ229" s="473"/>
      <c r="BA229" s="473"/>
      <c r="BB229" s="473"/>
      <c r="BC229" s="473"/>
      <c r="BD229" s="473"/>
      <c r="BE229" s="473"/>
      <c r="BF229" s="474"/>
      <c r="BG229" s="10"/>
      <c r="BH229" s="12"/>
    </row>
    <row r="230" spans="1:60" ht="18.75" customHeight="1" x14ac:dyDescent="0.25">
      <c r="A230" s="136">
        <f t="shared" si="19"/>
        <v>177</v>
      </c>
      <c r="B230" s="57"/>
      <c r="C230" s="451"/>
      <c r="D230" s="75" t="s">
        <v>298</v>
      </c>
      <c r="E230" s="9"/>
      <c r="F230" s="9"/>
      <c r="G230" s="9"/>
      <c r="H230" s="9"/>
      <c r="I230" s="9"/>
      <c r="J230" s="9"/>
      <c r="K230" s="20">
        <f t="shared" si="21"/>
        <v>84</v>
      </c>
      <c r="L230" s="20">
        <f t="shared" si="21"/>
        <v>86</v>
      </c>
      <c r="M230" s="184" t="s">
        <v>792</v>
      </c>
      <c r="N230" s="87"/>
      <c r="O230" s="104"/>
      <c r="P230" s="111"/>
      <c r="Q230" s="111"/>
      <c r="R230" s="111"/>
      <c r="S230" s="34"/>
      <c r="T230" s="33"/>
      <c r="U230" s="34"/>
      <c r="V230" s="36"/>
      <c r="W230" s="35"/>
      <c r="X230" s="33"/>
      <c r="Y230" s="34"/>
      <c r="Z230" s="33"/>
      <c r="AA230" s="58"/>
      <c r="AB230" s="59"/>
      <c r="AC230" s="60"/>
      <c r="AD230" s="610" t="s">
        <v>159</v>
      </c>
      <c r="AE230" s="603"/>
      <c r="AF230" s="603"/>
      <c r="AG230" s="603"/>
      <c r="AH230" s="603"/>
      <c r="AI230" s="603"/>
      <c r="AJ230" s="603"/>
      <c r="AK230" s="603"/>
      <c r="AL230" s="603"/>
      <c r="AM230" s="611"/>
      <c r="AN230" s="90"/>
      <c r="AO230" s="60"/>
      <c r="AP230" s="90"/>
      <c r="AQ230" s="88"/>
      <c r="AR230" s="61"/>
      <c r="AS230" s="34"/>
      <c r="AT230" s="33"/>
      <c r="AU230" s="34"/>
      <c r="AV230" s="36"/>
      <c r="AW230" s="4"/>
      <c r="AX230" s="8"/>
      <c r="AY230" s="472"/>
      <c r="AZ230" s="473"/>
      <c r="BA230" s="473"/>
      <c r="BB230" s="473"/>
      <c r="BC230" s="473"/>
      <c r="BD230" s="473"/>
      <c r="BE230" s="473"/>
      <c r="BF230" s="474"/>
      <c r="BG230" s="10"/>
      <c r="BH230" s="12"/>
    </row>
    <row r="231" spans="1:60" ht="19.5" customHeight="1" x14ac:dyDescent="0.25">
      <c r="A231" s="136">
        <f t="shared" si="19"/>
        <v>178</v>
      </c>
      <c r="B231" s="282"/>
      <c r="C231" s="452"/>
      <c r="D231" s="75" t="s">
        <v>299</v>
      </c>
      <c r="E231" s="9"/>
      <c r="F231" s="9"/>
      <c r="G231" s="9"/>
      <c r="H231" s="9"/>
      <c r="I231" s="9"/>
      <c r="J231" s="9"/>
      <c r="K231" s="20">
        <f t="shared" si="21"/>
        <v>85</v>
      </c>
      <c r="L231" s="20">
        <f t="shared" si="21"/>
        <v>87</v>
      </c>
      <c r="M231" s="184" t="s">
        <v>792</v>
      </c>
      <c r="N231" s="87"/>
      <c r="O231" s="591" t="s">
        <v>424</v>
      </c>
      <c r="P231" s="592"/>
      <c r="Q231" s="592"/>
      <c r="R231" s="593"/>
      <c r="S231" s="34"/>
      <c r="T231" s="33"/>
      <c r="U231" s="34"/>
      <c r="V231" s="36"/>
      <c r="W231" s="35"/>
      <c r="X231" s="33"/>
      <c r="Y231" s="34"/>
      <c r="Z231" s="33"/>
      <c r="AA231" s="58"/>
      <c r="AB231" s="59"/>
      <c r="AC231" s="60"/>
      <c r="AD231" s="610" t="s">
        <v>159</v>
      </c>
      <c r="AE231" s="603"/>
      <c r="AF231" s="603"/>
      <c r="AG231" s="603"/>
      <c r="AH231" s="603"/>
      <c r="AI231" s="603"/>
      <c r="AJ231" s="603"/>
      <c r="AK231" s="603"/>
      <c r="AL231" s="603"/>
      <c r="AM231" s="611"/>
      <c r="AN231" s="90"/>
      <c r="AO231" s="60"/>
      <c r="AP231" s="90"/>
      <c r="AQ231" s="88"/>
      <c r="AR231" s="61"/>
      <c r="AS231" s="34"/>
      <c r="AT231" s="33"/>
      <c r="AU231" s="34"/>
      <c r="AV231" s="36"/>
      <c r="AW231" s="4"/>
      <c r="AX231" s="8">
        <v>1</v>
      </c>
      <c r="AY231" s="475"/>
      <c r="AZ231" s="476"/>
      <c r="BA231" s="476"/>
      <c r="BB231" s="476"/>
      <c r="BC231" s="476"/>
      <c r="BD231" s="476"/>
      <c r="BE231" s="476"/>
      <c r="BF231" s="477"/>
      <c r="BG231" s="10"/>
      <c r="BH231" s="12"/>
    </row>
    <row r="232" spans="1:60" ht="19.5" customHeight="1" x14ac:dyDescent="0.25">
      <c r="A232" s="136">
        <f t="shared" si="19"/>
        <v>179</v>
      </c>
      <c r="B232" s="555" t="s">
        <v>865</v>
      </c>
      <c r="C232" s="450" t="s">
        <v>786</v>
      </c>
      <c r="D232" s="75" t="s">
        <v>217</v>
      </c>
      <c r="E232" s="9"/>
      <c r="F232" s="9"/>
      <c r="G232" s="9"/>
      <c r="H232" s="9"/>
      <c r="I232" s="9"/>
      <c r="J232" s="9"/>
      <c r="K232" s="20">
        <f t="shared" si="21"/>
        <v>86</v>
      </c>
      <c r="L232" s="20">
        <f t="shared" si="21"/>
        <v>88</v>
      </c>
      <c r="M232" s="191" t="s">
        <v>1058</v>
      </c>
      <c r="N232" s="87"/>
      <c r="O232" s="782" t="s">
        <v>425</v>
      </c>
      <c r="P232" s="783"/>
      <c r="Q232" s="783"/>
      <c r="R232" s="784"/>
      <c r="S232" s="34"/>
      <c r="T232" s="33"/>
      <c r="U232" s="34"/>
      <c r="V232" s="36"/>
      <c r="W232" s="35"/>
      <c r="X232" s="33"/>
      <c r="Y232" s="34"/>
      <c r="Z232" s="33"/>
      <c r="AA232" s="58"/>
      <c r="AB232" s="59"/>
      <c r="AC232" s="60"/>
      <c r="AD232" s="610" t="s">
        <v>159</v>
      </c>
      <c r="AE232" s="603"/>
      <c r="AF232" s="603"/>
      <c r="AG232" s="603"/>
      <c r="AH232" s="603"/>
      <c r="AI232" s="603"/>
      <c r="AJ232" s="603"/>
      <c r="AK232" s="603"/>
      <c r="AL232" s="603"/>
      <c r="AM232" s="611"/>
      <c r="AN232" s="90"/>
      <c r="AO232" s="60"/>
      <c r="AP232" s="90"/>
      <c r="AQ232" s="88"/>
      <c r="AR232" s="61"/>
      <c r="AS232" s="34"/>
      <c r="AT232" s="33"/>
      <c r="AU232" s="34"/>
      <c r="AV232" s="36"/>
      <c r="AW232" s="4"/>
      <c r="AX232" s="8"/>
      <c r="AY232" s="763" t="s">
        <v>876</v>
      </c>
      <c r="AZ232" s="764"/>
      <c r="BA232" s="764"/>
      <c r="BB232" s="764"/>
      <c r="BC232" s="764"/>
      <c r="BD232" s="764"/>
      <c r="BE232" s="764"/>
      <c r="BF232" s="765"/>
      <c r="BG232" s="10"/>
      <c r="BH232" s="12"/>
    </row>
    <row r="233" spans="1:60" ht="19.5" customHeight="1" x14ac:dyDescent="0.25">
      <c r="A233" s="136">
        <f t="shared" si="19"/>
        <v>180</v>
      </c>
      <c r="B233" s="556"/>
      <c r="C233" s="451"/>
      <c r="D233" s="75" t="s">
        <v>469</v>
      </c>
      <c r="E233" s="9"/>
      <c r="F233" s="9"/>
      <c r="G233" s="9"/>
      <c r="H233" s="9"/>
      <c r="I233" s="9"/>
      <c r="J233" s="9"/>
      <c r="K233" s="20">
        <f t="shared" si="21"/>
        <v>87</v>
      </c>
      <c r="L233" s="20">
        <f t="shared" si="21"/>
        <v>89</v>
      </c>
      <c r="M233" s="191" t="s">
        <v>1058</v>
      </c>
      <c r="N233" s="87"/>
      <c r="O233" s="34"/>
      <c r="P233" s="33"/>
      <c r="Q233" s="34"/>
      <c r="R233" s="36"/>
      <c r="S233" s="34"/>
      <c r="T233" s="33"/>
      <c r="U233" s="34"/>
      <c r="V233" s="36"/>
      <c r="W233" s="35"/>
      <c r="X233" s="33"/>
      <c r="Y233" s="34"/>
      <c r="Z233" s="33"/>
      <c r="AA233" s="58"/>
      <c r="AB233" s="59"/>
      <c r="AC233" s="60"/>
      <c r="AD233" s="610" t="s">
        <v>159</v>
      </c>
      <c r="AE233" s="603"/>
      <c r="AF233" s="603"/>
      <c r="AG233" s="603"/>
      <c r="AH233" s="603"/>
      <c r="AI233" s="603"/>
      <c r="AJ233" s="603"/>
      <c r="AK233" s="603"/>
      <c r="AL233" s="603"/>
      <c r="AM233" s="611"/>
      <c r="AN233" s="90"/>
      <c r="AO233" s="60"/>
      <c r="AP233" s="90"/>
      <c r="AQ233" s="88"/>
      <c r="AR233" s="61"/>
      <c r="AS233" s="34"/>
      <c r="AT233" s="33"/>
      <c r="AU233" s="34"/>
      <c r="AV233" s="36"/>
      <c r="AW233" s="4"/>
      <c r="AX233" s="8"/>
      <c r="AY233" s="763"/>
      <c r="AZ233" s="764"/>
      <c r="BA233" s="764"/>
      <c r="BB233" s="764"/>
      <c r="BC233" s="764"/>
      <c r="BD233" s="764"/>
      <c r="BE233" s="764"/>
      <c r="BF233" s="765"/>
      <c r="BG233" s="10"/>
      <c r="BH233" s="12"/>
    </row>
    <row r="234" spans="1:60" ht="19.5" customHeight="1" x14ac:dyDescent="0.25">
      <c r="A234" s="136">
        <f t="shared" si="19"/>
        <v>181</v>
      </c>
      <c r="B234" s="556"/>
      <c r="C234" s="451"/>
      <c r="D234" s="75" t="s">
        <v>470</v>
      </c>
      <c r="E234" s="9"/>
      <c r="F234" s="9"/>
      <c r="G234" s="9"/>
      <c r="H234" s="9"/>
      <c r="I234" s="9"/>
      <c r="J234" s="9"/>
      <c r="K234" s="20">
        <f t="shared" si="21"/>
        <v>88</v>
      </c>
      <c r="L234" s="20">
        <f t="shared" si="21"/>
        <v>90</v>
      </c>
      <c r="M234" s="191" t="s">
        <v>1058</v>
      </c>
      <c r="N234" s="87"/>
      <c r="O234" s="34"/>
      <c r="P234" s="33"/>
      <c r="Q234" s="34"/>
      <c r="R234" s="36"/>
      <c r="S234" s="34"/>
      <c r="T234" s="33"/>
      <c r="U234" s="34"/>
      <c r="V234" s="36"/>
      <c r="W234" s="35"/>
      <c r="X234" s="33"/>
      <c r="Y234" s="34"/>
      <c r="Z234" s="33"/>
      <c r="AA234" s="58"/>
      <c r="AB234" s="59"/>
      <c r="AC234" s="60"/>
      <c r="AD234" s="610" t="s">
        <v>159</v>
      </c>
      <c r="AE234" s="603"/>
      <c r="AF234" s="603"/>
      <c r="AG234" s="603"/>
      <c r="AH234" s="603"/>
      <c r="AI234" s="603"/>
      <c r="AJ234" s="603"/>
      <c r="AK234" s="603"/>
      <c r="AL234" s="603"/>
      <c r="AM234" s="611"/>
      <c r="AN234" s="90"/>
      <c r="AO234" s="60"/>
      <c r="AP234" s="90"/>
      <c r="AQ234" s="88"/>
      <c r="AR234" s="61"/>
      <c r="AS234" s="34"/>
      <c r="AT234" s="33"/>
      <c r="AU234" s="34"/>
      <c r="AV234" s="36"/>
      <c r="AW234" s="4"/>
      <c r="AX234" s="8"/>
      <c r="AY234" s="763"/>
      <c r="AZ234" s="764"/>
      <c r="BA234" s="764"/>
      <c r="BB234" s="764"/>
      <c r="BC234" s="764"/>
      <c r="BD234" s="764"/>
      <c r="BE234" s="764"/>
      <c r="BF234" s="765"/>
      <c r="BG234" s="10"/>
      <c r="BH234" s="12"/>
    </row>
    <row r="235" spans="1:60" ht="19.5" customHeight="1" x14ac:dyDescent="0.25">
      <c r="A235" s="136">
        <f t="shared" si="19"/>
        <v>182</v>
      </c>
      <c r="B235" s="556"/>
      <c r="C235" s="451"/>
      <c r="D235" s="75" t="s">
        <v>524</v>
      </c>
      <c r="E235" s="9"/>
      <c r="F235" s="9"/>
      <c r="G235" s="9"/>
      <c r="H235" s="9"/>
      <c r="I235" s="9"/>
      <c r="J235" s="9"/>
      <c r="K235" s="20">
        <f t="shared" si="21"/>
        <v>89</v>
      </c>
      <c r="L235" s="20">
        <f t="shared" si="21"/>
        <v>91</v>
      </c>
      <c r="M235" s="191" t="s">
        <v>1058</v>
      </c>
      <c r="N235" s="87"/>
      <c r="O235" s="34"/>
      <c r="P235" s="33"/>
      <c r="Q235" s="34"/>
      <c r="R235" s="36"/>
      <c r="S235" s="34"/>
      <c r="T235" s="33"/>
      <c r="U235" s="34"/>
      <c r="V235" s="36"/>
      <c r="W235" s="35"/>
      <c r="X235" s="33"/>
      <c r="Y235" s="34"/>
      <c r="Z235" s="33"/>
      <c r="AA235" s="58"/>
      <c r="AB235" s="59"/>
      <c r="AC235" s="60"/>
      <c r="AD235" s="610" t="s">
        <v>159</v>
      </c>
      <c r="AE235" s="603"/>
      <c r="AF235" s="603"/>
      <c r="AG235" s="603"/>
      <c r="AH235" s="603"/>
      <c r="AI235" s="603"/>
      <c r="AJ235" s="603"/>
      <c r="AK235" s="603"/>
      <c r="AL235" s="603"/>
      <c r="AM235" s="611"/>
      <c r="AN235" s="90"/>
      <c r="AO235" s="60"/>
      <c r="AP235" s="90"/>
      <c r="AQ235" s="88"/>
      <c r="AR235" s="61"/>
      <c r="AS235" s="34"/>
      <c r="AT235" s="33"/>
      <c r="AU235" s="34"/>
      <c r="AV235" s="36"/>
      <c r="AW235" s="4"/>
      <c r="AX235" s="8"/>
      <c r="AY235" s="763"/>
      <c r="AZ235" s="764"/>
      <c r="BA235" s="764"/>
      <c r="BB235" s="764"/>
      <c r="BC235" s="764"/>
      <c r="BD235" s="764"/>
      <c r="BE235" s="764"/>
      <c r="BF235" s="765"/>
      <c r="BG235" s="10"/>
      <c r="BH235" s="12"/>
    </row>
    <row r="236" spans="1:60" ht="19.5" customHeight="1" x14ac:dyDescent="0.25">
      <c r="A236" s="136">
        <f t="shared" si="19"/>
        <v>183</v>
      </c>
      <c r="B236" s="557"/>
      <c r="C236" s="452"/>
      <c r="D236" s="75" t="s">
        <v>421</v>
      </c>
      <c r="E236" s="9"/>
      <c r="F236" s="9"/>
      <c r="G236" s="9"/>
      <c r="H236" s="9"/>
      <c r="I236" s="9"/>
      <c r="J236" s="9"/>
      <c r="K236" s="20">
        <f t="shared" si="21"/>
        <v>90</v>
      </c>
      <c r="L236" s="20">
        <f t="shared" si="21"/>
        <v>92</v>
      </c>
      <c r="M236" s="191" t="s">
        <v>1058</v>
      </c>
      <c r="N236" s="87"/>
      <c r="O236" s="34"/>
      <c r="P236" s="33"/>
      <c r="Q236" s="34"/>
      <c r="R236" s="36"/>
      <c r="S236" s="34"/>
      <c r="T236" s="33"/>
      <c r="U236" s="34"/>
      <c r="V236" s="36"/>
      <c r="W236" s="35"/>
      <c r="X236" s="33"/>
      <c r="Y236" s="34"/>
      <c r="Z236" s="33"/>
      <c r="AA236" s="58"/>
      <c r="AB236" s="59"/>
      <c r="AC236" s="60"/>
      <c r="AD236" s="610" t="s">
        <v>159</v>
      </c>
      <c r="AE236" s="603"/>
      <c r="AF236" s="603"/>
      <c r="AG236" s="603"/>
      <c r="AH236" s="603"/>
      <c r="AI236" s="603"/>
      <c r="AJ236" s="603"/>
      <c r="AK236" s="603"/>
      <c r="AL236" s="603"/>
      <c r="AM236" s="611"/>
      <c r="AN236" s="90"/>
      <c r="AO236" s="60"/>
      <c r="AP236" s="90"/>
      <c r="AQ236" s="88"/>
      <c r="AR236" s="61"/>
      <c r="AS236" s="34"/>
      <c r="AT236" s="33"/>
      <c r="AU236" s="34"/>
      <c r="AV236" s="36"/>
      <c r="AW236" s="4"/>
      <c r="AX236" s="8"/>
      <c r="AY236" s="766"/>
      <c r="AZ236" s="767"/>
      <c r="BA236" s="767"/>
      <c r="BB236" s="767"/>
      <c r="BC236" s="767"/>
      <c r="BD236" s="767"/>
      <c r="BE236" s="767"/>
      <c r="BF236" s="768"/>
      <c r="BG236" s="10"/>
      <c r="BH236" s="12"/>
    </row>
    <row r="237" spans="1:60" ht="19.5" customHeight="1" x14ac:dyDescent="0.25">
      <c r="A237" s="136">
        <f t="shared" si="19"/>
        <v>184</v>
      </c>
      <c r="B237" s="780" t="s">
        <v>866</v>
      </c>
      <c r="C237" s="596" t="s">
        <v>863</v>
      </c>
      <c r="D237" s="75" t="s">
        <v>217</v>
      </c>
      <c r="E237" s="9"/>
      <c r="F237" s="9"/>
      <c r="G237" s="9"/>
      <c r="H237" s="9"/>
      <c r="I237" s="9"/>
      <c r="J237" s="9"/>
      <c r="K237" s="20">
        <f t="shared" si="21"/>
        <v>91</v>
      </c>
      <c r="L237" s="20">
        <f t="shared" si="21"/>
        <v>93</v>
      </c>
      <c r="M237" s="191" t="s">
        <v>1058</v>
      </c>
      <c r="N237" s="87"/>
      <c r="O237" s="591" t="s">
        <v>425</v>
      </c>
      <c r="P237" s="592"/>
      <c r="Q237" s="592"/>
      <c r="R237" s="593"/>
      <c r="S237" s="34"/>
      <c r="T237" s="33"/>
      <c r="U237" s="34"/>
      <c r="V237" s="36"/>
      <c r="W237" s="35"/>
      <c r="X237" s="33"/>
      <c r="Y237" s="34"/>
      <c r="Z237" s="33"/>
      <c r="AA237" s="58"/>
      <c r="AB237" s="59"/>
      <c r="AC237" s="60"/>
      <c r="AD237" s="610" t="s">
        <v>159</v>
      </c>
      <c r="AE237" s="603"/>
      <c r="AF237" s="603"/>
      <c r="AG237" s="603"/>
      <c r="AH237" s="603"/>
      <c r="AI237" s="603"/>
      <c r="AJ237" s="603"/>
      <c r="AK237" s="603"/>
      <c r="AL237" s="603"/>
      <c r="AM237" s="611"/>
      <c r="AN237" s="90"/>
      <c r="AO237" s="60"/>
      <c r="AP237" s="90"/>
      <c r="AQ237" s="88"/>
      <c r="AR237" s="61"/>
      <c r="AS237" s="34"/>
      <c r="AT237" s="33"/>
      <c r="AU237" s="34"/>
      <c r="AV237" s="36"/>
      <c r="AW237" s="4"/>
      <c r="AX237" s="8"/>
      <c r="AY237" s="472" t="s">
        <v>795</v>
      </c>
      <c r="AZ237" s="473"/>
      <c r="BA237" s="473"/>
      <c r="BB237" s="473"/>
      <c r="BC237" s="473"/>
      <c r="BD237" s="473"/>
      <c r="BE237" s="473"/>
      <c r="BF237" s="474"/>
      <c r="BG237" s="10"/>
      <c r="BH237" s="12"/>
    </row>
    <row r="238" spans="1:60" ht="19.5" customHeight="1" x14ac:dyDescent="0.25">
      <c r="A238" s="136">
        <f t="shared" si="19"/>
        <v>185</v>
      </c>
      <c r="B238" s="780"/>
      <c r="C238" s="596"/>
      <c r="D238" s="75" t="s">
        <v>785</v>
      </c>
      <c r="E238" s="9"/>
      <c r="F238" s="9"/>
      <c r="G238" s="9"/>
      <c r="H238" s="9"/>
      <c r="I238" s="9"/>
      <c r="J238" s="9"/>
      <c r="K238" s="20">
        <f t="shared" si="21"/>
        <v>92</v>
      </c>
      <c r="L238" s="20">
        <f t="shared" si="21"/>
        <v>94</v>
      </c>
      <c r="M238" s="191" t="s">
        <v>1058</v>
      </c>
      <c r="N238" s="87"/>
      <c r="O238" s="34"/>
      <c r="P238" s="33"/>
      <c r="Q238" s="34"/>
      <c r="R238" s="33"/>
      <c r="S238" s="34"/>
      <c r="T238" s="33"/>
      <c r="U238" s="34"/>
      <c r="V238" s="36"/>
      <c r="W238" s="35"/>
      <c r="X238" s="33"/>
      <c r="Y238" s="34"/>
      <c r="Z238" s="33"/>
      <c r="AA238" s="58"/>
      <c r="AB238" s="59"/>
      <c r="AC238" s="60"/>
      <c r="AD238" s="610" t="s">
        <v>159</v>
      </c>
      <c r="AE238" s="603"/>
      <c r="AF238" s="603"/>
      <c r="AG238" s="603"/>
      <c r="AH238" s="603"/>
      <c r="AI238" s="603"/>
      <c r="AJ238" s="603"/>
      <c r="AK238" s="603"/>
      <c r="AL238" s="603"/>
      <c r="AM238" s="611"/>
      <c r="AN238" s="90"/>
      <c r="AO238" s="60"/>
      <c r="AP238" s="90"/>
      <c r="AQ238" s="88"/>
      <c r="AR238" s="61"/>
      <c r="AS238" s="34"/>
      <c r="AT238" s="33"/>
      <c r="AU238" s="34"/>
      <c r="AV238" s="36"/>
      <c r="AW238" s="4"/>
      <c r="AX238" s="8"/>
      <c r="AY238" s="472"/>
      <c r="AZ238" s="473"/>
      <c r="BA238" s="473"/>
      <c r="BB238" s="473"/>
      <c r="BC238" s="473"/>
      <c r="BD238" s="473"/>
      <c r="BE238" s="473"/>
      <c r="BF238" s="474"/>
      <c r="BG238" s="10"/>
      <c r="BH238" s="12"/>
    </row>
    <row r="239" spans="1:60" ht="19.5" customHeight="1" x14ac:dyDescent="0.25">
      <c r="A239" s="136">
        <f t="shared" si="19"/>
        <v>186</v>
      </c>
      <c r="B239" s="780"/>
      <c r="C239" s="596"/>
      <c r="D239" s="75" t="s">
        <v>799</v>
      </c>
      <c r="E239" s="9"/>
      <c r="F239" s="9"/>
      <c r="G239" s="9"/>
      <c r="H239" s="9"/>
      <c r="I239" s="9"/>
      <c r="J239" s="9"/>
      <c r="K239" s="20">
        <f t="shared" si="21"/>
        <v>93</v>
      </c>
      <c r="L239" s="20">
        <f t="shared" si="21"/>
        <v>95</v>
      </c>
      <c r="M239" s="191" t="s">
        <v>1058</v>
      </c>
      <c r="N239" s="87"/>
      <c r="O239" s="34"/>
      <c r="P239" s="33"/>
      <c r="Q239" s="34"/>
      <c r="R239" s="33"/>
      <c r="S239" s="34"/>
      <c r="T239" s="33"/>
      <c r="U239" s="34"/>
      <c r="V239" s="36"/>
      <c r="W239" s="35"/>
      <c r="X239" s="33"/>
      <c r="Y239" s="34"/>
      <c r="Z239" s="33"/>
      <c r="AA239" s="58"/>
      <c r="AB239" s="59"/>
      <c r="AC239" s="60"/>
      <c r="AD239" s="610" t="s">
        <v>159</v>
      </c>
      <c r="AE239" s="603"/>
      <c r="AF239" s="603"/>
      <c r="AG239" s="603"/>
      <c r="AH239" s="603"/>
      <c r="AI239" s="603"/>
      <c r="AJ239" s="603"/>
      <c r="AK239" s="603"/>
      <c r="AL239" s="603"/>
      <c r="AM239" s="611"/>
      <c r="AN239" s="90"/>
      <c r="AO239" s="60"/>
      <c r="AP239" s="90"/>
      <c r="AQ239" s="88"/>
      <c r="AR239" s="61"/>
      <c r="AS239" s="34"/>
      <c r="AT239" s="33"/>
      <c r="AU239" s="34"/>
      <c r="AV239" s="36"/>
      <c r="AW239" s="4"/>
      <c r="AX239" s="8"/>
      <c r="AY239" s="472"/>
      <c r="AZ239" s="473"/>
      <c r="BA239" s="473"/>
      <c r="BB239" s="473"/>
      <c r="BC239" s="473"/>
      <c r="BD239" s="473"/>
      <c r="BE239" s="473"/>
      <c r="BF239" s="474"/>
      <c r="BG239" s="10"/>
      <c r="BH239" s="12"/>
    </row>
    <row r="240" spans="1:60" ht="19.5" customHeight="1" x14ac:dyDescent="0.25">
      <c r="A240" s="136">
        <f t="shared" si="19"/>
        <v>187</v>
      </c>
      <c r="B240" s="780"/>
      <c r="C240" s="596"/>
      <c r="D240" s="75" t="s">
        <v>1000</v>
      </c>
      <c r="E240" s="9"/>
      <c r="F240" s="9"/>
      <c r="G240" s="9"/>
      <c r="H240" s="9"/>
      <c r="I240" s="9"/>
      <c r="J240" s="9"/>
      <c r="K240" s="20">
        <f t="shared" si="21"/>
        <v>94</v>
      </c>
      <c r="L240" s="20">
        <f t="shared" si="21"/>
        <v>96</v>
      </c>
      <c r="M240" s="191" t="s">
        <v>1058</v>
      </c>
      <c r="N240" s="87"/>
      <c r="O240" s="34"/>
      <c r="P240" s="33"/>
      <c r="Q240" s="34"/>
      <c r="R240" s="33"/>
      <c r="S240" s="34"/>
      <c r="T240" s="33"/>
      <c r="U240" s="34"/>
      <c r="V240" s="36"/>
      <c r="W240" s="35"/>
      <c r="X240" s="33"/>
      <c r="Y240" s="34"/>
      <c r="Z240" s="33"/>
      <c r="AA240" s="58"/>
      <c r="AB240" s="59"/>
      <c r="AC240" s="60"/>
      <c r="AD240" s="610" t="s">
        <v>159</v>
      </c>
      <c r="AE240" s="603"/>
      <c r="AF240" s="603"/>
      <c r="AG240" s="603"/>
      <c r="AH240" s="603"/>
      <c r="AI240" s="603"/>
      <c r="AJ240" s="603"/>
      <c r="AK240" s="603"/>
      <c r="AL240" s="603"/>
      <c r="AM240" s="611"/>
      <c r="AN240" s="90"/>
      <c r="AO240" s="60"/>
      <c r="AP240" s="90"/>
      <c r="AQ240" s="88"/>
      <c r="AR240" s="61"/>
      <c r="AS240" s="34"/>
      <c r="AT240" s="33"/>
      <c r="AU240" s="34"/>
      <c r="AV240" s="36"/>
      <c r="AW240" s="4"/>
      <c r="AX240" s="8"/>
      <c r="AY240" s="472"/>
      <c r="AZ240" s="473"/>
      <c r="BA240" s="473"/>
      <c r="BB240" s="473"/>
      <c r="BC240" s="473"/>
      <c r="BD240" s="473"/>
      <c r="BE240" s="473"/>
      <c r="BF240" s="474"/>
      <c r="BG240" s="10"/>
      <c r="BH240" s="12"/>
    </row>
    <row r="241" spans="1:60" ht="19.350000000000001" customHeight="1" x14ac:dyDescent="0.25">
      <c r="A241" s="136">
        <f t="shared" si="19"/>
        <v>188</v>
      </c>
      <c r="B241" s="781"/>
      <c r="C241" s="597"/>
      <c r="D241" s="75" t="s">
        <v>1001</v>
      </c>
      <c r="E241" s="9"/>
      <c r="F241" s="9"/>
      <c r="G241" s="9"/>
      <c r="H241" s="9"/>
      <c r="I241" s="9"/>
      <c r="J241" s="9"/>
      <c r="K241" s="20">
        <f t="shared" si="21"/>
        <v>95</v>
      </c>
      <c r="L241" s="20">
        <f t="shared" si="21"/>
        <v>97</v>
      </c>
      <c r="M241" s="212" t="s">
        <v>1471</v>
      </c>
      <c r="N241" s="87"/>
      <c r="O241" s="34"/>
      <c r="P241" s="33"/>
      <c r="Q241" s="34"/>
      <c r="R241" s="33"/>
      <c r="S241" s="34"/>
      <c r="T241" s="33"/>
      <c r="U241" s="34"/>
      <c r="V241" s="36"/>
      <c r="W241" s="35"/>
      <c r="X241" s="33"/>
      <c r="Y241" s="34"/>
      <c r="Z241" s="33"/>
      <c r="AA241" s="58"/>
      <c r="AB241" s="59"/>
      <c r="AC241" s="60"/>
      <c r="AD241" s="610" t="s">
        <v>159</v>
      </c>
      <c r="AE241" s="603"/>
      <c r="AF241" s="603"/>
      <c r="AG241" s="603"/>
      <c r="AH241" s="603"/>
      <c r="AI241" s="603"/>
      <c r="AJ241" s="603"/>
      <c r="AK241" s="603"/>
      <c r="AL241" s="603"/>
      <c r="AM241" s="611"/>
      <c r="AN241" s="90"/>
      <c r="AO241" s="60"/>
      <c r="AP241" s="90"/>
      <c r="AQ241" s="88"/>
      <c r="AR241" s="61"/>
      <c r="AS241" s="34"/>
      <c r="AT241" s="33"/>
      <c r="AU241" s="34"/>
      <c r="AV241" s="36"/>
      <c r="AW241" s="4"/>
      <c r="AX241" s="8"/>
      <c r="AY241" s="475"/>
      <c r="AZ241" s="476"/>
      <c r="BA241" s="476"/>
      <c r="BB241" s="476"/>
      <c r="BC241" s="476"/>
      <c r="BD241" s="476"/>
      <c r="BE241" s="476"/>
      <c r="BF241" s="477"/>
      <c r="BG241" s="10"/>
      <c r="BH241" s="12"/>
    </row>
    <row r="242" spans="1:60" ht="28.35" customHeight="1" x14ac:dyDescent="0.25">
      <c r="A242" s="136">
        <f t="shared" si="19"/>
        <v>189</v>
      </c>
      <c r="B242" s="555" t="s">
        <v>625</v>
      </c>
      <c r="C242" s="601" t="s">
        <v>447</v>
      </c>
      <c r="D242" s="75" t="s">
        <v>471</v>
      </c>
      <c r="E242" s="9"/>
      <c r="F242" s="9"/>
      <c r="G242" s="8"/>
      <c r="H242" s="8"/>
      <c r="I242" s="8"/>
      <c r="J242" s="8"/>
      <c r="K242" s="20">
        <f>K241+1</f>
        <v>96</v>
      </c>
      <c r="L242" s="20">
        <f>L241+1</f>
        <v>98</v>
      </c>
      <c r="M242" s="184" t="s">
        <v>1687</v>
      </c>
      <c r="N242" s="87"/>
      <c r="O242" s="506" t="s">
        <v>425</v>
      </c>
      <c r="P242" s="507"/>
      <c r="Q242" s="507"/>
      <c r="R242" s="508"/>
      <c r="S242" s="34"/>
      <c r="T242" s="33"/>
      <c r="U242" s="34"/>
      <c r="V242" s="33"/>
      <c r="W242" s="154"/>
      <c r="X242" s="155"/>
      <c r="Y242" s="151"/>
      <c r="Z242" s="488" t="s">
        <v>433</v>
      </c>
      <c r="AA242" s="489"/>
      <c r="AB242" s="489"/>
      <c r="AC242" s="489"/>
      <c r="AD242" s="489"/>
      <c r="AE242" s="489"/>
      <c r="AF242" s="489"/>
      <c r="AG242" s="489"/>
      <c r="AH242" s="489"/>
      <c r="AI242" s="490"/>
      <c r="AJ242" s="155"/>
      <c r="AK242" s="151"/>
      <c r="AL242" s="152"/>
      <c r="AM242" s="35"/>
      <c r="AN242" s="33"/>
      <c r="AO242" s="34"/>
      <c r="AP242" s="33"/>
      <c r="AQ242" s="34"/>
      <c r="AR242" s="33"/>
      <c r="AS242" s="34"/>
      <c r="AT242" s="33"/>
      <c r="AU242" s="34"/>
      <c r="AV242" s="36"/>
      <c r="AW242" s="4"/>
      <c r="AX242" s="8"/>
      <c r="AY242" s="469" t="s">
        <v>1373</v>
      </c>
      <c r="AZ242" s="470"/>
      <c r="BA242" s="470"/>
      <c r="BB242" s="470"/>
      <c r="BC242" s="470"/>
      <c r="BD242" s="470"/>
      <c r="BE242" s="470"/>
      <c r="BF242" s="471"/>
      <c r="BG242" s="10"/>
      <c r="BH242" s="12"/>
    </row>
    <row r="243" spans="1:60" ht="28.35" customHeight="1" x14ac:dyDescent="0.25">
      <c r="A243" s="136">
        <f t="shared" si="19"/>
        <v>190</v>
      </c>
      <c r="B243" s="556"/>
      <c r="C243" s="596"/>
      <c r="D243" s="75" t="s">
        <v>1003</v>
      </c>
      <c r="E243" s="9"/>
      <c r="F243" s="9"/>
      <c r="G243" s="8"/>
      <c r="H243" s="8"/>
      <c r="I243" s="8"/>
      <c r="J243" s="8"/>
      <c r="K243" s="20">
        <f t="shared" si="21"/>
        <v>97</v>
      </c>
      <c r="L243" s="20">
        <f t="shared" si="21"/>
        <v>99</v>
      </c>
      <c r="M243" s="184" t="s">
        <v>1687</v>
      </c>
      <c r="N243" s="87"/>
      <c r="O243" s="34"/>
      <c r="P243" s="33"/>
      <c r="Q243" s="34"/>
      <c r="R243" s="33"/>
      <c r="S243" s="34"/>
      <c r="T243" s="33"/>
      <c r="U243" s="34"/>
      <c r="V243" s="33"/>
      <c r="W243" s="154"/>
      <c r="X243" s="155"/>
      <c r="Y243" s="151"/>
      <c r="Z243" s="488" t="s">
        <v>433</v>
      </c>
      <c r="AA243" s="489"/>
      <c r="AB243" s="489"/>
      <c r="AC243" s="489"/>
      <c r="AD243" s="489"/>
      <c r="AE243" s="489"/>
      <c r="AF243" s="489"/>
      <c r="AG243" s="489"/>
      <c r="AH243" s="489"/>
      <c r="AI243" s="490"/>
      <c r="AJ243" s="155"/>
      <c r="AK243" s="151"/>
      <c r="AL243" s="152"/>
      <c r="AM243" s="35"/>
      <c r="AN243" s="33"/>
      <c r="AO243" s="34"/>
      <c r="AP243" s="33"/>
      <c r="AQ243" s="34"/>
      <c r="AR243" s="33"/>
      <c r="AS243" s="34"/>
      <c r="AT243" s="33"/>
      <c r="AU243" s="34"/>
      <c r="AV243" s="36"/>
      <c r="AW243" s="4"/>
      <c r="AX243" s="8"/>
      <c r="AY243" s="472"/>
      <c r="AZ243" s="473"/>
      <c r="BA243" s="473"/>
      <c r="BB243" s="473"/>
      <c r="BC243" s="473"/>
      <c r="BD243" s="473"/>
      <c r="BE243" s="473"/>
      <c r="BF243" s="474"/>
      <c r="BG243" s="10"/>
      <c r="BH243" s="12"/>
    </row>
    <row r="244" spans="1:60" ht="28.35" customHeight="1" x14ac:dyDescent="0.25">
      <c r="A244" s="136">
        <f t="shared" si="19"/>
        <v>191</v>
      </c>
      <c r="B244" s="557"/>
      <c r="C244" s="597"/>
      <c r="D244" s="75" t="s">
        <v>1173</v>
      </c>
      <c r="E244" s="9"/>
      <c r="F244" s="9"/>
      <c r="G244" s="8"/>
      <c r="H244" s="8"/>
      <c r="I244" s="8"/>
      <c r="J244" s="8"/>
      <c r="K244" s="20">
        <f t="shared" si="21"/>
        <v>98</v>
      </c>
      <c r="L244" s="20">
        <f t="shared" si="21"/>
        <v>100</v>
      </c>
      <c r="M244" s="184" t="s">
        <v>1687</v>
      </c>
      <c r="N244" s="87"/>
      <c r="O244" s="34"/>
      <c r="P244" s="33"/>
      <c r="Q244" s="34"/>
      <c r="R244" s="33"/>
      <c r="S244" s="34"/>
      <c r="T244" s="33"/>
      <c r="U244" s="34"/>
      <c r="V244" s="33"/>
      <c r="W244" s="154"/>
      <c r="X244" s="155"/>
      <c r="Y244" s="151"/>
      <c r="Z244" s="488" t="s">
        <v>433</v>
      </c>
      <c r="AA244" s="489"/>
      <c r="AB244" s="489"/>
      <c r="AC244" s="489"/>
      <c r="AD244" s="489"/>
      <c r="AE244" s="489"/>
      <c r="AF244" s="489"/>
      <c r="AG244" s="489"/>
      <c r="AH244" s="489"/>
      <c r="AI244" s="490"/>
      <c r="AJ244" s="155"/>
      <c r="AK244" s="151"/>
      <c r="AL244" s="152"/>
      <c r="AM244" s="35"/>
      <c r="AN244" s="33"/>
      <c r="AO244" s="34"/>
      <c r="AP244" s="33"/>
      <c r="AQ244" s="34"/>
      <c r="AR244" s="33"/>
      <c r="AS244" s="34"/>
      <c r="AT244" s="33"/>
      <c r="AU244" s="34"/>
      <c r="AV244" s="36"/>
      <c r="AW244" s="4"/>
      <c r="AX244" s="8"/>
      <c r="AY244" s="475"/>
      <c r="AZ244" s="476"/>
      <c r="BA244" s="476"/>
      <c r="BB244" s="476"/>
      <c r="BC244" s="476"/>
      <c r="BD244" s="476"/>
      <c r="BE244" s="476"/>
      <c r="BF244" s="477"/>
      <c r="BG244" s="10"/>
      <c r="BH244" s="12"/>
    </row>
    <row r="245" spans="1:60" ht="23.25" customHeight="1" x14ac:dyDescent="0.25">
      <c r="A245" s="136">
        <f t="shared" si="19"/>
        <v>192</v>
      </c>
      <c r="B245" s="555" t="s">
        <v>1347</v>
      </c>
      <c r="C245" s="601" t="s">
        <v>1348</v>
      </c>
      <c r="D245" s="75" t="s">
        <v>217</v>
      </c>
      <c r="E245" s="9"/>
      <c r="F245" s="9"/>
      <c r="G245" s="8"/>
      <c r="H245" s="8"/>
      <c r="I245" s="8"/>
      <c r="J245" s="8"/>
      <c r="K245" s="20">
        <f t="shared" ref="K245:L255" si="22">K244+1</f>
        <v>99</v>
      </c>
      <c r="L245" s="20">
        <f t="shared" si="22"/>
        <v>101</v>
      </c>
      <c r="M245" s="184" t="s">
        <v>1314</v>
      </c>
      <c r="N245" s="87"/>
      <c r="O245" s="34"/>
      <c r="P245" s="33"/>
      <c r="Q245" s="34"/>
      <c r="R245" s="33"/>
      <c r="S245" s="34"/>
      <c r="T245" s="33"/>
      <c r="U245" s="34"/>
      <c r="V245" s="33"/>
      <c r="W245" s="154"/>
      <c r="X245" s="155"/>
      <c r="Y245" s="151"/>
      <c r="Z245" s="488" t="s">
        <v>433</v>
      </c>
      <c r="AA245" s="489"/>
      <c r="AB245" s="489"/>
      <c r="AC245" s="489"/>
      <c r="AD245" s="489"/>
      <c r="AE245" s="489"/>
      <c r="AF245" s="489"/>
      <c r="AG245" s="489"/>
      <c r="AH245" s="489"/>
      <c r="AI245" s="490"/>
      <c r="AJ245" s="155"/>
      <c r="AK245" s="151"/>
      <c r="AL245" s="152"/>
      <c r="AM245" s="35"/>
      <c r="AN245" s="33"/>
      <c r="AO245" s="34"/>
      <c r="AP245" s="33"/>
      <c r="AQ245" s="34"/>
      <c r="AR245" s="33"/>
      <c r="AS245" s="34"/>
      <c r="AT245" s="33"/>
      <c r="AU245" s="34"/>
      <c r="AV245" s="36"/>
      <c r="AW245" s="4"/>
      <c r="AX245" s="8"/>
      <c r="AY245" s="469" t="s">
        <v>482</v>
      </c>
      <c r="AZ245" s="470"/>
      <c r="BA245" s="470"/>
      <c r="BB245" s="470"/>
      <c r="BC245" s="470"/>
      <c r="BD245" s="470"/>
      <c r="BE245" s="470"/>
      <c r="BF245" s="471"/>
      <c r="BG245" s="10"/>
      <c r="BH245" s="12"/>
    </row>
    <row r="246" spans="1:60" ht="23.25" customHeight="1" x14ac:dyDescent="0.25">
      <c r="A246" s="136">
        <f t="shared" si="19"/>
        <v>193</v>
      </c>
      <c r="B246" s="556"/>
      <c r="C246" s="596"/>
      <c r="D246" s="75" t="s">
        <v>1175</v>
      </c>
      <c r="E246" s="9"/>
      <c r="F246" s="9"/>
      <c r="G246" s="8"/>
      <c r="H246" s="8"/>
      <c r="I246" s="8"/>
      <c r="J246" s="8"/>
      <c r="K246" s="20">
        <f t="shared" si="22"/>
        <v>100</v>
      </c>
      <c r="L246" s="20">
        <f t="shared" si="22"/>
        <v>102</v>
      </c>
      <c r="M246" s="184" t="s">
        <v>1314</v>
      </c>
      <c r="N246" s="87"/>
      <c r="O246" s="34"/>
      <c r="P246" s="33"/>
      <c r="Q246" s="34"/>
      <c r="R246" s="33"/>
      <c r="S246" s="34"/>
      <c r="T246" s="33"/>
      <c r="U246" s="34"/>
      <c r="V246" s="33"/>
      <c r="W246" s="154"/>
      <c r="X246" s="155"/>
      <c r="Y246" s="151"/>
      <c r="Z246" s="488" t="s">
        <v>433</v>
      </c>
      <c r="AA246" s="489"/>
      <c r="AB246" s="489"/>
      <c r="AC246" s="489"/>
      <c r="AD246" s="489"/>
      <c r="AE246" s="489"/>
      <c r="AF246" s="489"/>
      <c r="AG246" s="489"/>
      <c r="AH246" s="489"/>
      <c r="AI246" s="490"/>
      <c r="AJ246" s="155"/>
      <c r="AK246" s="151"/>
      <c r="AL246" s="152"/>
      <c r="AM246" s="35"/>
      <c r="AN246" s="33"/>
      <c r="AO246" s="34"/>
      <c r="AP246" s="33"/>
      <c r="AQ246" s="34"/>
      <c r="AR246" s="33"/>
      <c r="AS246" s="34"/>
      <c r="AT246" s="33"/>
      <c r="AU246" s="34"/>
      <c r="AV246" s="36"/>
      <c r="AW246" s="4"/>
      <c r="AX246" s="8"/>
      <c r="AY246" s="472"/>
      <c r="AZ246" s="473"/>
      <c r="BA246" s="473"/>
      <c r="BB246" s="473"/>
      <c r="BC246" s="473"/>
      <c r="BD246" s="473"/>
      <c r="BE246" s="473"/>
      <c r="BF246" s="474"/>
      <c r="BG246" s="10"/>
      <c r="BH246" s="12"/>
    </row>
    <row r="247" spans="1:60" ht="23.25" customHeight="1" x14ac:dyDescent="0.25">
      <c r="A247" s="136">
        <f t="shared" si="19"/>
        <v>194</v>
      </c>
      <c r="B247" s="557"/>
      <c r="C247" s="597"/>
      <c r="D247" s="75" t="s">
        <v>1176</v>
      </c>
      <c r="E247" s="9"/>
      <c r="F247" s="9"/>
      <c r="G247" s="8"/>
      <c r="H247" s="8"/>
      <c r="I247" s="8"/>
      <c r="J247" s="8"/>
      <c r="K247" s="20">
        <f t="shared" si="22"/>
        <v>101</v>
      </c>
      <c r="L247" s="20">
        <f t="shared" si="22"/>
        <v>103</v>
      </c>
      <c r="M247" s="184" t="s">
        <v>1645</v>
      </c>
      <c r="N247" s="87"/>
      <c r="O247" s="506" t="s">
        <v>425</v>
      </c>
      <c r="P247" s="507"/>
      <c r="Q247" s="507"/>
      <c r="R247" s="508"/>
      <c r="S247" s="34"/>
      <c r="T247" s="33"/>
      <c r="U247" s="34"/>
      <c r="V247" s="33"/>
      <c r="W247" s="154"/>
      <c r="X247" s="155"/>
      <c r="Y247" s="151"/>
      <c r="Z247" s="488" t="s">
        <v>433</v>
      </c>
      <c r="AA247" s="489"/>
      <c r="AB247" s="489"/>
      <c r="AC247" s="489"/>
      <c r="AD247" s="489"/>
      <c r="AE247" s="489"/>
      <c r="AF247" s="489"/>
      <c r="AG247" s="489"/>
      <c r="AH247" s="489"/>
      <c r="AI247" s="490"/>
      <c r="AJ247" s="155"/>
      <c r="AK247" s="151"/>
      <c r="AL247" s="152"/>
      <c r="AM247" s="35"/>
      <c r="AN247" s="33"/>
      <c r="AO247" s="34"/>
      <c r="AP247" s="33"/>
      <c r="AQ247" s="34"/>
      <c r="AR247" s="33"/>
      <c r="AS247" s="34"/>
      <c r="AT247" s="33"/>
      <c r="AU247" s="34"/>
      <c r="AV247" s="36"/>
      <c r="AW247" s="4"/>
      <c r="AX247" s="8"/>
      <c r="AY247" s="475"/>
      <c r="AZ247" s="476"/>
      <c r="BA247" s="476"/>
      <c r="BB247" s="476"/>
      <c r="BC247" s="476"/>
      <c r="BD247" s="476"/>
      <c r="BE247" s="476"/>
      <c r="BF247" s="477"/>
      <c r="BG247" s="10"/>
      <c r="BH247" s="12"/>
    </row>
    <row r="248" spans="1:60" ht="18" customHeight="1" x14ac:dyDescent="0.25">
      <c r="A248" s="136">
        <f t="shared" si="19"/>
        <v>195</v>
      </c>
      <c r="B248" s="57"/>
      <c r="C248" s="570" t="s">
        <v>1359</v>
      </c>
      <c r="D248" s="29" t="s">
        <v>467</v>
      </c>
      <c r="E248" s="8"/>
      <c r="F248" s="8"/>
      <c r="G248" s="8"/>
      <c r="H248" s="8"/>
      <c r="I248" s="8"/>
      <c r="J248" s="8"/>
      <c r="K248" s="8">
        <f t="shared" si="22"/>
        <v>102</v>
      </c>
      <c r="L248" s="8">
        <f t="shared" si="22"/>
        <v>104</v>
      </c>
      <c r="M248" s="182" t="s">
        <v>491</v>
      </c>
      <c r="N248" s="87"/>
      <c r="O248" s="506" t="s">
        <v>424</v>
      </c>
      <c r="P248" s="507"/>
      <c r="Q248" s="507"/>
      <c r="R248" s="508"/>
      <c r="S248" s="34"/>
      <c r="T248" s="33"/>
      <c r="U248" s="34"/>
      <c r="V248" s="33"/>
      <c r="W248" s="34"/>
      <c r="X248" s="33"/>
      <c r="Y248" s="34"/>
      <c r="Z248" s="33"/>
      <c r="AA248" s="58"/>
      <c r="AB248" s="59"/>
      <c r="AC248" s="60"/>
      <c r="AD248" s="610" t="s">
        <v>28</v>
      </c>
      <c r="AE248" s="603"/>
      <c r="AF248" s="603"/>
      <c r="AG248" s="603"/>
      <c r="AH248" s="603"/>
      <c r="AI248" s="603"/>
      <c r="AJ248" s="603"/>
      <c r="AK248" s="603"/>
      <c r="AL248" s="603"/>
      <c r="AM248" s="611"/>
      <c r="AN248" s="90"/>
      <c r="AO248" s="60"/>
      <c r="AP248" s="61"/>
      <c r="AQ248" s="35"/>
      <c r="AR248" s="36"/>
      <c r="AS248" s="34"/>
      <c r="AT248" s="36"/>
      <c r="AU248" s="34"/>
      <c r="AV248" s="36"/>
      <c r="AW248" s="4"/>
      <c r="AX248" s="8"/>
      <c r="AY248" s="469" t="s">
        <v>1361</v>
      </c>
      <c r="AZ248" s="470"/>
      <c r="BA248" s="470"/>
      <c r="BB248" s="470"/>
      <c r="BC248" s="470"/>
      <c r="BD248" s="470"/>
      <c r="BE248" s="470"/>
      <c r="BF248" s="471"/>
      <c r="BG248" s="478"/>
      <c r="BH248" s="479"/>
    </row>
    <row r="249" spans="1:60" ht="18" customHeight="1" x14ac:dyDescent="0.25">
      <c r="A249" s="136">
        <f t="shared" si="19"/>
        <v>196</v>
      </c>
      <c r="B249" s="57"/>
      <c r="C249" s="725"/>
      <c r="D249" s="29" t="s">
        <v>1178</v>
      </c>
      <c r="E249" s="8"/>
      <c r="F249" s="8"/>
      <c r="G249" s="8"/>
      <c r="H249" s="8"/>
      <c r="I249" s="8"/>
      <c r="J249" s="8"/>
      <c r="K249" s="8">
        <f t="shared" si="22"/>
        <v>103</v>
      </c>
      <c r="L249" s="8">
        <f t="shared" si="22"/>
        <v>105</v>
      </c>
      <c r="M249" s="182" t="s">
        <v>491</v>
      </c>
      <c r="N249" s="87"/>
      <c r="O249" s="34"/>
      <c r="P249" s="33"/>
      <c r="Q249" s="34"/>
      <c r="R249" s="33"/>
      <c r="S249" s="34"/>
      <c r="T249" s="33"/>
      <c r="U249" s="34"/>
      <c r="V249" s="33"/>
      <c r="W249" s="34"/>
      <c r="X249" s="33"/>
      <c r="Y249" s="34"/>
      <c r="Z249" s="33"/>
      <c r="AA249" s="58"/>
      <c r="AB249" s="59"/>
      <c r="AC249" s="60"/>
      <c r="AD249" s="610" t="s">
        <v>28</v>
      </c>
      <c r="AE249" s="603"/>
      <c r="AF249" s="603"/>
      <c r="AG249" s="603"/>
      <c r="AH249" s="603"/>
      <c r="AI249" s="603"/>
      <c r="AJ249" s="603"/>
      <c r="AK249" s="603"/>
      <c r="AL249" s="603"/>
      <c r="AM249" s="611"/>
      <c r="AN249" s="90"/>
      <c r="AO249" s="60"/>
      <c r="AP249" s="61"/>
      <c r="AQ249" s="35"/>
      <c r="AR249" s="36"/>
      <c r="AS249" s="34"/>
      <c r="AT249" s="36"/>
      <c r="AU249" s="34"/>
      <c r="AV249" s="36"/>
      <c r="AW249" s="4"/>
      <c r="AX249" s="8"/>
      <c r="AY249" s="472"/>
      <c r="AZ249" s="473"/>
      <c r="BA249" s="473"/>
      <c r="BB249" s="473"/>
      <c r="BC249" s="473"/>
      <c r="BD249" s="473"/>
      <c r="BE249" s="473"/>
      <c r="BF249" s="474"/>
      <c r="BG249" s="478"/>
      <c r="BH249" s="479"/>
    </row>
    <row r="250" spans="1:60" ht="18" customHeight="1" x14ac:dyDescent="0.25">
      <c r="A250" s="136">
        <f t="shared" si="19"/>
        <v>197</v>
      </c>
      <c r="B250" s="57"/>
      <c r="C250" s="725"/>
      <c r="D250" s="29" t="s">
        <v>1179</v>
      </c>
      <c r="E250" s="8"/>
      <c r="F250" s="8"/>
      <c r="G250" s="8"/>
      <c r="H250" s="8"/>
      <c r="I250" s="8"/>
      <c r="J250" s="8"/>
      <c r="K250" s="8">
        <f t="shared" si="22"/>
        <v>104</v>
      </c>
      <c r="L250" s="8">
        <f t="shared" si="22"/>
        <v>106</v>
      </c>
      <c r="M250" s="182" t="s">
        <v>491</v>
      </c>
      <c r="N250" s="87"/>
      <c r="O250" s="34"/>
      <c r="P250" s="33"/>
      <c r="Q250" s="34"/>
      <c r="R250" s="33"/>
      <c r="S250" s="34"/>
      <c r="T250" s="33"/>
      <c r="U250" s="34"/>
      <c r="V250" s="33"/>
      <c r="W250" s="34"/>
      <c r="X250" s="33"/>
      <c r="Y250" s="34"/>
      <c r="Z250" s="33"/>
      <c r="AA250" s="58"/>
      <c r="AB250" s="59"/>
      <c r="AC250" s="60"/>
      <c r="AD250" s="610" t="s">
        <v>28</v>
      </c>
      <c r="AE250" s="603"/>
      <c r="AF250" s="603"/>
      <c r="AG250" s="603"/>
      <c r="AH250" s="603"/>
      <c r="AI250" s="603"/>
      <c r="AJ250" s="603"/>
      <c r="AK250" s="603"/>
      <c r="AL250" s="603"/>
      <c r="AM250" s="611"/>
      <c r="AN250" s="90"/>
      <c r="AO250" s="60"/>
      <c r="AP250" s="61"/>
      <c r="AQ250" s="35"/>
      <c r="AR250" s="36"/>
      <c r="AS250" s="34"/>
      <c r="AT250" s="36"/>
      <c r="AU250" s="34"/>
      <c r="AV250" s="36"/>
      <c r="AW250" s="4"/>
      <c r="AX250" s="8"/>
      <c r="AY250" s="472"/>
      <c r="AZ250" s="473"/>
      <c r="BA250" s="473"/>
      <c r="BB250" s="473"/>
      <c r="BC250" s="473"/>
      <c r="BD250" s="473"/>
      <c r="BE250" s="473"/>
      <c r="BF250" s="474"/>
      <c r="BG250" s="478"/>
      <c r="BH250" s="479"/>
    </row>
    <row r="251" spans="1:60" ht="18" customHeight="1" x14ac:dyDescent="0.25">
      <c r="A251" s="136">
        <f t="shared" si="19"/>
        <v>198</v>
      </c>
      <c r="B251" s="57"/>
      <c r="C251" s="725"/>
      <c r="D251" s="29" t="s">
        <v>1180</v>
      </c>
      <c r="E251" s="8"/>
      <c r="F251" s="8"/>
      <c r="G251" s="8"/>
      <c r="H251" s="8"/>
      <c r="I251" s="8"/>
      <c r="J251" s="8"/>
      <c r="K251" s="8">
        <f t="shared" si="22"/>
        <v>105</v>
      </c>
      <c r="L251" s="8">
        <f t="shared" si="22"/>
        <v>107</v>
      </c>
      <c r="M251" s="182" t="s">
        <v>491</v>
      </c>
      <c r="N251" s="87"/>
      <c r="O251" s="34"/>
      <c r="P251" s="33"/>
      <c r="Q251" s="34"/>
      <c r="R251" s="33"/>
      <c r="S251" s="34"/>
      <c r="T251" s="33"/>
      <c r="U251" s="34"/>
      <c r="V251" s="33"/>
      <c r="W251" s="34"/>
      <c r="X251" s="33"/>
      <c r="Y251" s="34"/>
      <c r="Z251" s="33"/>
      <c r="AA251" s="58"/>
      <c r="AB251" s="59"/>
      <c r="AC251" s="60"/>
      <c r="AD251" s="610" t="s">
        <v>28</v>
      </c>
      <c r="AE251" s="603"/>
      <c r="AF251" s="603"/>
      <c r="AG251" s="603"/>
      <c r="AH251" s="603"/>
      <c r="AI251" s="603"/>
      <c r="AJ251" s="603"/>
      <c r="AK251" s="603"/>
      <c r="AL251" s="603"/>
      <c r="AM251" s="611"/>
      <c r="AN251" s="90"/>
      <c r="AO251" s="60"/>
      <c r="AP251" s="61"/>
      <c r="AQ251" s="35"/>
      <c r="AR251" s="36"/>
      <c r="AS251" s="34"/>
      <c r="AT251" s="36"/>
      <c r="AU251" s="34"/>
      <c r="AV251" s="36"/>
      <c r="AW251" s="4"/>
      <c r="AX251" s="8"/>
      <c r="AY251" s="472"/>
      <c r="AZ251" s="473"/>
      <c r="BA251" s="473"/>
      <c r="BB251" s="473"/>
      <c r="BC251" s="473"/>
      <c r="BD251" s="473"/>
      <c r="BE251" s="473"/>
      <c r="BF251" s="474"/>
      <c r="BG251" s="478"/>
      <c r="BH251" s="479"/>
    </row>
    <row r="252" spans="1:60" ht="18" customHeight="1" x14ac:dyDescent="0.25">
      <c r="A252" s="136">
        <f t="shared" si="19"/>
        <v>199</v>
      </c>
      <c r="B252" s="57"/>
      <c r="C252" s="570" t="s">
        <v>1360</v>
      </c>
      <c r="D252" s="29" t="s">
        <v>781</v>
      </c>
      <c r="E252" s="8"/>
      <c r="F252" s="8"/>
      <c r="G252" s="8"/>
      <c r="H252" s="8"/>
      <c r="I252" s="8"/>
      <c r="J252" s="8"/>
      <c r="K252" s="8">
        <f>K251+1</f>
        <v>106</v>
      </c>
      <c r="L252" s="8">
        <f>L251+1</f>
        <v>108</v>
      </c>
      <c r="M252" s="182" t="s">
        <v>491</v>
      </c>
      <c r="N252" s="87"/>
      <c r="O252" s="506" t="s">
        <v>424</v>
      </c>
      <c r="P252" s="507"/>
      <c r="Q252" s="507"/>
      <c r="R252" s="508"/>
      <c r="S252" s="34"/>
      <c r="T252" s="33"/>
      <c r="U252" s="34"/>
      <c r="V252" s="33"/>
      <c r="W252" s="34"/>
      <c r="X252" s="33"/>
      <c r="Y252" s="34"/>
      <c r="Z252" s="33"/>
      <c r="AA252" s="58"/>
      <c r="AB252" s="59"/>
      <c r="AC252" s="60"/>
      <c r="AD252" s="610" t="s">
        <v>28</v>
      </c>
      <c r="AE252" s="603"/>
      <c r="AF252" s="603"/>
      <c r="AG252" s="603"/>
      <c r="AH252" s="603"/>
      <c r="AI252" s="603"/>
      <c r="AJ252" s="603"/>
      <c r="AK252" s="603"/>
      <c r="AL252" s="603"/>
      <c r="AM252" s="611"/>
      <c r="AN252" s="90"/>
      <c r="AO252" s="60"/>
      <c r="AP252" s="61"/>
      <c r="AQ252" s="35"/>
      <c r="AR252" s="36"/>
      <c r="AS252" s="34"/>
      <c r="AT252" s="36"/>
      <c r="AU252" s="34"/>
      <c r="AV252" s="36"/>
      <c r="AW252" s="4"/>
      <c r="AX252" s="8"/>
      <c r="AY252" s="469" t="s">
        <v>1362</v>
      </c>
      <c r="AZ252" s="470"/>
      <c r="BA252" s="470"/>
      <c r="BB252" s="470"/>
      <c r="BC252" s="470"/>
      <c r="BD252" s="470"/>
      <c r="BE252" s="470"/>
      <c r="BF252" s="471"/>
      <c r="BG252" s="10"/>
      <c r="BH252" s="12"/>
    </row>
    <row r="253" spans="1:60" ht="18" customHeight="1" x14ac:dyDescent="0.25">
      <c r="A253" s="136">
        <f t="shared" si="19"/>
        <v>200</v>
      </c>
      <c r="B253" s="57"/>
      <c r="C253" s="725"/>
      <c r="D253" s="29" t="s">
        <v>1491</v>
      </c>
      <c r="E253" s="8"/>
      <c r="F253" s="8"/>
      <c r="G253" s="8"/>
      <c r="H253" s="8"/>
      <c r="I253" s="8"/>
      <c r="J253" s="8"/>
      <c r="K253" s="8">
        <f t="shared" si="22"/>
        <v>107</v>
      </c>
      <c r="L253" s="8">
        <f t="shared" si="22"/>
        <v>109</v>
      </c>
      <c r="M253" s="182" t="s">
        <v>491</v>
      </c>
      <c r="N253" s="87"/>
      <c r="O253" s="34"/>
      <c r="P253" s="33"/>
      <c r="Q253" s="34"/>
      <c r="R253" s="33"/>
      <c r="S253" s="34"/>
      <c r="T253" s="33"/>
      <c r="U253" s="34"/>
      <c r="V253" s="33"/>
      <c r="W253" s="34"/>
      <c r="X253" s="33"/>
      <c r="Y253" s="34"/>
      <c r="Z253" s="33"/>
      <c r="AA253" s="58"/>
      <c r="AB253" s="59"/>
      <c r="AC253" s="60"/>
      <c r="AD253" s="610" t="s">
        <v>28</v>
      </c>
      <c r="AE253" s="603"/>
      <c r="AF253" s="603"/>
      <c r="AG253" s="603"/>
      <c r="AH253" s="603"/>
      <c r="AI253" s="603"/>
      <c r="AJ253" s="603"/>
      <c r="AK253" s="603"/>
      <c r="AL253" s="603"/>
      <c r="AM253" s="611"/>
      <c r="AN253" s="90"/>
      <c r="AO253" s="60"/>
      <c r="AP253" s="61"/>
      <c r="AQ253" s="35"/>
      <c r="AR253" s="36"/>
      <c r="AS253" s="34"/>
      <c r="AT253" s="36"/>
      <c r="AU253" s="34"/>
      <c r="AV253" s="36"/>
      <c r="AW253" s="4"/>
      <c r="AX253" s="8"/>
      <c r="AY253" s="472"/>
      <c r="AZ253" s="473"/>
      <c r="BA253" s="473"/>
      <c r="BB253" s="473"/>
      <c r="BC253" s="473"/>
      <c r="BD253" s="473"/>
      <c r="BE253" s="473"/>
      <c r="BF253" s="474"/>
      <c r="BG253" s="10"/>
      <c r="BH253" s="12"/>
    </row>
    <row r="254" spans="1:60" ht="18" customHeight="1" x14ac:dyDescent="0.25">
      <c r="A254" s="136">
        <f t="shared" si="19"/>
        <v>201</v>
      </c>
      <c r="B254" s="57"/>
      <c r="C254" s="725"/>
      <c r="D254" s="29" t="s">
        <v>1492</v>
      </c>
      <c r="E254" s="8"/>
      <c r="F254" s="8"/>
      <c r="G254" s="8"/>
      <c r="H254" s="8"/>
      <c r="I254" s="8"/>
      <c r="J254" s="8"/>
      <c r="K254" s="8">
        <f t="shared" si="22"/>
        <v>108</v>
      </c>
      <c r="L254" s="8">
        <f t="shared" si="22"/>
        <v>110</v>
      </c>
      <c r="M254" s="182" t="s">
        <v>491</v>
      </c>
      <c r="N254" s="87"/>
      <c r="O254" s="34"/>
      <c r="P254" s="33"/>
      <c r="Q254" s="34"/>
      <c r="R254" s="33"/>
      <c r="S254" s="34"/>
      <c r="T254" s="33"/>
      <c r="U254" s="34"/>
      <c r="V254" s="33"/>
      <c r="W254" s="34"/>
      <c r="X254" s="33"/>
      <c r="Y254" s="34"/>
      <c r="Z254" s="33"/>
      <c r="AA254" s="58"/>
      <c r="AB254" s="59"/>
      <c r="AC254" s="60"/>
      <c r="AD254" s="610" t="s">
        <v>28</v>
      </c>
      <c r="AE254" s="603"/>
      <c r="AF254" s="603"/>
      <c r="AG254" s="603"/>
      <c r="AH254" s="603"/>
      <c r="AI254" s="603"/>
      <c r="AJ254" s="603"/>
      <c r="AK254" s="603"/>
      <c r="AL254" s="603"/>
      <c r="AM254" s="611"/>
      <c r="AN254" s="90"/>
      <c r="AO254" s="60"/>
      <c r="AP254" s="61"/>
      <c r="AQ254" s="35"/>
      <c r="AR254" s="36"/>
      <c r="AS254" s="34"/>
      <c r="AT254" s="36"/>
      <c r="AU254" s="34"/>
      <c r="AV254" s="36"/>
      <c r="AW254" s="4"/>
      <c r="AX254" s="8"/>
      <c r="AY254" s="472"/>
      <c r="AZ254" s="473"/>
      <c r="BA254" s="473"/>
      <c r="BB254" s="473"/>
      <c r="BC254" s="473"/>
      <c r="BD254" s="473"/>
      <c r="BE254" s="473"/>
      <c r="BF254" s="474"/>
      <c r="BG254" s="10"/>
      <c r="BH254" s="12"/>
    </row>
    <row r="255" spans="1:60" ht="18" customHeight="1" x14ac:dyDescent="0.25">
      <c r="A255" s="136">
        <f t="shared" si="19"/>
        <v>202</v>
      </c>
      <c r="B255" s="282"/>
      <c r="C255" s="725"/>
      <c r="D255" s="29" t="s">
        <v>1493</v>
      </c>
      <c r="E255" s="77"/>
      <c r="F255" s="77"/>
      <c r="G255" s="77"/>
      <c r="H255" s="77"/>
      <c r="I255" s="77"/>
      <c r="J255" s="77"/>
      <c r="K255" s="77">
        <f t="shared" si="22"/>
        <v>109</v>
      </c>
      <c r="L255" s="77">
        <f t="shared" si="22"/>
        <v>111</v>
      </c>
      <c r="M255" s="182" t="s">
        <v>1321</v>
      </c>
      <c r="N255" s="87"/>
      <c r="O255" s="34"/>
      <c r="P255" s="33"/>
      <c r="Q255" s="34"/>
      <c r="R255" s="33"/>
      <c r="S255" s="34"/>
      <c r="T255" s="33"/>
      <c r="U255" s="34"/>
      <c r="V255" s="33"/>
      <c r="W255" s="34"/>
      <c r="X255" s="33"/>
      <c r="Y255" s="34"/>
      <c r="Z255" s="33"/>
      <c r="AA255" s="58"/>
      <c r="AB255" s="59"/>
      <c r="AC255" s="60"/>
      <c r="AD255" s="610" t="s">
        <v>28</v>
      </c>
      <c r="AE255" s="603"/>
      <c r="AF255" s="603"/>
      <c r="AG255" s="603"/>
      <c r="AH255" s="603"/>
      <c r="AI255" s="603"/>
      <c r="AJ255" s="603"/>
      <c r="AK255" s="603"/>
      <c r="AL255" s="603"/>
      <c r="AM255" s="611"/>
      <c r="AN255" s="90"/>
      <c r="AO255" s="60"/>
      <c r="AP255" s="61"/>
      <c r="AQ255" s="35"/>
      <c r="AR255" s="36"/>
      <c r="AS255" s="34"/>
      <c r="AT255" s="36"/>
      <c r="AU255" s="34"/>
      <c r="AV255" s="36"/>
      <c r="AW255" s="4"/>
      <c r="AX255" s="8"/>
      <c r="AY255" s="475"/>
      <c r="AZ255" s="476"/>
      <c r="BA255" s="476"/>
      <c r="BB255" s="476"/>
      <c r="BC255" s="476"/>
      <c r="BD255" s="476"/>
      <c r="BE255" s="476"/>
      <c r="BF255" s="477"/>
      <c r="BG255" s="10"/>
      <c r="BH255" s="12"/>
    </row>
    <row r="256" spans="1:60" ht="23.25" customHeight="1" x14ac:dyDescent="0.25">
      <c r="A256" s="245"/>
      <c r="B256" s="246"/>
      <c r="C256" s="311"/>
      <c r="D256" s="247"/>
      <c r="E256" s="8">
        <v>0</v>
      </c>
      <c r="F256" s="8">
        <f>F142</f>
        <v>45</v>
      </c>
      <c r="G256" s="8">
        <v>0</v>
      </c>
      <c r="H256" s="8">
        <f>H142</f>
        <v>15</v>
      </c>
      <c r="I256" s="8">
        <v>0</v>
      </c>
      <c r="J256" s="8">
        <f>J142</f>
        <v>31</v>
      </c>
      <c r="K256" s="8">
        <f>K255</f>
        <v>109</v>
      </c>
      <c r="L256" s="8">
        <f>L255</f>
        <v>111</v>
      </c>
      <c r="M256" s="248"/>
      <c r="N256" s="200"/>
      <c r="O256" s="200"/>
      <c r="P256" s="200"/>
      <c r="Q256" s="200"/>
      <c r="R256" s="200"/>
      <c r="S256" s="200"/>
      <c r="T256" s="200"/>
      <c r="U256" s="200"/>
      <c r="V256" s="200"/>
      <c r="W256" s="200"/>
      <c r="X256" s="200"/>
      <c r="Y256" s="200"/>
      <c r="Z256" s="200"/>
      <c r="AA256" s="200"/>
      <c r="AB256" s="200"/>
      <c r="AC256" s="200"/>
      <c r="AD256" s="200"/>
      <c r="AE256" s="200"/>
      <c r="AF256" s="200"/>
      <c r="AG256" s="200"/>
      <c r="AH256" s="200"/>
      <c r="AI256" s="200"/>
      <c r="AJ256" s="200"/>
      <c r="AK256" s="200"/>
      <c r="AL256" s="200"/>
      <c r="AM256" s="200"/>
      <c r="AN256" s="200"/>
      <c r="AO256" s="200"/>
      <c r="AP256" s="200"/>
      <c r="AQ256" s="200"/>
      <c r="AR256" s="200"/>
      <c r="AS256" s="200"/>
      <c r="AT256" s="200"/>
      <c r="AU256" s="200"/>
      <c r="AV256" s="200"/>
      <c r="AW256" s="200"/>
      <c r="AX256" s="248"/>
      <c r="AY256" s="128"/>
      <c r="AZ256" s="128"/>
      <c r="BA256" s="128"/>
      <c r="BB256" s="128"/>
      <c r="BC256" s="128"/>
      <c r="BD256" s="128"/>
      <c r="BE256" s="128"/>
      <c r="BF256" s="128"/>
      <c r="BG256" s="248"/>
      <c r="BH256" s="248"/>
    </row>
    <row r="258" spans="1:60" ht="23.25" customHeight="1" x14ac:dyDescent="0.25">
      <c r="A258" s="747" t="s">
        <v>1341</v>
      </c>
      <c r="B258" s="747"/>
      <c r="C258" s="747"/>
      <c r="D258" s="747"/>
      <c r="E258" s="747"/>
      <c r="F258" s="747"/>
      <c r="G258" s="71"/>
      <c r="H258" s="71"/>
      <c r="I258" s="71"/>
      <c r="J258" s="71"/>
      <c r="K258" s="71"/>
      <c r="L258" s="71"/>
      <c r="M258" s="71"/>
      <c r="N258" s="111"/>
      <c r="O258" s="111"/>
      <c r="P258" s="111"/>
      <c r="Q258" s="111"/>
      <c r="R258" s="111"/>
      <c r="S258" s="111"/>
      <c r="T258" s="111"/>
      <c r="U258" s="111"/>
      <c r="V258" s="111"/>
      <c r="W258" s="111"/>
      <c r="X258" s="111"/>
      <c r="Y258" s="111"/>
      <c r="Z258" s="111"/>
      <c r="AA258" s="111"/>
      <c r="AB258" s="111"/>
      <c r="AC258" s="111"/>
      <c r="AD258" s="111"/>
      <c r="AE258" s="111"/>
      <c r="AF258" s="111"/>
      <c r="AG258" s="111"/>
      <c r="AH258" s="111"/>
      <c r="AI258" s="111"/>
      <c r="AJ258" s="111"/>
      <c r="AK258" s="111"/>
      <c r="AL258" s="111"/>
      <c r="AM258" s="111"/>
      <c r="AN258" s="111"/>
      <c r="AO258" s="111"/>
      <c r="AP258" s="111"/>
      <c r="AQ258" s="111"/>
      <c r="AR258" s="111"/>
      <c r="AS258" s="111"/>
      <c r="AT258" s="111"/>
      <c r="AU258" s="111"/>
      <c r="AV258" s="111"/>
      <c r="AW258" s="111"/>
      <c r="AX258" s="71"/>
      <c r="AY258" s="113"/>
      <c r="AZ258" s="113"/>
      <c r="BA258" s="113"/>
      <c r="BB258" s="113"/>
      <c r="BC258" s="113"/>
      <c r="BD258" s="113"/>
      <c r="BE258" s="113"/>
      <c r="BF258" s="113"/>
      <c r="BG258" s="71"/>
      <c r="BH258" s="71"/>
    </row>
    <row r="259" spans="1:60" ht="19.5" customHeight="1" x14ac:dyDescent="0.25">
      <c r="A259" s="617" t="s">
        <v>89</v>
      </c>
      <c r="B259" s="450" t="s">
        <v>193</v>
      </c>
      <c r="C259" s="462" t="s">
        <v>326</v>
      </c>
      <c r="D259" s="450" t="s">
        <v>90</v>
      </c>
      <c r="E259" s="618" t="s">
        <v>162</v>
      </c>
      <c r="F259" s="619"/>
      <c r="G259" s="748" t="s">
        <v>161</v>
      </c>
      <c r="H259" s="621"/>
      <c r="I259" s="492" t="s">
        <v>146</v>
      </c>
      <c r="J259" s="493"/>
      <c r="K259" s="492" t="s">
        <v>192</v>
      </c>
      <c r="L259" s="493"/>
      <c r="M259" s="450" t="s">
        <v>382</v>
      </c>
      <c r="N259" s="612">
        <v>9</v>
      </c>
      <c r="O259" s="494"/>
      <c r="P259" s="614">
        <v>10</v>
      </c>
      <c r="Q259" s="494"/>
      <c r="R259" s="614">
        <v>11</v>
      </c>
      <c r="S259" s="494"/>
      <c r="T259" s="614">
        <v>12</v>
      </c>
      <c r="U259" s="494"/>
      <c r="V259" s="614">
        <v>13</v>
      </c>
      <c r="W259" s="494"/>
      <c r="X259" s="614">
        <v>14</v>
      </c>
      <c r="Y259" s="494"/>
      <c r="Z259" s="614">
        <v>15</v>
      </c>
      <c r="AA259" s="494"/>
      <c r="AB259" s="614">
        <v>16</v>
      </c>
      <c r="AC259" s="494"/>
      <c r="AD259" s="614">
        <v>17</v>
      </c>
      <c r="AE259" s="494"/>
      <c r="AF259" s="614">
        <v>18</v>
      </c>
      <c r="AG259" s="494"/>
      <c r="AH259" s="614">
        <v>19</v>
      </c>
      <c r="AI259" s="494"/>
      <c r="AJ259" s="614">
        <v>20</v>
      </c>
      <c r="AK259" s="494"/>
      <c r="AL259" s="614">
        <v>21</v>
      </c>
      <c r="AM259" s="494"/>
      <c r="AN259" s="614">
        <v>22</v>
      </c>
      <c r="AO259" s="494"/>
      <c r="AP259" s="614">
        <v>23</v>
      </c>
      <c r="AQ259" s="494"/>
      <c r="AR259" s="614">
        <v>24</v>
      </c>
      <c r="AS259" s="494"/>
      <c r="AT259" s="614">
        <v>1</v>
      </c>
      <c r="AU259" s="494"/>
      <c r="AV259" s="614">
        <v>2</v>
      </c>
      <c r="AW259" s="613"/>
      <c r="AX259" s="576" t="s">
        <v>408</v>
      </c>
      <c r="AY259" s="629" t="s">
        <v>195</v>
      </c>
      <c r="AZ259" s="630"/>
      <c r="BA259" s="630"/>
      <c r="BB259" s="630"/>
      <c r="BC259" s="630"/>
      <c r="BD259" s="630"/>
      <c r="BE259" s="630"/>
      <c r="BF259" s="631"/>
      <c r="BG259" s="629" t="s">
        <v>194</v>
      </c>
      <c r="BH259" s="631"/>
    </row>
    <row r="260" spans="1:60" ht="19.5" customHeight="1" x14ac:dyDescent="0.25">
      <c r="A260" s="582"/>
      <c r="B260" s="452"/>
      <c r="C260" s="462"/>
      <c r="D260" s="452"/>
      <c r="E260" s="26" t="s">
        <v>150</v>
      </c>
      <c r="F260" s="26" t="s">
        <v>410</v>
      </c>
      <c r="G260" s="23" t="s">
        <v>150</v>
      </c>
      <c r="H260" s="23" t="s">
        <v>410</v>
      </c>
      <c r="I260" s="29" t="s">
        <v>147</v>
      </c>
      <c r="J260" s="29" t="s">
        <v>410</v>
      </c>
      <c r="K260" s="29" t="s">
        <v>150</v>
      </c>
      <c r="L260" s="29" t="s">
        <v>410</v>
      </c>
      <c r="M260" s="452"/>
      <c r="N260" s="52"/>
      <c r="O260" s="612">
        <v>30</v>
      </c>
      <c r="P260" s="613"/>
      <c r="Q260" s="612">
        <v>30</v>
      </c>
      <c r="R260" s="613"/>
      <c r="S260" s="612">
        <v>30</v>
      </c>
      <c r="T260" s="613"/>
      <c r="U260" s="612">
        <v>30</v>
      </c>
      <c r="V260" s="613"/>
      <c r="W260" s="612">
        <v>30</v>
      </c>
      <c r="X260" s="613"/>
      <c r="Y260" s="612">
        <v>30</v>
      </c>
      <c r="Z260" s="613"/>
      <c r="AA260" s="612">
        <v>30</v>
      </c>
      <c r="AB260" s="613"/>
      <c r="AC260" s="612">
        <v>30</v>
      </c>
      <c r="AD260" s="613"/>
      <c r="AE260" s="612">
        <v>30</v>
      </c>
      <c r="AF260" s="613"/>
      <c r="AG260" s="612">
        <v>30</v>
      </c>
      <c r="AH260" s="613"/>
      <c r="AI260" s="612">
        <v>30</v>
      </c>
      <c r="AJ260" s="613"/>
      <c r="AK260" s="612">
        <v>30</v>
      </c>
      <c r="AL260" s="613"/>
      <c r="AM260" s="612">
        <v>30</v>
      </c>
      <c r="AN260" s="613"/>
      <c r="AO260" s="612">
        <v>30</v>
      </c>
      <c r="AP260" s="613"/>
      <c r="AQ260" s="612">
        <v>30</v>
      </c>
      <c r="AR260" s="613"/>
      <c r="AS260" s="612">
        <v>30</v>
      </c>
      <c r="AT260" s="613"/>
      <c r="AU260" s="612">
        <v>30</v>
      </c>
      <c r="AV260" s="613"/>
      <c r="AW260" s="79"/>
      <c r="AX260" s="628"/>
      <c r="AY260" s="632"/>
      <c r="AZ260" s="633"/>
      <c r="BA260" s="633"/>
      <c r="BB260" s="633"/>
      <c r="BC260" s="633"/>
      <c r="BD260" s="633"/>
      <c r="BE260" s="633"/>
      <c r="BF260" s="634"/>
      <c r="BG260" s="632"/>
      <c r="BH260" s="634"/>
    </row>
    <row r="261" spans="1:60" ht="35.25" customHeight="1" x14ac:dyDescent="0.25">
      <c r="A261" s="136">
        <f>A247+1</f>
        <v>195</v>
      </c>
      <c r="B261" s="17" t="s">
        <v>335</v>
      </c>
      <c r="C261" s="17" t="s">
        <v>621</v>
      </c>
      <c r="D261" s="29" t="s">
        <v>180</v>
      </c>
      <c r="E261" s="9"/>
      <c r="F261" s="9"/>
      <c r="G261" s="8"/>
      <c r="H261" s="8"/>
      <c r="I261" s="8"/>
      <c r="J261" s="8"/>
      <c r="K261" s="8">
        <v>1</v>
      </c>
      <c r="L261" s="8">
        <v>112</v>
      </c>
      <c r="M261" s="182" t="s">
        <v>184</v>
      </c>
      <c r="N261" s="87"/>
      <c r="O261" s="34"/>
      <c r="P261" s="33"/>
      <c r="Q261" s="34"/>
      <c r="R261" s="33"/>
      <c r="S261" s="34"/>
      <c r="T261" s="33"/>
      <c r="U261" s="34"/>
      <c r="V261" s="33"/>
      <c r="W261" s="34"/>
      <c r="X261" s="33"/>
      <c r="Y261" s="34"/>
      <c r="Z261" s="33"/>
      <c r="AA261" s="58"/>
      <c r="AB261" s="59"/>
      <c r="AC261" s="60"/>
      <c r="AD261" s="610" t="s">
        <v>28</v>
      </c>
      <c r="AE261" s="603"/>
      <c r="AF261" s="603"/>
      <c r="AG261" s="603"/>
      <c r="AH261" s="603"/>
      <c r="AI261" s="603"/>
      <c r="AJ261" s="603"/>
      <c r="AK261" s="603"/>
      <c r="AL261" s="603"/>
      <c r="AM261" s="611"/>
      <c r="AN261" s="90"/>
      <c r="AO261" s="60"/>
      <c r="AP261" s="61"/>
      <c r="AQ261" s="35"/>
      <c r="AR261" s="36"/>
      <c r="AS261" s="34"/>
      <c r="AT261" s="36"/>
      <c r="AU261" s="34"/>
      <c r="AV261" s="36"/>
      <c r="AW261" s="4"/>
      <c r="AX261" s="8"/>
      <c r="AY261" s="469" t="s">
        <v>864</v>
      </c>
      <c r="AZ261" s="470"/>
      <c r="BA261" s="470"/>
      <c r="BB261" s="470"/>
      <c r="BC261" s="470"/>
      <c r="BD261" s="470"/>
      <c r="BE261" s="470"/>
      <c r="BF261" s="471"/>
      <c r="BG261" s="478"/>
      <c r="BH261" s="479"/>
    </row>
    <row r="262" spans="1:60" ht="35.25" customHeight="1" x14ac:dyDescent="0.25">
      <c r="A262" s="136">
        <f t="shared" ref="A262:A305" si="23">A261+1</f>
        <v>196</v>
      </c>
      <c r="B262" s="29">
        <v>13</v>
      </c>
      <c r="C262" s="29" t="s">
        <v>627</v>
      </c>
      <c r="D262" s="29" t="s">
        <v>180</v>
      </c>
      <c r="E262" s="9"/>
      <c r="F262" s="9"/>
      <c r="G262" s="9"/>
      <c r="H262" s="9"/>
      <c r="I262" s="9"/>
      <c r="J262" s="9"/>
      <c r="K262" s="8">
        <f t="shared" ref="K262:L268" si="24">K261+1</f>
        <v>2</v>
      </c>
      <c r="L262" s="8">
        <f t="shared" si="24"/>
        <v>113</v>
      </c>
      <c r="M262" s="182" t="s">
        <v>184</v>
      </c>
      <c r="N262" s="87"/>
      <c r="O262" s="34"/>
      <c r="P262" s="33"/>
      <c r="Q262" s="34"/>
      <c r="R262" s="33"/>
      <c r="S262" s="34"/>
      <c r="T262" s="33"/>
      <c r="U262" s="34"/>
      <c r="V262" s="33"/>
      <c r="W262" s="34"/>
      <c r="X262" s="33"/>
      <c r="Y262" s="34"/>
      <c r="Z262" s="33"/>
      <c r="AA262" s="58"/>
      <c r="AB262" s="59"/>
      <c r="AC262" s="60"/>
      <c r="AD262" s="610" t="s">
        <v>28</v>
      </c>
      <c r="AE262" s="603"/>
      <c r="AF262" s="603"/>
      <c r="AG262" s="603"/>
      <c r="AH262" s="603"/>
      <c r="AI262" s="603"/>
      <c r="AJ262" s="603"/>
      <c r="AK262" s="603"/>
      <c r="AL262" s="603"/>
      <c r="AM262" s="611"/>
      <c r="AN262" s="90"/>
      <c r="AO262" s="60"/>
      <c r="AP262" s="61"/>
      <c r="AQ262" s="35"/>
      <c r="AR262" s="36"/>
      <c r="AS262" s="34"/>
      <c r="AT262" s="36"/>
      <c r="AU262" s="34"/>
      <c r="AV262" s="36"/>
      <c r="AW262" s="4"/>
      <c r="AX262" s="8"/>
      <c r="AY262" s="475"/>
      <c r="AZ262" s="476"/>
      <c r="BA262" s="476"/>
      <c r="BB262" s="476"/>
      <c r="BC262" s="476"/>
      <c r="BD262" s="476"/>
      <c r="BE262" s="476"/>
      <c r="BF262" s="477"/>
      <c r="BG262" s="478"/>
      <c r="BH262" s="479"/>
    </row>
    <row r="263" spans="1:60" ht="24.75" customHeight="1" x14ac:dyDescent="0.25">
      <c r="A263" s="136">
        <f t="shared" si="23"/>
        <v>197</v>
      </c>
      <c r="B263" s="17" t="s">
        <v>335</v>
      </c>
      <c r="C263" s="17" t="s">
        <v>621</v>
      </c>
      <c r="D263" s="20" t="s">
        <v>180</v>
      </c>
      <c r="E263" s="9"/>
      <c r="F263" s="9"/>
      <c r="G263" s="9"/>
      <c r="H263" s="9"/>
      <c r="I263" s="9"/>
      <c r="J263" s="9"/>
      <c r="K263" s="8">
        <f t="shared" si="24"/>
        <v>3</v>
      </c>
      <c r="L263" s="8">
        <f t="shared" si="24"/>
        <v>114</v>
      </c>
      <c r="M263" s="182" t="s">
        <v>184</v>
      </c>
      <c r="N263" s="87"/>
      <c r="O263" s="34"/>
      <c r="P263" s="33"/>
      <c r="Q263" s="34"/>
      <c r="R263" s="33"/>
      <c r="S263" s="34"/>
      <c r="T263" s="33"/>
      <c r="U263" s="34"/>
      <c r="V263" s="33"/>
      <c r="W263" s="34"/>
      <c r="X263" s="33"/>
      <c r="Y263" s="34"/>
      <c r="Z263" s="33"/>
      <c r="AA263" s="58"/>
      <c r="AB263" s="59"/>
      <c r="AC263" s="60"/>
      <c r="AD263" s="610" t="s">
        <v>28</v>
      </c>
      <c r="AE263" s="603"/>
      <c r="AF263" s="603"/>
      <c r="AG263" s="603"/>
      <c r="AH263" s="603"/>
      <c r="AI263" s="603"/>
      <c r="AJ263" s="603"/>
      <c r="AK263" s="603"/>
      <c r="AL263" s="603"/>
      <c r="AM263" s="611"/>
      <c r="AN263" s="90"/>
      <c r="AO263" s="60"/>
      <c r="AP263" s="61"/>
      <c r="AQ263" s="35"/>
      <c r="AR263" s="36"/>
      <c r="AS263" s="34"/>
      <c r="AT263" s="36"/>
      <c r="AU263" s="34"/>
      <c r="AV263" s="36"/>
      <c r="AW263" s="4"/>
      <c r="AX263" s="8"/>
      <c r="AY263" s="469" t="s">
        <v>535</v>
      </c>
      <c r="AZ263" s="470"/>
      <c r="BA263" s="470"/>
      <c r="BB263" s="470"/>
      <c r="BC263" s="470"/>
      <c r="BD263" s="470"/>
      <c r="BE263" s="470"/>
      <c r="BF263" s="471"/>
      <c r="BG263" s="10"/>
      <c r="BH263" s="12"/>
    </row>
    <row r="264" spans="1:60" ht="24.75" customHeight="1" x14ac:dyDescent="0.25">
      <c r="A264" s="136">
        <f t="shared" si="23"/>
        <v>198</v>
      </c>
      <c r="B264" s="20">
        <v>11</v>
      </c>
      <c r="C264" s="20" t="s">
        <v>628</v>
      </c>
      <c r="D264" s="20" t="s">
        <v>180</v>
      </c>
      <c r="E264" s="9"/>
      <c r="F264" s="9"/>
      <c r="G264" s="9"/>
      <c r="H264" s="9"/>
      <c r="I264" s="9"/>
      <c r="J264" s="9"/>
      <c r="K264" s="8">
        <f t="shared" si="24"/>
        <v>4</v>
      </c>
      <c r="L264" s="8">
        <f t="shared" si="24"/>
        <v>115</v>
      </c>
      <c r="M264" s="182" t="s">
        <v>184</v>
      </c>
      <c r="N264" s="87"/>
      <c r="O264" s="34"/>
      <c r="P264" s="33"/>
      <c r="Q264" s="34"/>
      <c r="R264" s="33"/>
      <c r="S264" s="34"/>
      <c r="T264" s="33"/>
      <c r="U264" s="34"/>
      <c r="V264" s="33"/>
      <c r="W264" s="34"/>
      <c r="X264" s="33"/>
      <c r="Y264" s="34"/>
      <c r="Z264" s="33"/>
      <c r="AA264" s="58"/>
      <c r="AB264" s="59"/>
      <c r="AC264" s="60"/>
      <c r="AD264" s="610" t="s">
        <v>28</v>
      </c>
      <c r="AE264" s="603"/>
      <c r="AF264" s="603"/>
      <c r="AG264" s="603"/>
      <c r="AH264" s="603"/>
      <c r="AI264" s="603"/>
      <c r="AJ264" s="603"/>
      <c r="AK264" s="603"/>
      <c r="AL264" s="603"/>
      <c r="AM264" s="611"/>
      <c r="AN264" s="90"/>
      <c r="AO264" s="60"/>
      <c r="AP264" s="61"/>
      <c r="AQ264" s="35"/>
      <c r="AR264" s="36"/>
      <c r="AS264" s="34"/>
      <c r="AT264" s="36"/>
      <c r="AU264" s="34"/>
      <c r="AV264" s="36"/>
      <c r="AW264" s="4"/>
      <c r="AX264" s="8"/>
      <c r="AY264" s="475"/>
      <c r="AZ264" s="476"/>
      <c r="BA264" s="476"/>
      <c r="BB264" s="476"/>
      <c r="BC264" s="476"/>
      <c r="BD264" s="476"/>
      <c r="BE264" s="476"/>
      <c r="BF264" s="477"/>
      <c r="BG264" s="10"/>
      <c r="BH264" s="12"/>
    </row>
    <row r="265" spans="1:60" ht="24.75" customHeight="1" x14ac:dyDescent="0.25">
      <c r="A265" s="136">
        <f t="shared" si="23"/>
        <v>199</v>
      </c>
      <c r="B265" s="17" t="s">
        <v>335</v>
      </c>
      <c r="C265" s="17" t="s">
        <v>621</v>
      </c>
      <c r="D265" s="20" t="s">
        <v>180</v>
      </c>
      <c r="E265" s="9"/>
      <c r="F265" s="9"/>
      <c r="G265" s="9"/>
      <c r="H265" s="9"/>
      <c r="I265" s="9"/>
      <c r="J265" s="9"/>
      <c r="K265" s="8">
        <f t="shared" si="24"/>
        <v>5</v>
      </c>
      <c r="L265" s="8">
        <f t="shared" si="24"/>
        <v>116</v>
      </c>
      <c r="M265" s="182" t="s">
        <v>184</v>
      </c>
      <c r="N265" s="87"/>
      <c r="O265" s="34"/>
      <c r="P265" s="33"/>
      <c r="Q265" s="34"/>
      <c r="R265" s="33"/>
      <c r="S265" s="34"/>
      <c r="T265" s="33"/>
      <c r="U265" s="34"/>
      <c r="V265" s="33"/>
      <c r="W265" s="34"/>
      <c r="X265" s="33"/>
      <c r="Y265" s="34"/>
      <c r="Z265" s="33"/>
      <c r="AA265" s="58"/>
      <c r="AB265" s="59"/>
      <c r="AC265" s="60"/>
      <c r="AD265" s="610" t="s">
        <v>28</v>
      </c>
      <c r="AE265" s="603"/>
      <c r="AF265" s="603"/>
      <c r="AG265" s="603"/>
      <c r="AH265" s="603"/>
      <c r="AI265" s="603"/>
      <c r="AJ265" s="603"/>
      <c r="AK265" s="603"/>
      <c r="AL265" s="603"/>
      <c r="AM265" s="611"/>
      <c r="AN265" s="90"/>
      <c r="AO265" s="60"/>
      <c r="AP265" s="61"/>
      <c r="AQ265" s="35"/>
      <c r="AR265" s="36"/>
      <c r="AS265" s="34"/>
      <c r="AT265" s="36"/>
      <c r="AU265" s="34"/>
      <c r="AV265" s="36"/>
      <c r="AW265" s="4"/>
      <c r="AX265" s="8"/>
      <c r="AY265" s="469" t="s">
        <v>536</v>
      </c>
      <c r="AZ265" s="470"/>
      <c r="BA265" s="470"/>
      <c r="BB265" s="470"/>
      <c r="BC265" s="470"/>
      <c r="BD265" s="470"/>
      <c r="BE265" s="470"/>
      <c r="BF265" s="471"/>
      <c r="BG265" s="10"/>
      <c r="BH265" s="12"/>
    </row>
    <row r="266" spans="1:60" ht="24.75" customHeight="1" x14ac:dyDescent="0.25">
      <c r="A266" s="136">
        <f t="shared" si="23"/>
        <v>200</v>
      </c>
      <c r="B266" s="20">
        <v>14</v>
      </c>
      <c r="C266" s="20" t="s">
        <v>629</v>
      </c>
      <c r="D266" s="20" t="s">
        <v>180</v>
      </c>
      <c r="E266" s="9"/>
      <c r="F266" s="9"/>
      <c r="G266" s="9"/>
      <c r="H266" s="9"/>
      <c r="I266" s="9"/>
      <c r="J266" s="9"/>
      <c r="K266" s="8">
        <f t="shared" si="24"/>
        <v>6</v>
      </c>
      <c r="L266" s="8">
        <f t="shared" si="24"/>
        <v>117</v>
      </c>
      <c r="M266" s="182" t="s">
        <v>184</v>
      </c>
      <c r="N266" s="87"/>
      <c r="O266" s="34"/>
      <c r="P266" s="33"/>
      <c r="Q266" s="34"/>
      <c r="R266" s="33"/>
      <c r="S266" s="34"/>
      <c r="T266" s="33"/>
      <c r="U266" s="34"/>
      <c r="V266" s="33"/>
      <c r="W266" s="34"/>
      <c r="X266" s="33"/>
      <c r="Y266" s="34"/>
      <c r="Z266" s="33"/>
      <c r="AA266" s="58"/>
      <c r="AB266" s="59"/>
      <c r="AC266" s="60"/>
      <c r="AD266" s="610" t="s">
        <v>28</v>
      </c>
      <c r="AE266" s="603"/>
      <c r="AF266" s="603"/>
      <c r="AG266" s="603"/>
      <c r="AH266" s="603"/>
      <c r="AI266" s="603"/>
      <c r="AJ266" s="603"/>
      <c r="AK266" s="603"/>
      <c r="AL266" s="603"/>
      <c r="AM266" s="611"/>
      <c r="AN266" s="90"/>
      <c r="AO266" s="60"/>
      <c r="AP266" s="61"/>
      <c r="AQ266" s="35"/>
      <c r="AR266" s="36"/>
      <c r="AS266" s="34"/>
      <c r="AT266" s="36"/>
      <c r="AU266" s="34"/>
      <c r="AV266" s="36"/>
      <c r="AW266" s="4"/>
      <c r="AX266" s="8"/>
      <c r="AY266" s="475"/>
      <c r="AZ266" s="476"/>
      <c r="BA266" s="476"/>
      <c r="BB266" s="476"/>
      <c r="BC266" s="476"/>
      <c r="BD266" s="476"/>
      <c r="BE266" s="476"/>
      <c r="BF266" s="477"/>
      <c r="BG266" s="10"/>
      <c r="BH266" s="12"/>
    </row>
    <row r="267" spans="1:60" ht="24.75" customHeight="1" x14ac:dyDescent="0.25">
      <c r="A267" s="136">
        <f t="shared" si="23"/>
        <v>201</v>
      </c>
      <c r="B267" s="17" t="s">
        <v>335</v>
      </c>
      <c r="C267" s="17" t="s">
        <v>621</v>
      </c>
      <c r="D267" s="20" t="s">
        <v>180</v>
      </c>
      <c r="E267" s="9"/>
      <c r="F267" s="9"/>
      <c r="G267" s="9"/>
      <c r="H267" s="9"/>
      <c r="I267" s="9"/>
      <c r="J267" s="9"/>
      <c r="K267" s="8">
        <f t="shared" si="24"/>
        <v>7</v>
      </c>
      <c r="L267" s="8">
        <f t="shared" si="24"/>
        <v>118</v>
      </c>
      <c r="M267" s="182" t="s">
        <v>184</v>
      </c>
      <c r="N267" s="87"/>
      <c r="O267" s="34"/>
      <c r="P267" s="33"/>
      <c r="Q267" s="34"/>
      <c r="R267" s="33"/>
      <c r="S267" s="34"/>
      <c r="T267" s="33"/>
      <c r="U267" s="34"/>
      <c r="V267" s="33"/>
      <c r="W267" s="34"/>
      <c r="X267" s="33"/>
      <c r="Y267" s="34"/>
      <c r="Z267" s="33"/>
      <c r="AA267" s="58"/>
      <c r="AB267" s="59"/>
      <c r="AC267" s="60"/>
      <c r="AD267" s="610" t="s">
        <v>28</v>
      </c>
      <c r="AE267" s="603"/>
      <c r="AF267" s="603"/>
      <c r="AG267" s="603"/>
      <c r="AH267" s="603"/>
      <c r="AI267" s="603"/>
      <c r="AJ267" s="603"/>
      <c r="AK267" s="603"/>
      <c r="AL267" s="603"/>
      <c r="AM267" s="611"/>
      <c r="AN267" s="90"/>
      <c r="AO267" s="60"/>
      <c r="AP267" s="61"/>
      <c r="AQ267" s="35"/>
      <c r="AR267" s="36"/>
      <c r="AS267" s="34"/>
      <c r="AT267" s="36"/>
      <c r="AU267" s="34"/>
      <c r="AV267" s="36"/>
      <c r="AW267" s="4"/>
      <c r="AX267" s="8"/>
      <c r="AY267" s="469" t="s">
        <v>536</v>
      </c>
      <c r="AZ267" s="470"/>
      <c r="BA267" s="470"/>
      <c r="BB267" s="470"/>
      <c r="BC267" s="470"/>
      <c r="BD267" s="470"/>
      <c r="BE267" s="470"/>
      <c r="BF267" s="471"/>
      <c r="BG267" s="10"/>
      <c r="BH267" s="12"/>
    </row>
    <row r="268" spans="1:60" ht="24.75" customHeight="1" x14ac:dyDescent="0.25">
      <c r="A268" s="136">
        <f t="shared" si="23"/>
        <v>202</v>
      </c>
      <c r="B268" s="20">
        <v>15</v>
      </c>
      <c r="C268" s="20" t="s">
        <v>630</v>
      </c>
      <c r="D268" s="20" t="s">
        <v>180</v>
      </c>
      <c r="E268" s="9"/>
      <c r="F268" s="9"/>
      <c r="G268" s="9"/>
      <c r="H268" s="9"/>
      <c r="I268" s="9"/>
      <c r="J268" s="9"/>
      <c r="K268" s="8">
        <f t="shared" si="24"/>
        <v>8</v>
      </c>
      <c r="L268" s="8">
        <f t="shared" si="24"/>
        <v>119</v>
      </c>
      <c r="M268" s="182" t="s">
        <v>184</v>
      </c>
      <c r="N268" s="87"/>
      <c r="O268" s="34"/>
      <c r="P268" s="33"/>
      <c r="Q268" s="34"/>
      <c r="R268" s="33"/>
      <c r="S268" s="34"/>
      <c r="T268" s="33"/>
      <c r="U268" s="34"/>
      <c r="V268" s="33"/>
      <c r="W268" s="34"/>
      <c r="X268" s="33"/>
      <c r="Y268" s="34"/>
      <c r="Z268" s="33"/>
      <c r="AA268" s="58"/>
      <c r="AB268" s="59"/>
      <c r="AC268" s="60"/>
      <c r="AD268" s="610" t="s">
        <v>28</v>
      </c>
      <c r="AE268" s="603"/>
      <c r="AF268" s="603"/>
      <c r="AG268" s="603"/>
      <c r="AH268" s="603"/>
      <c r="AI268" s="603"/>
      <c r="AJ268" s="603"/>
      <c r="AK268" s="603"/>
      <c r="AL268" s="603"/>
      <c r="AM268" s="611"/>
      <c r="AN268" s="90"/>
      <c r="AO268" s="60"/>
      <c r="AP268" s="61"/>
      <c r="AQ268" s="35"/>
      <c r="AR268" s="36"/>
      <c r="AS268" s="34"/>
      <c r="AT268" s="36"/>
      <c r="AU268" s="34"/>
      <c r="AV268" s="36"/>
      <c r="AW268" s="4"/>
      <c r="AX268" s="8"/>
      <c r="AY268" s="475"/>
      <c r="AZ268" s="476"/>
      <c r="BA268" s="476"/>
      <c r="BB268" s="476"/>
      <c r="BC268" s="476"/>
      <c r="BD268" s="476"/>
      <c r="BE268" s="476"/>
      <c r="BF268" s="477"/>
      <c r="BG268" s="10"/>
      <c r="BH268" s="12"/>
    </row>
    <row r="269" spans="1:60" ht="19.5" customHeight="1" x14ac:dyDescent="0.25">
      <c r="A269" s="136">
        <f t="shared" si="23"/>
        <v>203</v>
      </c>
      <c r="B269" s="555" t="s">
        <v>631</v>
      </c>
      <c r="C269" s="555" t="s">
        <v>455</v>
      </c>
      <c r="D269" s="29" t="s">
        <v>84</v>
      </c>
      <c r="E269" s="8"/>
      <c r="F269" s="8"/>
      <c r="G269" s="8"/>
      <c r="H269" s="8"/>
      <c r="I269" s="8"/>
      <c r="J269" s="8"/>
      <c r="K269" s="8">
        <f>K268+1</f>
        <v>9</v>
      </c>
      <c r="L269" s="8">
        <f>L268+1</f>
        <v>120</v>
      </c>
      <c r="M269" s="182" t="s">
        <v>184</v>
      </c>
      <c r="N269" s="87"/>
      <c r="O269" s="506" t="s">
        <v>424</v>
      </c>
      <c r="P269" s="507"/>
      <c r="Q269" s="507"/>
      <c r="R269" s="508"/>
      <c r="S269" s="34"/>
      <c r="T269" s="33"/>
      <c r="U269" s="34"/>
      <c r="V269" s="33"/>
      <c r="W269" s="34"/>
      <c r="X269" s="33"/>
      <c r="Y269" s="34"/>
      <c r="Z269" s="33"/>
      <c r="AA269" s="58"/>
      <c r="AB269" s="59"/>
      <c r="AC269" s="60"/>
      <c r="AD269" s="610" t="s">
        <v>28</v>
      </c>
      <c r="AE269" s="603"/>
      <c r="AF269" s="603"/>
      <c r="AG269" s="603"/>
      <c r="AH269" s="603"/>
      <c r="AI269" s="603"/>
      <c r="AJ269" s="603"/>
      <c r="AK269" s="603"/>
      <c r="AL269" s="603"/>
      <c r="AM269" s="611"/>
      <c r="AN269" s="90"/>
      <c r="AO269" s="60"/>
      <c r="AP269" s="61"/>
      <c r="AQ269" s="35"/>
      <c r="AR269" s="36"/>
      <c r="AS269" s="34"/>
      <c r="AT269" s="36"/>
      <c r="AU269" s="34"/>
      <c r="AV269" s="36"/>
      <c r="AW269" s="4"/>
      <c r="AX269" s="8"/>
      <c r="AY269" s="469" t="s">
        <v>902</v>
      </c>
      <c r="AZ269" s="470"/>
      <c r="BA269" s="470"/>
      <c r="BB269" s="470"/>
      <c r="BC269" s="470"/>
      <c r="BD269" s="470"/>
      <c r="BE269" s="470"/>
      <c r="BF269" s="471"/>
      <c r="BG269" s="478"/>
      <c r="BH269" s="479"/>
    </row>
    <row r="270" spans="1:60" ht="19.5" customHeight="1" x14ac:dyDescent="0.25">
      <c r="A270" s="136">
        <f t="shared" si="23"/>
        <v>204</v>
      </c>
      <c r="B270" s="556"/>
      <c r="C270" s="556"/>
      <c r="D270" s="20" t="s">
        <v>85</v>
      </c>
      <c r="E270" s="8"/>
      <c r="F270" s="8"/>
      <c r="G270" s="9"/>
      <c r="H270" s="9"/>
      <c r="I270" s="9"/>
      <c r="J270" s="9"/>
      <c r="K270" s="8">
        <f t="shared" ref="K270:L285" si="25">K269+1</f>
        <v>10</v>
      </c>
      <c r="L270" s="8">
        <f t="shared" si="25"/>
        <v>121</v>
      </c>
      <c r="M270" s="182" t="s">
        <v>184</v>
      </c>
      <c r="N270" s="87"/>
      <c r="O270" s="506" t="s">
        <v>425</v>
      </c>
      <c r="P270" s="507"/>
      <c r="Q270" s="507"/>
      <c r="R270" s="508"/>
      <c r="S270" s="34"/>
      <c r="T270" s="33"/>
      <c r="U270" s="34"/>
      <c r="V270" s="33"/>
      <c r="W270" s="34"/>
      <c r="X270" s="33"/>
      <c r="Y270" s="34"/>
      <c r="Z270" s="33"/>
      <c r="AA270" s="58"/>
      <c r="AB270" s="59"/>
      <c r="AC270" s="60"/>
      <c r="AD270" s="610" t="s">
        <v>28</v>
      </c>
      <c r="AE270" s="603"/>
      <c r="AF270" s="603"/>
      <c r="AG270" s="603"/>
      <c r="AH270" s="603"/>
      <c r="AI270" s="603"/>
      <c r="AJ270" s="603"/>
      <c r="AK270" s="603"/>
      <c r="AL270" s="603"/>
      <c r="AM270" s="611"/>
      <c r="AN270" s="90"/>
      <c r="AO270" s="60"/>
      <c r="AP270" s="61"/>
      <c r="AQ270" s="35"/>
      <c r="AR270" s="36"/>
      <c r="AS270" s="34"/>
      <c r="AT270" s="36"/>
      <c r="AU270" s="34"/>
      <c r="AV270" s="36"/>
      <c r="AW270" s="4"/>
      <c r="AX270" s="8"/>
      <c r="AY270" s="472"/>
      <c r="AZ270" s="473"/>
      <c r="BA270" s="473"/>
      <c r="BB270" s="473"/>
      <c r="BC270" s="473"/>
      <c r="BD270" s="473"/>
      <c r="BE270" s="473"/>
      <c r="BF270" s="474"/>
      <c r="BG270" s="632"/>
      <c r="BH270" s="634"/>
    </row>
    <row r="271" spans="1:60" ht="19.5" customHeight="1" x14ac:dyDescent="0.25">
      <c r="A271" s="136">
        <f t="shared" si="23"/>
        <v>205</v>
      </c>
      <c r="B271" s="556"/>
      <c r="C271" s="556"/>
      <c r="D271" s="20" t="s">
        <v>336</v>
      </c>
      <c r="E271" s="8"/>
      <c r="F271" s="8"/>
      <c r="G271" s="8"/>
      <c r="H271" s="8"/>
      <c r="I271" s="8"/>
      <c r="J271" s="8"/>
      <c r="K271" s="8">
        <f t="shared" si="25"/>
        <v>11</v>
      </c>
      <c r="L271" s="8">
        <f t="shared" si="25"/>
        <v>122</v>
      </c>
      <c r="M271" s="182" t="s">
        <v>184</v>
      </c>
      <c r="N271" s="87"/>
      <c r="O271" s="34"/>
      <c r="P271" s="33"/>
      <c r="Q271" s="34"/>
      <c r="R271" s="33"/>
      <c r="S271" s="34"/>
      <c r="T271" s="33"/>
      <c r="U271" s="34"/>
      <c r="V271" s="33"/>
      <c r="W271" s="34"/>
      <c r="X271" s="33"/>
      <c r="Y271" s="34"/>
      <c r="Z271" s="33"/>
      <c r="AA271" s="58"/>
      <c r="AB271" s="59"/>
      <c r="AC271" s="60"/>
      <c r="AD271" s="610" t="s">
        <v>28</v>
      </c>
      <c r="AE271" s="603"/>
      <c r="AF271" s="603"/>
      <c r="AG271" s="603"/>
      <c r="AH271" s="603"/>
      <c r="AI271" s="603"/>
      <c r="AJ271" s="603"/>
      <c r="AK271" s="603"/>
      <c r="AL271" s="603"/>
      <c r="AM271" s="611"/>
      <c r="AN271" s="90"/>
      <c r="AO271" s="60"/>
      <c r="AP271" s="61"/>
      <c r="AQ271" s="35"/>
      <c r="AR271" s="36"/>
      <c r="AS271" s="34"/>
      <c r="AT271" s="36"/>
      <c r="AU271" s="34"/>
      <c r="AV271" s="36"/>
      <c r="AW271" s="4"/>
      <c r="AX271" s="8"/>
      <c r="AY271" s="472"/>
      <c r="AZ271" s="473"/>
      <c r="BA271" s="473"/>
      <c r="BB271" s="473"/>
      <c r="BC271" s="473"/>
      <c r="BD271" s="473"/>
      <c r="BE271" s="473"/>
      <c r="BF271" s="474"/>
      <c r="BG271" s="478"/>
      <c r="BH271" s="479"/>
    </row>
    <row r="272" spans="1:60" ht="19.5" customHeight="1" x14ac:dyDescent="0.25">
      <c r="A272" s="136">
        <f t="shared" si="23"/>
        <v>206</v>
      </c>
      <c r="B272" s="556"/>
      <c r="C272" s="556"/>
      <c r="D272" s="20" t="s">
        <v>337</v>
      </c>
      <c r="E272" s="8"/>
      <c r="F272" s="8"/>
      <c r="G272" s="8"/>
      <c r="H272" s="8"/>
      <c r="I272" s="8"/>
      <c r="J272" s="8"/>
      <c r="K272" s="8">
        <f t="shared" si="25"/>
        <v>12</v>
      </c>
      <c r="L272" s="8">
        <f t="shared" si="25"/>
        <v>123</v>
      </c>
      <c r="M272" s="182" t="s">
        <v>184</v>
      </c>
      <c r="N272" s="87"/>
      <c r="O272" s="34"/>
      <c r="P272" s="33"/>
      <c r="Q272" s="34"/>
      <c r="R272" s="33"/>
      <c r="S272" s="34"/>
      <c r="T272" s="33"/>
      <c r="U272" s="34"/>
      <c r="V272" s="33"/>
      <c r="W272" s="34"/>
      <c r="X272" s="33"/>
      <c r="Y272" s="34"/>
      <c r="Z272" s="33"/>
      <c r="AA272" s="58"/>
      <c r="AB272" s="59"/>
      <c r="AC272" s="60"/>
      <c r="AD272" s="610" t="s">
        <v>28</v>
      </c>
      <c r="AE272" s="603"/>
      <c r="AF272" s="603"/>
      <c r="AG272" s="603"/>
      <c r="AH272" s="603"/>
      <c r="AI272" s="603"/>
      <c r="AJ272" s="603"/>
      <c r="AK272" s="603"/>
      <c r="AL272" s="603"/>
      <c r="AM272" s="611"/>
      <c r="AN272" s="90"/>
      <c r="AO272" s="60"/>
      <c r="AP272" s="61"/>
      <c r="AQ272" s="35"/>
      <c r="AR272" s="36"/>
      <c r="AS272" s="34"/>
      <c r="AT272" s="36"/>
      <c r="AU272" s="34"/>
      <c r="AV272" s="36"/>
      <c r="AW272" s="4"/>
      <c r="AX272" s="8"/>
      <c r="AY272" s="472"/>
      <c r="AZ272" s="473"/>
      <c r="BA272" s="473"/>
      <c r="BB272" s="473"/>
      <c r="BC272" s="473"/>
      <c r="BD272" s="473"/>
      <c r="BE272" s="473"/>
      <c r="BF272" s="474"/>
      <c r="BG272" s="478"/>
      <c r="BH272" s="479"/>
    </row>
    <row r="273" spans="1:60" ht="19.5" customHeight="1" x14ac:dyDescent="0.25">
      <c r="A273" s="136">
        <f t="shared" si="23"/>
        <v>207</v>
      </c>
      <c r="B273" s="556"/>
      <c r="C273" s="556"/>
      <c r="D273" s="20" t="s">
        <v>338</v>
      </c>
      <c r="E273" s="8"/>
      <c r="F273" s="8"/>
      <c r="G273" s="8"/>
      <c r="H273" s="8"/>
      <c r="I273" s="8"/>
      <c r="J273" s="8"/>
      <c r="K273" s="8">
        <f t="shared" si="25"/>
        <v>13</v>
      </c>
      <c r="L273" s="8">
        <f t="shared" si="25"/>
        <v>124</v>
      </c>
      <c r="M273" s="182" t="s">
        <v>184</v>
      </c>
      <c r="N273" s="87"/>
      <c r="O273" s="34"/>
      <c r="P273" s="33"/>
      <c r="Q273" s="34"/>
      <c r="R273" s="33"/>
      <c r="S273" s="34"/>
      <c r="T273" s="33"/>
      <c r="U273" s="34"/>
      <c r="V273" s="33"/>
      <c r="W273" s="34"/>
      <c r="X273" s="33"/>
      <c r="Y273" s="34"/>
      <c r="Z273" s="33"/>
      <c r="AA273" s="58"/>
      <c r="AB273" s="59"/>
      <c r="AC273" s="60"/>
      <c r="AD273" s="610" t="s">
        <v>28</v>
      </c>
      <c r="AE273" s="603"/>
      <c r="AF273" s="603"/>
      <c r="AG273" s="603"/>
      <c r="AH273" s="603"/>
      <c r="AI273" s="603"/>
      <c r="AJ273" s="603"/>
      <c r="AK273" s="603"/>
      <c r="AL273" s="603"/>
      <c r="AM273" s="611"/>
      <c r="AN273" s="90"/>
      <c r="AO273" s="60"/>
      <c r="AP273" s="61"/>
      <c r="AQ273" s="35"/>
      <c r="AR273" s="36"/>
      <c r="AS273" s="34"/>
      <c r="AT273" s="36"/>
      <c r="AU273" s="34"/>
      <c r="AV273" s="36"/>
      <c r="AW273" s="4"/>
      <c r="AX273" s="8"/>
      <c r="AY273" s="472"/>
      <c r="AZ273" s="473"/>
      <c r="BA273" s="473"/>
      <c r="BB273" s="473"/>
      <c r="BC273" s="473"/>
      <c r="BD273" s="473"/>
      <c r="BE273" s="473"/>
      <c r="BF273" s="474"/>
      <c r="BG273" s="478"/>
      <c r="BH273" s="479"/>
    </row>
    <row r="274" spans="1:60" ht="19.5" customHeight="1" x14ac:dyDescent="0.25">
      <c r="A274" s="136">
        <f t="shared" si="23"/>
        <v>208</v>
      </c>
      <c r="B274" s="556"/>
      <c r="C274" s="556"/>
      <c r="D274" s="20" t="s">
        <v>339</v>
      </c>
      <c r="E274" s="9"/>
      <c r="F274" s="9"/>
      <c r="G274" s="9"/>
      <c r="H274" s="9"/>
      <c r="I274" s="9"/>
      <c r="J274" s="9"/>
      <c r="K274" s="8">
        <f t="shared" si="25"/>
        <v>14</v>
      </c>
      <c r="L274" s="8">
        <f t="shared" si="25"/>
        <v>125</v>
      </c>
      <c r="M274" s="182" t="s">
        <v>184</v>
      </c>
      <c r="N274" s="87"/>
      <c r="O274" s="34"/>
      <c r="P274" s="33"/>
      <c r="Q274" s="34"/>
      <c r="R274" s="33"/>
      <c r="S274" s="34"/>
      <c r="T274" s="33"/>
      <c r="U274" s="34"/>
      <c r="V274" s="33"/>
      <c r="W274" s="34"/>
      <c r="X274" s="33"/>
      <c r="Y274" s="34"/>
      <c r="Z274" s="33"/>
      <c r="AA274" s="58"/>
      <c r="AB274" s="59"/>
      <c r="AC274" s="60"/>
      <c r="AD274" s="610" t="s">
        <v>28</v>
      </c>
      <c r="AE274" s="603"/>
      <c r="AF274" s="603"/>
      <c r="AG274" s="603"/>
      <c r="AH274" s="603"/>
      <c r="AI274" s="603"/>
      <c r="AJ274" s="603"/>
      <c r="AK274" s="603"/>
      <c r="AL274" s="603"/>
      <c r="AM274" s="611"/>
      <c r="AN274" s="90"/>
      <c r="AO274" s="60"/>
      <c r="AP274" s="61"/>
      <c r="AQ274" s="35"/>
      <c r="AR274" s="36"/>
      <c r="AS274" s="34"/>
      <c r="AT274" s="36"/>
      <c r="AU274" s="34"/>
      <c r="AV274" s="36"/>
      <c r="AW274" s="4"/>
      <c r="AX274" s="8"/>
      <c r="AY274" s="472"/>
      <c r="AZ274" s="473"/>
      <c r="BA274" s="473"/>
      <c r="BB274" s="473"/>
      <c r="BC274" s="473"/>
      <c r="BD274" s="473"/>
      <c r="BE274" s="473"/>
      <c r="BF274" s="474"/>
      <c r="BG274" s="478"/>
      <c r="BH274" s="479"/>
    </row>
    <row r="275" spans="1:60" ht="19.5" customHeight="1" x14ac:dyDescent="0.25">
      <c r="A275" s="136">
        <f t="shared" si="23"/>
        <v>209</v>
      </c>
      <c r="B275" s="556"/>
      <c r="C275" s="556"/>
      <c r="D275" s="20" t="s">
        <v>340</v>
      </c>
      <c r="E275" s="8"/>
      <c r="F275" s="8"/>
      <c r="G275" s="8"/>
      <c r="H275" s="8"/>
      <c r="I275" s="8"/>
      <c r="J275" s="8"/>
      <c r="K275" s="8">
        <f t="shared" si="25"/>
        <v>15</v>
      </c>
      <c r="L275" s="8">
        <f t="shared" si="25"/>
        <v>126</v>
      </c>
      <c r="M275" s="182" t="s">
        <v>184</v>
      </c>
      <c r="N275" s="87"/>
      <c r="O275" s="34"/>
      <c r="P275" s="33"/>
      <c r="Q275" s="34"/>
      <c r="R275" s="33"/>
      <c r="S275" s="34"/>
      <c r="T275" s="33"/>
      <c r="U275" s="34"/>
      <c r="V275" s="33"/>
      <c r="W275" s="34"/>
      <c r="X275" s="33"/>
      <c r="Y275" s="34"/>
      <c r="Z275" s="33"/>
      <c r="AA275" s="58"/>
      <c r="AB275" s="59"/>
      <c r="AC275" s="60"/>
      <c r="AD275" s="610" t="s">
        <v>28</v>
      </c>
      <c r="AE275" s="603"/>
      <c r="AF275" s="603"/>
      <c r="AG275" s="603"/>
      <c r="AH275" s="603"/>
      <c r="AI275" s="603"/>
      <c r="AJ275" s="603"/>
      <c r="AK275" s="603"/>
      <c r="AL275" s="603"/>
      <c r="AM275" s="611"/>
      <c r="AN275" s="90"/>
      <c r="AO275" s="60"/>
      <c r="AP275" s="61"/>
      <c r="AQ275" s="35"/>
      <c r="AR275" s="36"/>
      <c r="AS275" s="34"/>
      <c r="AT275" s="36"/>
      <c r="AU275" s="34"/>
      <c r="AV275" s="36"/>
      <c r="AW275" s="4"/>
      <c r="AX275" s="8"/>
      <c r="AY275" s="472"/>
      <c r="AZ275" s="473"/>
      <c r="BA275" s="473"/>
      <c r="BB275" s="473"/>
      <c r="BC275" s="473"/>
      <c r="BD275" s="473"/>
      <c r="BE275" s="473"/>
      <c r="BF275" s="474"/>
      <c r="BG275" s="478"/>
      <c r="BH275" s="479"/>
    </row>
    <row r="276" spans="1:60" ht="19.5" customHeight="1" x14ac:dyDescent="0.25">
      <c r="A276" s="136">
        <f t="shared" si="23"/>
        <v>210</v>
      </c>
      <c r="B276" s="556"/>
      <c r="C276" s="556"/>
      <c r="D276" s="20" t="s">
        <v>341</v>
      </c>
      <c r="E276" s="8"/>
      <c r="F276" s="8"/>
      <c r="G276" s="9"/>
      <c r="H276" s="9"/>
      <c r="I276" s="9"/>
      <c r="J276" s="9"/>
      <c r="K276" s="8">
        <f t="shared" si="25"/>
        <v>16</v>
      </c>
      <c r="L276" s="8">
        <f t="shared" si="25"/>
        <v>127</v>
      </c>
      <c r="M276" s="182" t="s">
        <v>184</v>
      </c>
      <c r="N276" s="87"/>
      <c r="O276" s="34"/>
      <c r="P276" s="33"/>
      <c r="Q276" s="34"/>
      <c r="R276" s="33"/>
      <c r="S276" s="34"/>
      <c r="T276" s="33"/>
      <c r="U276" s="34"/>
      <c r="V276" s="33"/>
      <c r="W276" s="34"/>
      <c r="X276" s="33"/>
      <c r="Y276" s="34"/>
      <c r="Z276" s="33"/>
      <c r="AA276" s="58"/>
      <c r="AB276" s="59"/>
      <c r="AC276" s="60"/>
      <c r="AD276" s="610" t="s">
        <v>28</v>
      </c>
      <c r="AE276" s="603"/>
      <c r="AF276" s="603"/>
      <c r="AG276" s="603"/>
      <c r="AH276" s="603"/>
      <c r="AI276" s="603"/>
      <c r="AJ276" s="603"/>
      <c r="AK276" s="603"/>
      <c r="AL276" s="603"/>
      <c r="AM276" s="611"/>
      <c r="AN276" s="90"/>
      <c r="AO276" s="60"/>
      <c r="AP276" s="61"/>
      <c r="AQ276" s="35"/>
      <c r="AR276" s="36"/>
      <c r="AS276" s="34"/>
      <c r="AT276" s="36"/>
      <c r="AU276" s="34"/>
      <c r="AV276" s="36"/>
      <c r="AW276" s="4"/>
      <c r="AX276" s="8"/>
      <c r="AY276" s="472"/>
      <c r="AZ276" s="473"/>
      <c r="BA276" s="473"/>
      <c r="BB276" s="473"/>
      <c r="BC276" s="473"/>
      <c r="BD276" s="473"/>
      <c r="BE276" s="473"/>
      <c r="BF276" s="474"/>
      <c r="BG276" s="478"/>
      <c r="BH276" s="479"/>
    </row>
    <row r="277" spans="1:60" ht="19.5" customHeight="1" x14ac:dyDescent="0.25">
      <c r="A277" s="136">
        <f t="shared" si="23"/>
        <v>211</v>
      </c>
      <c r="B277" s="556"/>
      <c r="C277" s="556"/>
      <c r="D277" s="20" t="s">
        <v>342</v>
      </c>
      <c r="E277" s="8"/>
      <c r="F277" s="8"/>
      <c r="G277" s="8"/>
      <c r="H277" s="8"/>
      <c r="I277" s="8"/>
      <c r="J277" s="8"/>
      <c r="K277" s="8">
        <f t="shared" si="25"/>
        <v>17</v>
      </c>
      <c r="L277" s="8">
        <f t="shared" si="25"/>
        <v>128</v>
      </c>
      <c r="M277" s="182" t="s">
        <v>184</v>
      </c>
      <c r="N277" s="87"/>
      <c r="O277" s="34"/>
      <c r="P277" s="33"/>
      <c r="Q277" s="34"/>
      <c r="R277" s="33"/>
      <c r="S277" s="34"/>
      <c r="T277" s="33"/>
      <c r="U277" s="34"/>
      <c r="V277" s="33"/>
      <c r="W277" s="34"/>
      <c r="X277" s="33"/>
      <c r="Y277" s="34"/>
      <c r="Z277" s="33"/>
      <c r="AA277" s="58"/>
      <c r="AB277" s="59"/>
      <c r="AC277" s="60"/>
      <c r="AD277" s="610" t="s">
        <v>28</v>
      </c>
      <c r="AE277" s="603"/>
      <c r="AF277" s="603"/>
      <c r="AG277" s="603"/>
      <c r="AH277" s="603"/>
      <c r="AI277" s="603"/>
      <c r="AJ277" s="603"/>
      <c r="AK277" s="603"/>
      <c r="AL277" s="603"/>
      <c r="AM277" s="611"/>
      <c r="AN277" s="90"/>
      <c r="AO277" s="60"/>
      <c r="AP277" s="61"/>
      <c r="AQ277" s="35"/>
      <c r="AR277" s="36"/>
      <c r="AS277" s="34"/>
      <c r="AT277" s="36"/>
      <c r="AU277" s="34"/>
      <c r="AV277" s="36"/>
      <c r="AW277" s="4"/>
      <c r="AX277" s="8"/>
      <c r="AY277" s="472"/>
      <c r="AZ277" s="473"/>
      <c r="BA277" s="473"/>
      <c r="BB277" s="473"/>
      <c r="BC277" s="473"/>
      <c r="BD277" s="473"/>
      <c r="BE277" s="473"/>
      <c r="BF277" s="474"/>
      <c r="BG277" s="478"/>
      <c r="BH277" s="479"/>
    </row>
    <row r="278" spans="1:60" ht="19.5" customHeight="1" x14ac:dyDescent="0.25">
      <c r="A278" s="136">
        <f t="shared" si="23"/>
        <v>212</v>
      </c>
      <c r="B278" s="556"/>
      <c r="C278" s="556"/>
      <c r="D278" s="20" t="s">
        <v>343</v>
      </c>
      <c r="E278" s="8"/>
      <c r="F278" s="8"/>
      <c r="G278" s="8"/>
      <c r="H278" s="8"/>
      <c r="I278" s="8"/>
      <c r="J278" s="8"/>
      <c r="K278" s="8">
        <f t="shared" si="25"/>
        <v>18</v>
      </c>
      <c r="L278" s="8">
        <f t="shared" si="25"/>
        <v>129</v>
      </c>
      <c r="M278" s="182" t="s">
        <v>184</v>
      </c>
      <c r="N278" s="87"/>
      <c r="O278" s="34"/>
      <c r="P278" s="33"/>
      <c r="Q278" s="34"/>
      <c r="R278" s="33"/>
      <c r="S278" s="34"/>
      <c r="T278" s="33"/>
      <c r="U278" s="34"/>
      <c r="V278" s="33"/>
      <c r="W278" s="34"/>
      <c r="X278" s="33"/>
      <c r="Y278" s="34"/>
      <c r="Z278" s="33"/>
      <c r="AA278" s="58"/>
      <c r="AB278" s="59"/>
      <c r="AC278" s="60"/>
      <c r="AD278" s="610" t="s">
        <v>28</v>
      </c>
      <c r="AE278" s="603"/>
      <c r="AF278" s="603"/>
      <c r="AG278" s="603"/>
      <c r="AH278" s="603"/>
      <c r="AI278" s="603"/>
      <c r="AJ278" s="603"/>
      <c r="AK278" s="603"/>
      <c r="AL278" s="603"/>
      <c r="AM278" s="611"/>
      <c r="AN278" s="90"/>
      <c r="AO278" s="60"/>
      <c r="AP278" s="61"/>
      <c r="AQ278" s="35"/>
      <c r="AR278" s="36"/>
      <c r="AS278" s="34"/>
      <c r="AT278" s="36"/>
      <c r="AU278" s="34"/>
      <c r="AV278" s="36"/>
      <c r="AW278" s="4"/>
      <c r="AX278" s="8"/>
      <c r="AY278" s="472"/>
      <c r="AZ278" s="473"/>
      <c r="BA278" s="473"/>
      <c r="BB278" s="473"/>
      <c r="BC278" s="473"/>
      <c r="BD278" s="473"/>
      <c r="BE278" s="473"/>
      <c r="BF278" s="474"/>
      <c r="BG278" s="478"/>
      <c r="BH278" s="479"/>
    </row>
    <row r="279" spans="1:60" ht="19.5" customHeight="1" x14ac:dyDescent="0.25">
      <c r="A279" s="136">
        <f t="shared" si="23"/>
        <v>213</v>
      </c>
      <c r="B279" s="556"/>
      <c r="C279" s="556"/>
      <c r="D279" s="20" t="s">
        <v>200</v>
      </c>
      <c r="E279" s="8"/>
      <c r="F279" s="8"/>
      <c r="G279" s="8"/>
      <c r="H279" s="8"/>
      <c r="I279" s="8"/>
      <c r="J279" s="8"/>
      <c r="K279" s="8">
        <f t="shared" si="25"/>
        <v>19</v>
      </c>
      <c r="L279" s="8">
        <f t="shared" si="25"/>
        <v>130</v>
      </c>
      <c r="M279" s="182" t="s">
        <v>184</v>
      </c>
      <c r="N279" s="87"/>
      <c r="O279" s="579" t="s">
        <v>424</v>
      </c>
      <c r="P279" s="580"/>
      <c r="Q279" s="580"/>
      <c r="R279" s="581"/>
      <c r="S279" s="34"/>
      <c r="T279" s="33"/>
      <c r="U279" s="34"/>
      <c r="V279" s="33"/>
      <c r="W279" s="34"/>
      <c r="X279" s="33"/>
      <c r="Y279" s="34"/>
      <c r="Z279" s="33"/>
      <c r="AA279" s="58"/>
      <c r="AB279" s="59"/>
      <c r="AC279" s="60"/>
      <c r="AD279" s="610" t="s">
        <v>28</v>
      </c>
      <c r="AE279" s="603"/>
      <c r="AF279" s="603"/>
      <c r="AG279" s="603"/>
      <c r="AH279" s="603"/>
      <c r="AI279" s="603"/>
      <c r="AJ279" s="603"/>
      <c r="AK279" s="603"/>
      <c r="AL279" s="603"/>
      <c r="AM279" s="611"/>
      <c r="AN279" s="90"/>
      <c r="AO279" s="60"/>
      <c r="AP279" s="61"/>
      <c r="AQ279" s="35"/>
      <c r="AR279" s="36"/>
      <c r="AS279" s="34"/>
      <c r="AT279" s="36"/>
      <c r="AU279" s="34"/>
      <c r="AV279" s="36"/>
      <c r="AW279" s="4"/>
      <c r="AX279" s="8"/>
      <c r="AY279" s="472"/>
      <c r="AZ279" s="473"/>
      <c r="BA279" s="473"/>
      <c r="BB279" s="473"/>
      <c r="BC279" s="473"/>
      <c r="BD279" s="473"/>
      <c r="BE279" s="473"/>
      <c r="BF279" s="474"/>
      <c r="BG279" s="478"/>
      <c r="BH279" s="479"/>
    </row>
    <row r="280" spans="1:60" ht="19.5" customHeight="1" x14ac:dyDescent="0.25">
      <c r="A280" s="136">
        <f t="shared" si="23"/>
        <v>214</v>
      </c>
      <c r="B280" s="556"/>
      <c r="C280" s="556"/>
      <c r="D280" s="20" t="s">
        <v>201</v>
      </c>
      <c r="E280" s="8"/>
      <c r="F280" s="8"/>
      <c r="G280" s="8"/>
      <c r="H280" s="8"/>
      <c r="I280" s="8"/>
      <c r="J280" s="8"/>
      <c r="K280" s="8">
        <f t="shared" si="25"/>
        <v>20</v>
      </c>
      <c r="L280" s="8">
        <f t="shared" si="25"/>
        <v>131</v>
      </c>
      <c r="M280" s="182" t="s">
        <v>184</v>
      </c>
      <c r="N280" s="87"/>
      <c r="O280" s="34"/>
      <c r="P280" s="33"/>
      <c r="Q280" s="34"/>
      <c r="R280" s="33"/>
      <c r="S280" s="34"/>
      <c r="T280" s="33"/>
      <c r="U280" s="34"/>
      <c r="V280" s="33"/>
      <c r="W280" s="34"/>
      <c r="X280" s="33"/>
      <c r="Y280" s="34"/>
      <c r="Z280" s="33"/>
      <c r="AA280" s="58"/>
      <c r="AB280" s="59"/>
      <c r="AC280" s="60"/>
      <c r="AD280" s="610" t="s">
        <v>28</v>
      </c>
      <c r="AE280" s="603"/>
      <c r="AF280" s="603"/>
      <c r="AG280" s="603"/>
      <c r="AH280" s="603"/>
      <c r="AI280" s="603"/>
      <c r="AJ280" s="603"/>
      <c r="AK280" s="603"/>
      <c r="AL280" s="603"/>
      <c r="AM280" s="611"/>
      <c r="AN280" s="90"/>
      <c r="AO280" s="60"/>
      <c r="AP280" s="61"/>
      <c r="AQ280" s="35"/>
      <c r="AR280" s="36"/>
      <c r="AS280" s="34"/>
      <c r="AT280" s="36"/>
      <c r="AU280" s="34"/>
      <c r="AV280" s="36"/>
      <c r="AW280" s="4"/>
      <c r="AX280" s="8"/>
      <c r="AY280" s="472"/>
      <c r="AZ280" s="473"/>
      <c r="BA280" s="473"/>
      <c r="BB280" s="473"/>
      <c r="BC280" s="473"/>
      <c r="BD280" s="473"/>
      <c r="BE280" s="473"/>
      <c r="BF280" s="474"/>
      <c r="BG280" s="478"/>
      <c r="BH280" s="479"/>
    </row>
    <row r="281" spans="1:60" ht="19.5" customHeight="1" x14ac:dyDescent="0.25">
      <c r="A281" s="136">
        <f t="shared" si="23"/>
        <v>215</v>
      </c>
      <c r="B281" s="556"/>
      <c r="C281" s="556"/>
      <c r="D281" s="20" t="s">
        <v>202</v>
      </c>
      <c r="E281" s="8"/>
      <c r="F281" s="8"/>
      <c r="G281" s="8"/>
      <c r="H281" s="8"/>
      <c r="I281" s="8"/>
      <c r="J281" s="8"/>
      <c r="K281" s="8">
        <f t="shared" si="25"/>
        <v>21</v>
      </c>
      <c r="L281" s="8">
        <f t="shared" si="25"/>
        <v>132</v>
      </c>
      <c r="M281" s="182" t="s">
        <v>184</v>
      </c>
      <c r="N281" s="87"/>
      <c r="O281" s="34"/>
      <c r="P281" s="33"/>
      <c r="Q281" s="34"/>
      <c r="R281" s="33"/>
      <c r="S281" s="34"/>
      <c r="T281" s="33"/>
      <c r="U281" s="34"/>
      <c r="V281" s="33"/>
      <c r="W281" s="34"/>
      <c r="X281" s="33"/>
      <c r="Y281" s="34"/>
      <c r="Z281" s="33"/>
      <c r="AA281" s="58"/>
      <c r="AB281" s="59"/>
      <c r="AC281" s="60"/>
      <c r="AD281" s="610" t="s">
        <v>28</v>
      </c>
      <c r="AE281" s="603"/>
      <c r="AF281" s="603"/>
      <c r="AG281" s="603"/>
      <c r="AH281" s="603"/>
      <c r="AI281" s="603"/>
      <c r="AJ281" s="603"/>
      <c r="AK281" s="603"/>
      <c r="AL281" s="603"/>
      <c r="AM281" s="611"/>
      <c r="AN281" s="90"/>
      <c r="AO281" s="60"/>
      <c r="AP281" s="61"/>
      <c r="AQ281" s="35"/>
      <c r="AR281" s="36"/>
      <c r="AS281" s="34"/>
      <c r="AT281" s="36"/>
      <c r="AU281" s="34"/>
      <c r="AV281" s="36"/>
      <c r="AW281" s="4"/>
      <c r="AX281" s="8"/>
      <c r="AY281" s="472"/>
      <c r="AZ281" s="473"/>
      <c r="BA281" s="473"/>
      <c r="BB281" s="473"/>
      <c r="BC281" s="473"/>
      <c r="BD281" s="473"/>
      <c r="BE281" s="473"/>
      <c r="BF281" s="474"/>
      <c r="BG281" s="478"/>
      <c r="BH281" s="479"/>
    </row>
    <row r="282" spans="1:60" ht="19.5" customHeight="1" x14ac:dyDescent="0.25">
      <c r="A282" s="136">
        <f t="shared" si="23"/>
        <v>216</v>
      </c>
      <c r="B282" s="556"/>
      <c r="C282" s="556"/>
      <c r="D282" s="20" t="s">
        <v>203</v>
      </c>
      <c r="E282" s="8"/>
      <c r="F282" s="8"/>
      <c r="G282" s="8"/>
      <c r="H282" s="8"/>
      <c r="I282" s="8"/>
      <c r="J282" s="8"/>
      <c r="K282" s="8">
        <f t="shared" si="25"/>
        <v>22</v>
      </c>
      <c r="L282" s="8">
        <f t="shared" si="25"/>
        <v>133</v>
      </c>
      <c r="M282" s="182" t="s">
        <v>184</v>
      </c>
      <c r="N282" s="87"/>
      <c r="O282" s="34"/>
      <c r="P282" s="33"/>
      <c r="Q282" s="34"/>
      <c r="R282" s="33"/>
      <c r="S282" s="34"/>
      <c r="T282" s="33"/>
      <c r="U282" s="34"/>
      <c r="V282" s="33"/>
      <c r="W282" s="34"/>
      <c r="X282" s="33"/>
      <c r="Y282" s="34"/>
      <c r="Z282" s="33"/>
      <c r="AA282" s="58"/>
      <c r="AB282" s="59"/>
      <c r="AC282" s="60"/>
      <c r="AD282" s="610" t="s">
        <v>28</v>
      </c>
      <c r="AE282" s="603"/>
      <c r="AF282" s="603"/>
      <c r="AG282" s="603"/>
      <c r="AH282" s="603"/>
      <c r="AI282" s="603"/>
      <c r="AJ282" s="603"/>
      <c r="AK282" s="603"/>
      <c r="AL282" s="603"/>
      <c r="AM282" s="611"/>
      <c r="AN282" s="90"/>
      <c r="AO282" s="60"/>
      <c r="AP282" s="61"/>
      <c r="AQ282" s="35"/>
      <c r="AR282" s="36"/>
      <c r="AS282" s="34"/>
      <c r="AT282" s="36"/>
      <c r="AU282" s="34"/>
      <c r="AV282" s="36"/>
      <c r="AW282" s="4"/>
      <c r="AX282" s="8"/>
      <c r="AY282" s="472"/>
      <c r="AZ282" s="473"/>
      <c r="BA282" s="473"/>
      <c r="BB282" s="473"/>
      <c r="BC282" s="473"/>
      <c r="BD282" s="473"/>
      <c r="BE282" s="473"/>
      <c r="BF282" s="474"/>
      <c r="BG282" s="478"/>
      <c r="BH282" s="479"/>
    </row>
    <row r="283" spans="1:60" ht="19.5" customHeight="1" x14ac:dyDescent="0.25">
      <c r="A283" s="136">
        <f t="shared" si="23"/>
        <v>217</v>
      </c>
      <c r="B283" s="556"/>
      <c r="C283" s="556"/>
      <c r="D283" s="20" t="s">
        <v>204</v>
      </c>
      <c r="E283" s="8"/>
      <c r="F283" s="8"/>
      <c r="G283" s="8"/>
      <c r="H283" s="8"/>
      <c r="I283" s="8"/>
      <c r="J283" s="8"/>
      <c r="K283" s="8">
        <f t="shared" si="25"/>
        <v>23</v>
      </c>
      <c r="L283" s="8">
        <f t="shared" si="25"/>
        <v>134</v>
      </c>
      <c r="M283" s="182" t="s">
        <v>184</v>
      </c>
      <c r="N283" s="87"/>
      <c r="O283" s="34"/>
      <c r="P283" s="33"/>
      <c r="Q283" s="34"/>
      <c r="R283" s="33"/>
      <c r="S283" s="34"/>
      <c r="T283" s="33"/>
      <c r="U283" s="34"/>
      <c r="V283" s="33"/>
      <c r="W283" s="34"/>
      <c r="X283" s="33"/>
      <c r="Y283" s="34"/>
      <c r="Z283" s="33"/>
      <c r="AA283" s="58"/>
      <c r="AB283" s="59"/>
      <c r="AC283" s="60"/>
      <c r="AD283" s="610" t="s">
        <v>28</v>
      </c>
      <c r="AE283" s="603"/>
      <c r="AF283" s="603"/>
      <c r="AG283" s="603"/>
      <c r="AH283" s="603"/>
      <c r="AI283" s="603"/>
      <c r="AJ283" s="603"/>
      <c r="AK283" s="603"/>
      <c r="AL283" s="603"/>
      <c r="AM283" s="611"/>
      <c r="AN283" s="90"/>
      <c r="AO283" s="60"/>
      <c r="AP283" s="61"/>
      <c r="AQ283" s="35"/>
      <c r="AR283" s="36"/>
      <c r="AS283" s="34"/>
      <c r="AT283" s="36"/>
      <c r="AU283" s="34"/>
      <c r="AV283" s="36"/>
      <c r="AW283" s="4"/>
      <c r="AX283" s="8"/>
      <c r="AY283" s="472"/>
      <c r="AZ283" s="473"/>
      <c r="BA283" s="473"/>
      <c r="BB283" s="473"/>
      <c r="BC283" s="473"/>
      <c r="BD283" s="473"/>
      <c r="BE283" s="473"/>
      <c r="BF283" s="474"/>
      <c r="BG283" s="478"/>
      <c r="BH283" s="479"/>
    </row>
    <row r="284" spans="1:60" ht="19.5" customHeight="1" x14ac:dyDescent="0.25">
      <c r="A284" s="136">
        <f t="shared" si="23"/>
        <v>218</v>
      </c>
      <c r="B284" s="556"/>
      <c r="C284" s="556"/>
      <c r="D284" s="20" t="s">
        <v>222</v>
      </c>
      <c r="E284" s="8"/>
      <c r="F284" s="8"/>
      <c r="G284" s="8"/>
      <c r="H284" s="8"/>
      <c r="I284" s="8"/>
      <c r="J284" s="8"/>
      <c r="K284" s="8">
        <f t="shared" si="25"/>
        <v>24</v>
      </c>
      <c r="L284" s="8">
        <f t="shared" si="25"/>
        <v>135</v>
      </c>
      <c r="M284" s="182" t="s">
        <v>184</v>
      </c>
      <c r="N284" s="87"/>
      <c r="O284" s="34"/>
      <c r="P284" s="33"/>
      <c r="Q284" s="34"/>
      <c r="R284" s="33"/>
      <c r="S284" s="34"/>
      <c r="T284" s="33"/>
      <c r="U284" s="34"/>
      <c r="V284" s="33"/>
      <c r="W284" s="34"/>
      <c r="X284" s="33"/>
      <c r="Y284" s="34"/>
      <c r="Z284" s="33"/>
      <c r="AA284" s="58"/>
      <c r="AB284" s="59"/>
      <c r="AC284" s="60"/>
      <c r="AD284" s="610" t="s">
        <v>28</v>
      </c>
      <c r="AE284" s="603"/>
      <c r="AF284" s="603"/>
      <c r="AG284" s="603"/>
      <c r="AH284" s="603"/>
      <c r="AI284" s="603"/>
      <c r="AJ284" s="603"/>
      <c r="AK284" s="603"/>
      <c r="AL284" s="603"/>
      <c r="AM284" s="611"/>
      <c r="AN284" s="90"/>
      <c r="AO284" s="60"/>
      <c r="AP284" s="61"/>
      <c r="AQ284" s="35"/>
      <c r="AR284" s="36"/>
      <c r="AS284" s="34"/>
      <c r="AT284" s="36"/>
      <c r="AU284" s="34"/>
      <c r="AV284" s="36"/>
      <c r="AW284" s="4"/>
      <c r="AX284" s="8"/>
      <c r="AY284" s="472"/>
      <c r="AZ284" s="473"/>
      <c r="BA284" s="473"/>
      <c r="BB284" s="473"/>
      <c r="BC284" s="473"/>
      <c r="BD284" s="473"/>
      <c r="BE284" s="473"/>
      <c r="BF284" s="474"/>
      <c r="BG284" s="478"/>
      <c r="BH284" s="479"/>
    </row>
    <row r="285" spans="1:60" ht="19.5" customHeight="1" x14ac:dyDescent="0.25">
      <c r="A285" s="136">
        <f t="shared" si="23"/>
        <v>219</v>
      </c>
      <c r="B285" s="556"/>
      <c r="C285" s="556"/>
      <c r="D285" s="20" t="s">
        <v>223</v>
      </c>
      <c r="E285" s="9"/>
      <c r="F285" s="9"/>
      <c r="G285" s="9"/>
      <c r="H285" s="9"/>
      <c r="I285" s="9"/>
      <c r="J285" s="9"/>
      <c r="K285" s="8">
        <f t="shared" si="25"/>
        <v>25</v>
      </c>
      <c r="L285" s="8">
        <f t="shared" si="25"/>
        <v>136</v>
      </c>
      <c r="M285" s="182" t="s">
        <v>184</v>
      </c>
      <c r="N285" s="87"/>
      <c r="O285" s="34"/>
      <c r="P285" s="33"/>
      <c r="Q285" s="34"/>
      <c r="R285" s="33"/>
      <c r="S285" s="34"/>
      <c r="T285" s="33"/>
      <c r="U285" s="34"/>
      <c r="V285" s="33"/>
      <c r="W285" s="34"/>
      <c r="X285" s="33"/>
      <c r="Y285" s="34"/>
      <c r="Z285" s="33"/>
      <c r="AA285" s="58"/>
      <c r="AB285" s="59"/>
      <c r="AC285" s="60"/>
      <c r="AD285" s="610" t="s">
        <v>28</v>
      </c>
      <c r="AE285" s="603"/>
      <c r="AF285" s="603"/>
      <c r="AG285" s="603"/>
      <c r="AH285" s="603"/>
      <c r="AI285" s="603"/>
      <c r="AJ285" s="603"/>
      <c r="AK285" s="603"/>
      <c r="AL285" s="603"/>
      <c r="AM285" s="611"/>
      <c r="AN285" s="90"/>
      <c r="AO285" s="60"/>
      <c r="AP285" s="61"/>
      <c r="AQ285" s="35"/>
      <c r="AR285" s="36"/>
      <c r="AS285" s="34"/>
      <c r="AT285" s="36"/>
      <c r="AU285" s="34"/>
      <c r="AV285" s="36"/>
      <c r="AW285" s="4"/>
      <c r="AX285" s="8"/>
      <c r="AY285" s="472"/>
      <c r="AZ285" s="473"/>
      <c r="BA285" s="473"/>
      <c r="BB285" s="473"/>
      <c r="BC285" s="473"/>
      <c r="BD285" s="473"/>
      <c r="BE285" s="473"/>
      <c r="BF285" s="474"/>
      <c r="BG285" s="478"/>
      <c r="BH285" s="479"/>
    </row>
    <row r="286" spans="1:60" ht="19.5" customHeight="1" x14ac:dyDescent="0.25">
      <c r="A286" s="136">
        <f t="shared" si="23"/>
        <v>220</v>
      </c>
      <c r="B286" s="556"/>
      <c r="C286" s="556"/>
      <c r="D286" s="20" t="s">
        <v>224</v>
      </c>
      <c r="E286" s="8"/>
      <c r="F286" s="8"/>
      <c r="G286" s="8"/>
      <c r="H286" s="8"/>
      <c r="I286" s="8"/>
      <c r="J286" s="8"/>
      <c r="K286" s="8">
        <f t="shared" ref="K286:L299" si="26">K285+1</f>
        <v>26</v>
      </c>
      <c r="L286" s="8">
        <f t="shared" si="26"/>
        <v>137</v>
      </c>
      <c r="M286" s="182" t="s">
        <v>184</v>
      </c>
      <c r="N286" s="87"/>
      <c r="O286" s="34"/>
      <c r="P286" s="33"/>
      <c r="Q286" s="34"/>
      <c r="R286" s="33"/>
      <c r="S286" s="34"/>
      <c r="T286" s="33"/>
      <c r="U286" s="34"/>
      <c r="V286" s="33"/>
      <c r="W286" s="34"/>
      <c r="X286" s="33"/>
      <c r="Y286" s="34"/>
      <c r="Z286" s="33"/>
      <c r="AA286" s="58"/>
      <c r="AB286" s="59"/>
      <c r="AC286" s="60"/>
      <c r="AD286" s="610" t="s">
        <v>28</v>
      </c>
      <c r="AE286" s="603"/>
      <c r="AF286" s="603"/>
      <c r="AG286" s="603"/>
      <c r="AH286" s="603"/>
      <c r="AI286" s="603"/>
      <c r="AJ286" s="603"/>
      <c r="AK286" s="603"/>
      <c r="AL286" s="603"/>
      <c r="AM286" s="611"/>
      <c r="AN286" s="90"/>
      <c r="AO286" s="60"/>
      <c r="AP286" s="61"/>
      <c r="AQ286" s="35"/>
      <c r="AR286" s="36"/>
      <c r="AS286" s="34"/>
      <c r="AT286" s="36"/>
      <c r="AU286" s="34"/>
      <c r="AV286" s="36"/>
      <c r="AW286" s="4"/>
      <c r="AX286" s="8"/>
      <c r="AY286" s="472"/>
      <c r="AZ286" s="473"/>
      <c r="BA286" s="473"/>
      <c r="BB286" s="473"/>
      <c r="BC286" s="473"/>
      <c r="BD286" s="473"/>
      <c r="BE286" s="473"/>
      <c r="BF286" s="474"/>
      <c r="BG286" s="478"/>
      <c r="BH286" s="479"/>
    </row>
    <row r="287" spans="1:60" ht="19.5" customHeight="1" x14ac:dyDescent="0.25">
      <c r="A287" s="136">
        <f t="shared" si="23"/>
        <v>221</v>
      </c>
      <c r="B287" s="556"/>
      <c r="C287" s="556"/>
      <c r="D287" s="20" t="s">
        <v>225</v>
      </c>
      <c r="E287" s="8"/>
      <c r="F287" s="8"/>
      <c r="G287" s="8"/>
      <c r="H287" s="8"/>
      <c r="I287" s="8"/>
      <c r="J287" s="8"/>
      <c r="K287" s="8">
        <f t="shared" si="26"/>
        <v>27</v>
      </c>
      <c r="L287" s="8">
        <f t="shared" si="26"/>
        <v>138</v>
      </c>
      <c r="M287" s="182" t="s">
        <v>184</v>
      </c>
      <c r="N287" s="87"/>
      <c r="O287" s="34"/>
      <c r="P287" s="33"/>
      <c r="Q287" s="34"/>
      <c r="R287" s="33"/>
      <c r="S287" s="34"/>
      <c r="T287" s="33"/>
      <c r="U287" s="34"/>
      <c r="V287" s="33"/>
      <c r="W287" s="34"/>
      <c r="X287" s="33"/>
      <c r="Y287" s="34"/>
      <c r="Z287" s="33"/>
      <c r="AA287" s="58"/>
      <c r="AB287" s="59"/>
      <c r="AC287" s="60"/>
      <c r="AD287" s="610" t="s">
        <v>28</v>
      </c>
      <c r="AE287" s="603"/>
      <c r="AF287" s="603"/>
      <c r="AG287" s="603"/>
      <c r="AH287" s="603"/>
      <c r="AI287" s="603"/>
      <c r="AJ287" s="603"/>
      <c r="AK287" s="603"/>
      <c r="AL287" s="603"/>
      <c r="AM287" s="611"/>
      <c r="AN287" s="90"/>
      <c r="AO287" s="60"/>
      <c r="AP287" s="61"/>
      <c r="AQ287" s="35"/>
      <c r="AR287" s="36"/>
      <c r="AS287" s="34"/>
      <c r="AT287" s="36"/>
      <c r="AU287" s="34"/>
      <c r="AV287" s="36"/>
      <c r="AW287" s="4"/>
      <c r="AX287" s="8"/>
      <c r="AY287" s="472"/>
      <c r="AZ287" s="473"/>
      <c r="BA287" s="473"/>
      <c r="BB287" s="473"/>
      <c r="BC287" s="473"/>
      <c r="BD287" s="473"/>
      <c r="BE287" s="473"/>
      <c r="BF287" s="474"/>
      <c r="BG287" s="478"/>
      <c r="BH287" s="479"/>
    </row>
    <row r="288" spans="1:60" ht="19.5" customHeight="1" x14ac:dyDescent="0.25">
      <c r="A288" s="136">
        <f t="shared" si="23"/>
        <v>222</v>
      </c>
      <c r="B288" s="556"/>
      <c r="C288" s="556"/>
      <c r="D288" s="20" t="s">
        <v>226</v>
      </c>
      <c r="E288" s="8"/>
      <c r="F288" s="8"/>
      <c r="G288" s="8"/>
      <c r="H288" s="8"/>
      <c r="I288" s="8"/>
      <c r="J288" s="8"/>
      <c r="K288" s="8">
        <f t="shared" si="26"/>
        <v>28</v>
      </c>
      <c r="L288" s="8">
        <f t="shared" si="26"/>
        <v>139</v>
      </c>
      <c r="M288" s="182" t="s">
        <v>184</v>
      </c>
      <c r="N288" s="87"/>
      <c r="O288" s="34"/>
      <c r="P288" s="33"/>
      <c r="Q288" s="34"/>
      <c r="R288" s="33"/>
      <c r="S288" s="34"/>
      <c r="T288" s="33"/>
      <c r="U288" s="34"/>
      <c r="V288" s="33"/>
      <c r="W288" s="34"/>
      <c r="X288" s="33"/>
      <c r="Y288" s="34"/>
      <c r="Z288" s="33"/>
      <c r="AA288" s="58"/>
      <c r="AB288" s="59"/>
      <c r="AC288" s="60"/>
      <c r="AD288" s="610" t="s">
        <v>28</v>
      </c>
      <c r="AE288" s="603"/>
      <c r="AF288" s="603"/>
      <c r="AG288" s="603"/>
      <c r="AH288" s="603"/>
      <c r="AI288" s="603"/>
      <c r="AJ288" s="603"/>
      <c r="AK288" s="603"/>
      <c r="AL288" s="603"/>
      <c r="AM288" s="611"/>
      <c r="AN288" s="90"/>
      <c r="AO288" s="60"/>
      <c r="AP288" s="61"/>
      <c r="AQ288" s="35"/>
      <c r="AR288" s="36"/>
      <c r="AS288" s="34"/>
      <c r="AT288" s="36"/>
      <c r="AU288" s="34"/>
      <c r="AV288" s="36"/>
      <c r="AW288" s="4"/>
      <c r="AX288" s="8"/>
      <c r="AY288" s="472"/>
      <c r="AZ288" s="473"/>
      <c r="BA288" s="473"/>
      <c r="BB288" s="473"/>
      <c r="BC288" s="473"/>
      <c r="BD288" s="473"/>
      <c r="BE288" s="473"/>
      <c r="BF288" s="474"/>
      <c r="BG288" s="478"/>
      <c r="BH288" s="479"/>
    </row>
    <row r="289" spans="1:60" ht="19.5" customHeight="1" x14ac:dyDescent="0.25">
      <c r="A289" s="136">
        <f t="shared" si="23"/>
        <v>223</v>
      </c>
      <c r="B289" s="556"/>
      <c r="C289" s="556"/>
      <c r="D289" s="20" t="s">
        <v>227</v>
      </c>
      <c r="E289" s="8"/>
      <c r="F289" s="8"/>
      <c r="G289" s="8"/>
      <c r="H289" s="8"/>
      <c r="I289" s="8"/>
      <c r="J289" s="8"/>
      <c r="K289" s="8">
        <f t="shared" si="26"/>
        <v>29</v>
      </c>
      <c r="L289" s="8">
        <f t="shared" si="26"/>
        <v>140</v>
      </c>
      <c r="M289" s="182" t="s">
        <v>184</v>
      </c>
      <c r="N289" s="87"/>
      <c r="O289" s="34"/>
      <c r="P289" s="33"/>
      <c r="Q289" s="34"/>
      <c r="R289" s="33"/>
      <c r="S289" s="34"/>
      <c r="T289" s="33"/>
      <c r="U289" s="34"/>
      <c r="V289" s="33"/>
      <c r="W289" s="34"/>
      <c r="X289" s="33"/>
      <c r="Y289" s="34"/>
      <c r="Z289" s="33"/>
      <c r="AA289" s="58"/>
      <c r="AB289" s="59"/>
      <c r="AC289" s="60"/>
      <c r="AD289" s="610" t="s">
        <v>28</v>
      </c>
      <c r="AE289" s="603"/>
      <c r="AF289" s="603"/>
      <c r="AG289" s="603"/>
      <c r="AH289" s="603"/>
      <c r="AI289" s="603"/>
      <c r="AJ289" s="603"/>
      <c r="AK289" s="603"/>
      <c r="AL289" s="603"/>
      <c r="AM289" s="611"/>
      <c r="AN289" s="90"/>
      <c r="AO289" s="60"/>
      <c r="AP289" s="61"/>
      <c r="AQ289" s="35"/>
      <c r="AR289" s="36"/>
      <c r="AS289" s="34"/>
      <c r="AT289" s="36"/>
      <c r="AU289" s="34"/>
      <c r="AV289" s="36"/>
      <c r="AW289" s="4"/>
      <c r="AX289" s="8"/>
      <c r="AY289" s="472"/>
      <c r="AZ289" s="473"/>
      <c r="BA289" s="473"/>
      <c r="BB289" s="473"/>
      <c r="BC289" s="473"/>
      <c r="BD289" s="473"/>
      <c r="BE289" s="473"/>
      <c r="BF289" s="474"/>
      <c r="BG289" s="478"/>
      <c r="BH289" s="479"/>
    </row>
    <row r="290" spans="1:60" ht="19.5" customHeight="1" x14ac:dyDescent="0.25">
      <c r="A290" s="136">
        <f t="shared" si="23"/>
        <v>224</v>
      </c>
      <c r="B290" s="556"/>
      <c r="C290" s="556"/>
      <c r="D290" s="20" t="s">
        <v>228</v>
      </c>
      <c r="E290" s="9"/>
      <c r="F290" s="9"/>
      <c r="G290" s="9"/>
      <c r="H290" s="9"/>
      <c r="I290" s="9"/>
      <c r="J290" s="9"/>
      <c r="K290" s="8">
        <f t="shared" si="26"/>
        <v>30</v>
      </c>
      <c r="L290" s="8">
        <f t="shared" si="26"/>
        <v>141</v>
      </c>
      <c r="M290" s="182" t="s">
        <v>184</v>
      </c>
      <c r="N290" s="87"/>
      <c r="O290" s="34"/>
      <c r="P290" s="33"/>
      <c r="Q290" s="34"/>
      <c r="R290" s="33"/>
      <c r="S290" s="34"/>
      <c r="T290" s="33"/>
      <c r="U290" s="34"/>
      <c r="V290" s="33"/>
      <c r="W290" s="34"/>
      <c r="X290" s="33"/>
      <c r="Y290" s="34"/>
      <c r="Z290" s="33"/>
      <c r="AA290" s="58"/>
      <c r="AB290" s="59"/>
      <c r="AC290" s="60"/>
      <c r="AD290" s="610" t="s">
        <v>28</v>
      </c>
      <c r="AE290" s="603"/>
      <c r="AF290" s="603"/>
      <c r="AG290" s="603"/>
      <c r="AH290" s="603"/>
      <c r="AI290" s="603"/>
      <c r="AJ290" s="603"/>
      <c r="AK290" s="603"/>
      <c r="AL290" s="603"/>
      <c r="AM290" s="611"/>
      <c r="AN290" s="90"/>
      <c r="AO290" s="60"/>
      <c r="AP290" s="61"/>
      <c r="AQ290" s="35"/>
      <c r="AR290" s="36"/>
      <c r="AS290" s="34"/>
      <c r="AT290" s="36"/>
      <c r="AU290" s="34"/>
      <c r="AV290" s="36"/>
      <c r="AW290" s="4"/>
      <c r="AX290" s="8"/>
      <c r="AY290" s="472"/>
      <c r="AZ290" s="473"/>
      <c r="BA290" s="473"/>
      <c r="BB290" s="473"/>
      <c r="BC290" s="473"/>
      <c r="BD290" s="473"/>
      <c r="BE290" s="473"/>
      <c r="BF290" s="474"/>
      <c r="BG290" s="478"/>
      <c r="BH290" s="479"/>
    </row>
    <row r="291" spans="1:60" ht="19.5" customHeight="1" x14ac:dyDescent="0.25">
      <c r="A291" s="136">
        <f t="shared" si="23"/>
        <v>225</v>
      </c>
      <c r="B291" s="556"/>
      <c r="C291" s="556"/>
      <c r="D291" s="20" t="s">
        <v>229</v>
      </c>
      <c r="E291" s="9"/>
      <c r="F291" s="9"/>
      <c r="G291" s="9"/>
      <c r="H291" s="9"/>
      <c r="I291" s="9"/>
      <c r="J291" s="9"/>
      <c r="K291" s="8">
        <f t="shared" si="26"/>
        <v>31</v>
      </c>
      <c r="L291" s="8">
        <f t="shared" si="26"/>
        <v>142</v>
      </c>
      <c r="M291" s="182" t="s">
        <v>184</v>
      </c>
      <c r="N291" s="87"/>
      <c r="O291" s="34"/>
      <c r="P291" s="33"/>
      <c r="Q291" s="34"/>
      <c r="R291" s="33"/>
      <c r="S291" s="34"/>
      <c r="T291" s="33"/>
      <c r="U291" s="34"/>
      <c r="V291" s="33"/>
      <c r="W291" s="34"/>
      <c r="X291" s="33"/>
      <c r="Y291" s="34"/>
      <c r="Z291" s="33"/>
      <c r="AA291" s="58"/>
      <c r="AB291" s="59"/>
      <c r="AC291" s="60"/>
      <c r="AD291" s="610" t="s">
        <v>28</v>
      </c>
      <c r="AE291" s="603"/>
      <c r="AF291" s="603"/>
      <c r="AG291" s="603"/>
      <c r="AH291" s="603"/>
      <c r="AI291" s="603"/>
      <c r="AJ291" s="603"/>
      <c r="AK291" s="603"/>
      <c r="AL291" s="603"/>
      <c r="AM291" s="611"/>
      <c r="AN291" s="90"/>
      <c r="AO291" s="60"/>
      <c r="AP291" s="61"/>
      <c r="AQ291" s="35"/>
      <c r="AR291" s="36"/>
      <c r="AS291" s="34"/>
      <c r="AT291" s="36"/>
      <c r="AU291" s="34"/>
      <c r="AV291" s="36"/>
      <c r="AW291" s="4"/>
      <c r="AX291" s="8"/>
      <c r="AY291" s="472"/>
      <c r="AZ291" s="473"/>
      <c r="BA291" s="473"/>
      <c r="BB291" s="473"/>
      <c r="BC291" s="473"/>
      <c r="BD291" s="473"/>
      <c r="BE291" s="473"/>
      <c r="BF291" s="474"/>
      <c r="BG291" s="478"/>
      <c r="BH291" s="479"/>
    </row>
    <row r="292" spans="1:60" ht="19.5" customHeight="1" x14ac:dyDescent="0.25">
      <c r="A292" s="136">
        <f t="shared" si="23"/>
        <v>226</v>
      </c>
      <c r="B292" s="556"/>
      <c r="C292" s="556"/>
      <c r="D292" s="20" t="s">
        <v>383</v>
      </c>
      <c r="E292" s="8"/>
      <c r="F292" s="8"/>
      <c r="G292" s="8"/>
      <c r="H292" s="8"/>
      <c r="I292" s="8"/>
      <c r="J292" s="8"/>
      <c r="K292" s="8">
        <f t="shared" si="26"/>
        <v>32</v>
      </c>
      <c r="L292" s="8">
        <f t="shared" si="26"/>
        <v>143</v>
      </c>
      <c r="M292" s="182" t="s">
        <v>184</v>
      </c>
      <c r="N292" s="87"/>
      <c r="O292" s="34"/>
      <c r="P292" s="33"/>
      <c r="Q292" s="34"/>
      <c r="R292" s="33"/>
      <c r="S292" s="34"/>
      <c r="T292" s="33"/>
      <c r="U292" s="34"/>
      <c r="V292" s="33"/>
      <c r="W292" s="34"/>
      <c r="X292" s="33"/>
      <c r="Y292" s="34"/>
      <c r="Z292" s="33"/>
      <c r="AA292" s="58"/>
      <c r="AB292" s="59"/>
      <c r="AC292" s="60"/>
      <c r="AD292" s="610" t="s">
        <v>28</v>
      </c>
      <c r="AE292" s="603"/>
      <c r="AF292" s="603"/>
      <c r="AG292" s="603"/>
      <c r="AH292" s="603"/>
      <c r="AI292" s="603"/>
      <c r="AJ292" s="603"/>
      <c r="AK292" s="603"/>
      <c r="AL292" s="603"/>
      <c r="AM292" s="611"/>
      <c r="AN292" s="90"/>
      <c r="AO292" s="60"/>
      <c r="AP292" s="61"/>
      <c r="AQ292" s="35"/>
      <c r="AR292" s="36"/>
      <c r="AS292" s="34"/>
      <c r="AT292" s="36"/>
      <c r="AU292" s="34"/>
      <c r="AV292" s="36"/>
      <c r="AW292" s="4"/>
      <c r="AX292" s="8"/>
      <c r="AY292" s="472"/>
      <c r="AZ292" s="473"/>
      <c r="BA292" s="473"/>
      <c r="BB292" s="473"/>
      <c r="BC292" s="473"/>
      <c r="BD292" s="473"/>
      <c r="BE292" s="473"/>
      <c r="BF292" s="474"/>
      <c r="BG292" s="478"/>
      <c r="BH292" s="479"/>
    </row>
    <row r="293" spans="1:60" ht="19.5" customHeight="1" thickBot="1" x14ac:dyDescent="0.3">
      <c r="A293" s="136">
        <f t="shared" si="23"/>
        <v>227</v>
      </c>
      <c r="B293" s="557"/>
      <c r="C293" s="557"/>
      <c r="D293" s="20" t="s">
        <v>384</v>
      </c>
      <c r="E293" s="8"/>
      <c r="F293" s="8"/>
      <c r="G293" s="8"/>
      <c r="H293" s="8"/>
      <c r="I293" s="8"/>
      <c r="J293" s="8"/>
      <c r="K293" s="8">
        <f t="shared" si="26"/>
        <v>33</v>
      </c>
      <c r="L293" s="8">
        <f t="shared" si="26"/>
        <v>144</v>
      </c>
      <c r="M293" s="182" t="s">
        <v>184</v>
      </c>
      <c r="N293" s="87"/>
      <c r="O293" s="165"/>
      <c r="P293" s="172"/>
      <c r="Q293" s="165"/>
      <c r="R293" s="172"/>
      <c r="S293" s="165"/>
      <c r="T293" s="172"/>
      <c r="U293" s="165"/>
      <c r="V293" s="172"/>
      <c r="W293" s="165"/>
      <c r="X293" s="172"/>
      <c r="Y293" s="165"/>
      <c r="Z293" s="172"/>
      <c r="AA293" s="173"/>
      <c r="AB293" s="167"/>
      <c r="AC293" s="166"/>
      <c r="AD293" s="674" t="s">
        <v>28</v>
      </c>
      <c r="AE293" s="675"/>
      <c r="AF293" s="675"/>
      <c r="AG293" s="675"/>
      <c r="AH293" s="675"/>
      <c r="AI293" s="675"/>
      <c r="AJ293" s="675"/>
      <c r="AK293" s="675"/>
      <c r="AL293" s="675"/>
      <c r="AM293" s="708"/>
      <c r="AN293" s="91"/>
      <c r="AO293" s="60"/>
      <c r="AP293" s="61"/>
      <c r="AQ293" s="35"/>
      <c r="AR293" s="36"/>
      <c r="AS293" s="34"/>
      <c r="AT293" s="36"/>
      <c r="AU293" s="34"/>
      <c r="AV293" s="36"/>
      <c r="AW293" s="4"/>
      <c r="AX293" s="8"/>
      <c r="AY293" s="475"/>
      <c r="AZ293" s="476"/>
      <c r="BA293" s="476"/>
      <c r="BB293" s="476"/>
      <c r="BC293" s="476"/>
      <c r="BD293" s="476"/>
      <c r="BE293" s="476"/>
      <c r="BF293" s="477"/>
      <c r="BG293" s="478"/>
      <c r="BH293" s="479"/>
    </row>
    <row r="294" spans="1:60" ht="19.5" customHeight="1" thickBot="1" x14ac:dyDescent="0.3">
      <c r="A294" s="136">
        <f t="shared" si="23"/>
        <v>228</v>
      </c>
      <c r="B294" s="55"/>
      <c r="C294" s="601" t="s">
        <v>1054</v>
      </c>
      <c r="D294" s="20"/>
      <c r="E294" s="8"/>
      <c r="F294" s="8"/>
      <c r="G294" s="8"/>
      <c r="H294" s="8"/>
      <c r="I294" s="8"/>
      <c r="J294" s="8"/>
      <c r="K294" s="8">
        <f t="shared" si="26"/>
        <v>34</v>
      </c>
      <c r="L294" s="8">
        <f t="shared" si="26"/>
        <v>145</v>
      </c>
      <c r="M294" s="182" t="s">
        <v>184</v>
      </c>
      <c r="N294" s="87"/>
      <c r="O294" s="34"/>
      <c r="P294" s="33"/>
      <c r="Q294" s="34"/>
      <c r="R294" s="33"/>
      <c r="S294" s="34"/>
      <c r="T294" s="33"/>
      <c r="U294" s="34"/>
      <c r="V294" s="33"/>
      <c r="W294" s="301"/>
      <c r="X294" s="299"/>
      <c r="Y294" s="298"/>
      <c r="Z294" s="559" t="s">
        <v>1056</v>
      </c>
      <c r="AA294" s="533"/>
      <c r="AB294" s="533"/>
      <c r="AC294" s="533"/>
      <c r="AD294" s="533"/>
      <c r="AE294" s="533"/>
      <c r="AF294" s="533"/>
      <c r="AG294" s="533"/>
      <c r="AH294" s="533"/>
      <c r="AI294" s="533"/>
      <c r="AJ294" s="533"/>
      <c r="AK294" s="545"/>
      <c r="AL294" s="299"/>
      <c r="AM294" s="298"/>
      <c r="AN294" s="300"/>
      <c r="AO294" s="35"/>
      <c r="AP294" s="33"/>
      <c r="AQ294" s="34"/>
      <c r="AR294" s="33"/>
      <c r="AS294" s="34"/>
      <c r="AT294" s="33"/>
      <c r="AU294" s="34"/>
      <c r="AV294" s="33"/>
      <c r="AW294" s="4"/>
      <c r="AX294" s="8"/>
      <c r="AY294" s="469" t="s">
        <v>1055</v>
      </c>
      <c r="AZ294" s="470"/>
      <c r="BA294" s="470"/>
      <c r="BB294" s="470"/>
      <c r="BC294" s="470"/>
      <c r="BD294" s="470"/>
      <c r="BE294" s="470"/>
      <c r="BF294" s="471"/>
      <c r="BG294" s="10"/>
      <c r="BH294" s="12"/>
    </row>
    <row r="295" spans="1:60" ht="19.5" customHeight="1" thickBot="1" x14ac:dyDescent="0.3">
      <c r="A295" s="136">
        <f t="shared" si="23"/>
        <v>229</v>
      </c>
      <c r="B295" s="55"/>
      <c r="C295" s="596"/>
      <c r="D295" s="20"/>
      <c r="E295" s="8"/>
      <c r="F295" s="8"/>
      <c r="G295" s="8"/>
      <c r="H295" s="8"/>
      <c r="I295" s="8"/>
      <c r="J295" s="8"/>
      <c r="K295" s="8">
        <f t="shared" si="26"/>
        <v>35</v>
      </c>
      <c r="L295" s="8">
        <f t="shared" si="26"/>
        <v>146</v>
      </c>
      <c r="M295" s="182" t="s">
        <v>184</v>
      </c>
      <c r="N295" s="87"/>
      <c r="O295" s="34"/>
      <c r="P295" s="33"/>
      <c r="Q295" s="34"/>
      <c r="R295" s="33"/>
      <c r="S295" s="34"/>
      <c r="T295" s="33"/>
      <c r="U295" s="34"/>
      <c r="V295" s="33"/>
      <c r="W295" s="301"/>
      <c r="X295" s="299"/>
      <c r="Y295" s="298"/>
      <c r="Z295" s="559" t="s">
        <v>1056</v>
      </c>
      <c r="AA295" s="533"/>
      <c r="AB295" s="533"/>
      <c r="AC295" s="533"/>
      <c r="AD295" s="533"/>
      <c r="AE295" s="533"/>
      <c r="AF295" s="533"/>
      <c r="AG295" s="533"/>
      <c r="AH295" s="533"/>
      <c r="AI295" s="533"/>
      <c r="AJ295" s="533"/>
      <c r="AK295" s="545"/>
      <c r="AL295" s="299"/>
      <c r="AM295" s="298"/>
      <c r="AN295" s="300"/>
      <c r="AO295" s="34"/>
      <c r="AP295" s="33"/>
      <c r="AQ295" s="34"/>
      <c r="AR295" s="33"/>
      <c r="AS295" s="34"/>
      <c r="AT295" s="33"/>
      <c r="AU295" s="34"/>
      <c r="AV295" s="36"/>
      <c r="AW295" s="4"/>
      <c r="AX295" s="8"/>
      <c r="AY295" s="472"/>
      <c r="AZ295" s="473"/>
      <c r="BA295" s="473"/>
      <c r="BB295" s="473"/>
      <c r="BC295" s="473"/>
      <c r="BD295" s="473"/>
      <c r="BE295" s="473"/>
      <c r="BF295" s="474"/>
      <c r="BG295" s="10"/>
      <c r="BH295" s="12"/>
    </row>
    <row r="296" spans="1:60" ht="19.5" customHeight="1" thickBot="1" x14ac:dyDescent="0.3">
      <c r="A296" s="136">
        <f t="shared" si="23"/>
        <v>230</v>
      </c>
      <c r="B296" s="138"/>
      <c r="C296" s="597"/>
      <c r="D296" s="20"/>
      <c r="E296" s="8"/>
      <c r="F296" s="8"/>
      <c r="G296" s="8"/>
      <c r="H296" s="8"/>
      <c r="I296" s="8"/>
      <c r="J296" s="8"/>
      <c r="K296" s="8">
        <f t="shared" si="26"/>
        <v>36</v>
      </c>
      <c r="L296" s="8">
        <f t="shared" si="26"/>
        <v>147</v>
      </c>
      <c r="M296" s="182" t="s">
        <v>184</v>
      </c>
      <c r="N296" s="87"/>
      <c r="O296" s="34"/>
      <c r="P296" s="33"/>
      <c r="Q296" s="34"/>
      <c r="R296" s="33"/>
      <c r="S296" s="34"/>
      <c r="T296" s="33"/>
      <c r="U296" s="34"/>
      <c r="V296" s="33"/>
      <c r="W296" s="301"/>
      <c r="X296" s="299"/>
      <c r="Y296" s="298"/>
      <c r="Z296" s="559" t="s">
        <v>1056</v>
      </c>
      <c r="AA296" s="533"/>
      <c r="AB296" s="533"/>
      <c r="AC296" s="533"/>
      <c r="AD296" s="533"/>
      <c r="AE296" s="533"/>
      <c r="AF296" s="533"/>
      <c r="AG296" s="533"/>
      <c r="AH296" s="533"/>
      <c r="AI296" s="533"/>
      <c r="AJ296" s="533"/>
      <c r="AK296" s="545"/>
      <c r="AL296" s="299"/>
      <c r="AM296" s="298"/>
      <c r="AN296" s="300"/>
      <c r="AO296" s="34"/>
      <c r="AP296" s="33"/>
      <c r="AQ296" s="34"/>
      <c r="AR296" s="33"/>
      <c r="AS296" s="34"/>
      <c r="AT296" s="33"/>
      <c r="AU296" s="34"/>
      <c r="AV296" s="36"/>
      <c r="AW296" s="4"/>
      <c r="AX296" s="8"/>
      <c r="AY296" s="475"/>
      <c r="AZ296" s="476"/>
      <c r="BA296" s="476"/>
      <c r="BB296" s="476"/>
      <c r="BC296" s="476"/>
      <c r="BD296" s="476"/>
      <c r="BE296" s="476"/>
      <c r="BF296" s="477"/>
      <c r="BG296" s="10"/>
      <c r="BH296" s="12"/>
    </row>
    <row r="297" spans="1:60" ht="19.5" customHeight="1" x14ac:dyDescent="0.25">
      <c r="A297" s="136">
        <f t="shared" si="23"/>
        <v>231</v>
      </c>
      <c r="B297" s="55"/>
      <c r="C297" s="450" t="s">
        <v>1073</v>
      </c>
      <c r="D297" s="20"/>
      <c r="E297" s="8"/>
      <c r="F297" s="8"/>
      <c r="G297" s="8"/>
      <c r="H297" s="8"/>
      <c r="I297" s="8"/>
      <c r="J297" s="8"/>
      <c r="K297" s="8">
        <f t="shared" si="26"/>
        <v>37</v>
      </c>
      <c r="L297" s="8">
        <f t="shared" si="26"/>
        <v>148</v>
      </c>
      <c r="M297" s="182" t="s">
        <v>184</v>
      </c>
      <c r="N297" s="87"/>
      <c r="O297" s="34"/>
      <c r="P297" s="33"/>
      <c r="Q297" s="34"/>
      <c r="R297" s="33"/>
      <c r="S297" s="34"/>
      <c r="T297" s="33"/>
      <c r="U297" s="34"/>
      <c r="V297" s="33"/>
      <c r="W297" s="34"/>
      <c r="X297" s="33"/>
      <c r="Y297" s="34"/>
      <c r="Z297" s="33"/>
      <c r="AA297" s="58"/>
      <c r="AB297" s="59"/>
      <c r="AC297" s="60"/>
      <c r="AD297" s="610" t="s">
        <v>28</v>
      </c>
      <c r="AE297" s="603"/>
      <c r="AF297" s="603"/>
      <c r="AG297" s="603"/>
      <c r="AH297" s="603"/>
      <c r="AI297" s="603"/>
      <c r="AJ297" s="603"/>
      <c r="AK297" s="603"/>
      <c r="AL297" s="603"/>
      <c r="AM297" s="611"/>
      <c r="AN297" s="90"/>
      <c r="AO297" s="60"/>
      <c r="AP297" s="61"/>
      <c r="AQ297" s="35"/>
      <c r="AR297" s="33"/>
      <c r="AS297" s="34"/>
      <c r="AT297" s="33"/>
      <c r="AU297" s="34"/>
      <c r="AV297" s="36"/>
      <c r="AW297" s="4"/>
      <c r="AX297" s="8"/>
      <c r="AY297" s="472" t="s">
        <v>1057</v>
      </c>
      <c r="AZ297" s="473"/>
      <c r="BA297" s="473"/>
      <c r="BB297" s="473"/>
      <c r="BC297" s="473"/>
      <c r="BD297" s="473"/>
      <c r="BE297" s="473"/>
      <c r="BF297" s="474"/>
      <c r="BG297" s="10"/>
      <c r="BH297" s="12"/>
    </row>
    <row r="298" spans="1:60" ht="19.5" customHeight="1" x14ac:dyDescent="0.25">
      <c r="A298" s="136">
        <f t="shared" si="23"/>
        <v>232</v>
      </c>
      <c r="B298" s="55"/>
      <c r="C298" s="451"/>
      <c r="D298" s="20"/>
      <c r="E298" s="8"/>
      <c r="F298" s="8"/>
      <c r="G298" s="8"/>
      <c r="H298" s="8"/>
      <c r="I298" s="8"/>
      <c r="J298" s="8"/>
      <c r="K298" s="8">
        <f t="shared" si="26"/>
        <v>38</v>
      </c>
      <c r="L298" s="8">
        <f t="shared" si="26"/>
        <v>149</v>
      </c>
      <c r="M298" s="182" t="s">
        <v>184</v>
      </c>
      <c r="N298" s="87"/>
      <c r="O298" s="34"/>
      <c r="P298" s="33"/>
      <c r="Q298" s="34"/>
      <c r="R298" s="33"/>
      <c r="S298" s="34"/>
      <c r="T298" s="33"/>
      <c r="U298" s="34"/>
      <c r="V298" s="33"/>
      <c r="W298" s="34"/>
      <c r="X298" s="33"/>
      <c r="Y298" s="34"/>
      <c r="Z298" s="33"/>
      <c r="AA298" s="58"/>
      <c r="AB298" s="59"/>
      <c r="AC298" s="60"/>
      <c r="AD298" s="610" t="s">
        <v>28</v>
      </c>
      <c r="AE298" s="603"/>
      <c r="AF298" s="603"/>
      <c r="AG298" s="603"/>
      <c r="AH298" s="603"/>
      <c r="AI298" s="603"/>
      <c r="AJ298" s="603"/>
      <c r="AK298" s="603"/>
      <c r="AL298" s="603"/>
      <c r="AM298" s="611"/>
      <c r="AN298" s="90"/>
      <c r="AO298" s="60"/>
      <c r="AP298" s="61"/>
      <c r="AQ298" s="35"/>
      <c r="AR298" s="33"/>
      <c r="AS298" s="34"/>
      <c r="AT298" s="33"/>
      <c r="AU298" s="34"/>
      <c r="AV298" s="36"/>
      <c r="AW298" s="4"/>
      <c r="AX298" s="8"/>
      <c r="AY298" s="472"/>
      <c r="AZ298" s="473"/>
      <c r="BA298" s="473"/>
      <c r="BB298" s="473"/>
      <c r="BC298" s="473"/>
      <c r="BD298" s="473"/>
      <c r="BE298" s="473"/>
      <c r="BF298" s="474"/>
      <c r="BG298" s="10"/>
      <c r="BH298" s="12"/>
    </row>
    <row r="299" spans="1:60" ht="19.5" customHeight="1" x14ac:dyDescent="0.25">
      <c r="A299" s="136">
        <f t="shared" si="23"/>
        <v>233</v>
      </c>
      <c r="B299" s="55"/>
      <c r="C299" s="452"/>
      <c r="D299" s="20"/>
      <c r="E299" s="8"/>
      <c r="F299" s="8"/>
      <c r="G299" s="8"/>
      <c r="H299" s="8"/>
      <c r="I299" s="8"/>
      <c r="J299" s="8"/>
      <c r="K299" s="8">
        <f t="shared" si="26"/>
        <v>39</v>
      </c>
      <c r="L299" s="8">
        <f t="shared" si="26"/>
        <v>150</v>
      </c>
      <c r="M299" s="184" t="s">
        <v>1611</v>
      </c>
      <c r="N299" s="87"/>
      <c r="O299" s="34"/>
      <c r="P299" s="33"/>
      <c r="Q299" s="34"/>
      <c r="R299" s="33"/>
      <c r="S299" s="34"/>
      <c r="T299" s="33"/>
      <c r="U299" s="34"/>
      <c r="V299" s="33"/>
      <c r="W299" s="34"/>
      <c r="X299" s="33"/>
      <c r="Y299" s="34"/>
      <c r="Z299" s="33"/>
      <c r="AA299" s="58"/>
      <c r="AB299" s="59"/>
      <c r="AC299" s="60"/>
      <c r="AD299" s="610" t="s">
        <v>28</v>
      </c>
      <c r="AE299" s="603"/>
      <c r="AF299" s="603"/>
      <c r="AG299" s="603"/>
      <c r="AH299" s="603"/>
      <c r="AI299" s="603"/>
      <c r="AJ299" s="603"/>
      <c r="AK299" s="603"/>
      <c r="AL299" s="603"/>
      <c r="AM299" s="611"/>
      <c r="AN299" s="90"/>
      <c r="AO299" s="60"/>
      <c r="AP299" s="61"/>
      <c r="AQ299" s="35"/>
      <c r="AR299" s="33"/>
      <c r="AS299" s="34"/>
      <c r="AT299" s="33"/>
      <c r="AU299" s="34"/>
      <c r="AV299" s="36"/>
      <c r="AW299" s="4"/>
      <c r="AX299" s="8"/>
      <c r="AY299" s="475"/>
      <c r="AZ299" s="476"/>
      <c r="BA299" s="476"/>
      <c r="BB299" s="476"/>
      <c r="BC299" s="476"/>
      <c r="BD299" s="476"/>
      <c r="BE299" s="476"/>
      <c r="BF299" s="477"/>
      <c r="BG299" s="10"/>
      <c r="BH299" s="12"/>
    </row>
    <row r="300" spans="1:60" ht="27.75" customHeight="1" x14ac:dyDescent="0.25">
      <c r="A300" s="136">
        <f t="shared" si="23"/>
        <v>234</v>
      </c>
      <c r="B300" s="555" t="s">
        <v>612</v>
      </c>
      <c r="C300" s="230" t="s">
        <v>613</v>
      </c>
      <c r="D300" s="26" t="s">
        <v>1093</v>
      </c>
      <c r="E300" s="80">
        <v>1</v>
      </c>
      <c r="F300" s="80">
        <f>F141+1</f>
        <v>46</v>
      </c>
      <c r="G300" s="29"/>
      <c r="H300" s="29"/>
      <c r="I300" s="29"/>
      <c r="J300" s="29"/>
      <c r="K300" s="78"/>
      <c r="L300" s="78"/>
      <c r="M300" s="76"/>
      <c r="N300" s="87"/>
      <c r="O300" s="34"/>
      <c r="P300" s="33"/>
      <c r="Q300" s="34"/>
      <c r="R300" s="33"/>
      <c r="S300" s="34"/>
      <c r="T300" s="33"/>
      <c r="U300" s="34"/>
      <c r="V300" s="33"/>
      <c r="W300" s="34"/>
      <c r="X300" s="33"/>
      <c r="Y300" s="34"/>
      <c r="Z300" s="33"/>
      <c r="AA300" s="58"/>
      <c r="AB300" s="59"/>
      <c r="AC300" s="496" t="s">
        <v>399</v>
      </c>
      <c r="AD300" s="489"/>
      <c r="AE300" s="489"/>
      <c r="AF300" s="489"/>
      <c r="AG300" s="489"/>
      <c r="AH300" s="489"/>
      <c r="AI300" s="489"/>
      <c r="AJ300" s="489"/>
      <c r="AK300" s="489"/>
      <c r="AL300" s="510"/>
      <c r="AM300" s="151"/>
      <c r="AN300" s="152"/>
      <c r="AO300" s="35"/>
      <c r="AP300" s="33"/>
      <c r="AQ300" s="34"/>
      <c r="AR300" s="33"/>
      <c r="AS300" s="34"/>
      <c r="AT300" s="33"/>
      <c r="AU300" s="34"/>
      <c r="AV300" s="36"/>
      <c r="AW300" s="4"/>
      <c r="AX300" s="8"/>
      <c r="AY300" s="469" t="s">
        <v>733</v>
      </c>
      <c r="AZ300" s="470"/>
      <c r="BA300" s="470"/>
      <c r="BB300" s="470"/>
      <c r="BC300" s="470"/>
      <c r="BD300" s="470"/>
      <c r="BE300" s="470"/>
      <c r="BF300" s="471"/>
      <c r="BG300" s="478"/>
      <c r="BH300" s="479"/>
    </row>
    <row r="301" spans="1:60" ht="27.75" customHeight="1" x14ac:dyDescent="0.25">
      <c r="A301" s="136">
        <f t="shared" si="23"/>
        <v>235</v>
      </c>
      <c r="B301" s="556"/>
      <c r="C301" s="230" t="s">
        <v>613</v>
      </c>
      <c r="D301" s="26" t="s">
        <v>1094</v>
      </c>
      <c r="E301" s="80">
        <f>E300+1</f>
        <v>2</v>
      </c>
      <c r="F301" s="80">
        <f>F300+1</f>
        <v>47</v>
      </c>
      <c r="G301" s="29"/>
      <c r="H301" s="29"/>
      <c r="I301" s="29"/>
      <c r="J301" s="29"/>
      <c r="K301" s="78"/>
      <c r="L301" s="78"/>
      <c r="M301" s="76"/>
      <c r="N301" s="87"/>
      <c r="O301" s="34"/>
      <c r="P301" s="33"/>
      <c r="Q301" s="34"/>
      <c r="R301" s="33"/>
      <c r="S301" s="34"/>
      <c r="T301" s="33"/>
      <c r="U301" s="34"/>
      <c r="V301" s="33"/>
      <c r="W301" s="34"/>
      <c r="X301" s="33"/>
      <c r="Y301" s="34"/>
      <c r="Z301" s="33"/>
      <c r="AA301" s="58"/>
      <c r="AB301" s="59"/>
      <c r="AC301" s="496" t="s">
        <v>399</v>
      </c>
      <c r="AD301" s="489"/>
      <c r="AE301" s="489"/>
      <c r="AF301" s="489"/>
      <c r="AG301" s="489"/>
      <c r="AH301" s="489"/>
      <c r="AI301" s="489"/>
      <c r="AJ301" s="489"/>
      <c r="AK301" s="489"/>
      <c r="AL301" s="510"/>
      <c r="AM301" s="151"/>
      <c r="AN301" s="152"/>
      <c r="AO301" s="35"/>
      <c r="AP301" s="33"/>
      <c r="AQ301" s="34"/>
      <c r="AR301" s="33"/>
      <c r="AS301" s="34"/>
      <c r="AT301" s="33"/>
      <c r="AU301" s="34"/>
      <c r="AV301" s="36"/>
      <c r="AW301" s="4"/>
      <c r="AX301" s="8"/>
      <c r="AY301" s="472"/>
      <c r="AZ301" s="473"/>
      <c r="BA301" s="473"/>
      <c r="BB301" s="473"/>
      <c r="BC301" s="473"/>
      <c r="BD301" s="473"/>
      <c r="BE301" s="473"/>
      <c r="BF301" s="474"/>
      <c r="BG301" s="10"/>
      <c r="BH301" s="12"/>
    </row>
    <row r="302" spans="1:60" ht="27.75" customHeight="1" x14ac:dyDescent="0.25">
      <c r="A302" s="136">
        <f t="shared" si="23"/>
        <v>236</v>
      </c>
      <c r="B302" s="556"/>
      <c r="C302" s="230" t="s">
        <v>613</v>
      </c>
      <c r="D302" s="26" t="s">
        <v>698</v>
      </c>
      <c r="E302" s="80">
        <f t="shared" ref="E302:F303" si="27">E301+1</f>
        <v>3</v>
      </c>
      <c r="F302" s="80">
        <f t="shared" si="27"/>
        <v>48</v>
      </c>
      <c r="G302" s="29"/>
      <c r="H302" s="29"/>
      <c r="I302" s="29"/>
      <c r="J302" s="29"/>
      <c r="K302" s="78"/>
      <c r="L302" s="78"/>
      <c r="M302" s="76"/>
      <c r="N302" s="87"/>
      <c r="O302" s="34"/>
      <c r="P302" s="33"/>
      <c r="Q302" s="34"/>
      <c r="R302" s="33"/>
      <c r="S302" s="34"/>
      <c r="T302" s="33"/>
      <c r="U302" s="34"/>
      <c r="V302" s="33"/>
      <c r="W302" s="34"/>
      <c r="X302" s="33"/>
      <c r="Y302" s="34"/>
      <c r="Z302" s="33"/>
      <c r="AA302" s="58"/>
      <c r="AB302" s="59"/>
      <c r="AC302" s="496" t="s">
        <v>399</v>
      </c>
      <c r="AD302" s="489"/>
      <c r="AE302" s="489"/>
      <c r="AF302" s="489"/>
      <c r="AG302" s="489"/>
      <c r="AH302" s="489"/>
      <c r="AI302" s="489"/>
      <c r="AJ302" s="489"/>
      <c r="AK302" s="489"/>
      <c r="AL302" s="510"/>
      <c r="AM302" s="151"/>
      <c r="AN302" s="152"/>
      <c r="AO302" s="35"/>
      <c r="AP302" s="33"/>
      <c r="AQ302" s="34"/>
      <c r="AR302" s="33"/>
      <c r="AS302" s="34"/>
      <c r="AT302" s="33"/>
      <c r="AU302" s="34"/>
      <c r="AV302" s="36"/>
      <c r="AW302" s="4"/>
      <c r="AX302" s="8"/>
      <c r="AY302" s="472"/>
      <c r="AZ302" s="473"/>
      <c r="BA302" s="473"/>
      <c r="BB302" s="473"/>
      <c r="BC302" s="473"/>
      <c r="BD302" s="473"/>
      <c r="BE302" s="473"/>
      <c r="BF302" s="474"/>
      <c r="BG302" s="10"/>
      <c r="BH302" s="12"/>
    </row>
    <row r="303" spans="1:60" ht="27.75" customHeight="1" x14ac:dyDescent="0.25">
      <c r="A303" s="136">
        <f t="shared" si="23"/>
        <v>237</v>
      </c>
      <c r="B303" s="556"/>
      <c r="C303" s="230" t="s">
        <v>613</v>
      </c>
      <c r="D303" s="26" t="s">
        <v>699</v>
      </c>
      <c r="E303" s="80">
        <f t="shared" si="27"/>
        <v>4</v>
      </c>
      <c r="F303" s="80">
        <f t="shared" si="27"/>
        <v>49</v>
      </c>
      <c r="G303" s="29"/>
      <c r="H303" s="29"/>
      <c r="I303" s="29"/>
      <c r="J303" s="29"/>
      <c r="K303" s="78"/>
      <c r="L303" s="78"/>
      <c r="M303" s="76"/>
      <c r="N303" s="87"/>
      <c r="O303" s="34"/>
      <c r="P303" s="33"/>
      <c r="Q303" s="34"/>
      <c r="R303" s="33"/>
      <c r="S303" s="34"/>
      <c r="T303" s="33"/>
      <c r="U303" s="34"/>
      <c r="V303" s="33"/>
      <c r="W303" s="34"/>
      <c r="X303" s="33"/>
      <c r="Y303" s="34"/>
      <c r="Z303" s="33"/>
      <c r="AA303" s="58"/>
      <c r="AB303" s="59"/>
      <c r="AC303" s="496" t="s">
        <v>399</v>
      </c>
      <c r="AD303" s="489"/>
      <c r="AE303" s="489"/>
      <c r="AF303" s="489"/>
      <c r="AG303" s="489"/>
      <c r="AH303" s="489"/>
      <c r="AI303" s="489"/>
      <c r="AJ303" s="489"/>
      <c r="AK303" s="489"/>
      <c r="AL303" s="510"/>
      <c r="AM303" s="151"/>
      <c r="AN303" s="152"/>
      <c r="AO303" s="35"/>
      <c r="AP303" s="33"/>
      <c r="AQ303" s="34"/>
      <c r="AR303" s="33"/>
      <c r="AS303" s="34"/>
      <c r="AT303" s="33"/>
      <c r="AU303" s="34"/>
      <c r="AV303" s="36"/>
      <c r="AW303" s="4"/>
      <c r="AX303" s="8"/>
      <c r="AY303" s="472"/>
      <c r="AZ303" s="473"/>
      <c r="BA303" s="473"/>
      <c r="BB303" s="473"/>
      <c r="BC303" s="473"/>
      <c r="BD303" s="473"/>
      <c r="BE303" s="473"/>
      <c r="BF303" s="474"/>
      <c r="BG303" s="478"/>
      <c r="BH303" s="479"/>
    </row>
    <row r="304" spans="1:60" ht="27.75" customHeight="1" x14ac:dyDescent="0.25">
      <c r="A304" s="136">
        <f t="shared" si="23"/>
        <v>238</v>
      </c>
      <c r="B304" s="556"/>
      <c r="C304" s="21" t="s">
        <v>613</v>
      </c>
      <c r="D304" s="29" t="s">
        <v>719</v>
      </c>
      <c r="E304" s="29"/>
      <c r="F304" s="29"/>
      <c r="G304" s="29"/>
      <c r="H304" s="29"/>
      <c r="I304" s="29">
        <v>1</v>
      </c>
      <c r="J304" s="29">
        <f>J139+1</f>
        <v>32</v>
      </c>
      <c r="K304" s="78"/>
      <c r="L304" s="78"/>
      <c r="M304" s="76"/>
      <c r="N304" s="87"/>
      <c r="O304" s="34"/>
      <c r="P304" s="36"/>
      <c r="Q304" s="35"/>
      <c r="R304" s="33"/>
      <c r="S304" s="34"/>
      <c r="T304" s="36"/>
      <c r="U304" s="35"/>
      <c r="V304" s="33"/>
      <c r="W304" s="34"/>
      <c r="X304" s="36"/>
      <c r="Y304" s="35"/>
      <c r="Z304" s="33"/>
      <c r="AA304" s="34"/>
      <c r="AB304" s="36"/>
      <c r="AC304" s="35"/>
      <c r="AD304" s="33"/>
      <c r="AE304" s="58"/>
      <c r="AF304" s="496" t="s">
        <v>169</v>
      </c>
      <c r="AG304" s="489"/>
      <c r="AH304" s="489"/>
      <c r="AI304" s="489"/>
      <c r="AJ304" s="489"/>
      <c r="AK304" s="489"/>
      <c r="AL304" s="489"/>
      <c r="AM304" s="490"/>
      <c r="AN304" s="152"/>
      <c r="AO304" s="35"/>
      <c r="AP304" s="33"/>
      <c r="AQ304" s="34"/>
      <c r="AR304" s="33"/>
      <c r="AS304" s="34"/>
      <c r="AT304" s="33"/>
      <c r="AU304" s="34"/>
      <c r="AV304" s="36"/>
      <c r="AW304" s="4"/>
      <c r="AX304" s="77"/>
      <c r="AY304" s="472"/>
      <c r="AZ304" s="473"/>
      <c r="BA304" s="473"/>
      <c r="BB304" s="473"/>
      <c r="BC304" s="473"/>
      <c r="BD304" s="473"/>
      <c r="BE304" s="473"/>
      <c r="BF304" s="474"/>
      <c r="BG304" s="10"/>
      <c r="BH304" s="12"/>
    </row>
    <row r="305" spans="1:60" ht="27.75" customHeight="1" x14ac:dyDescent="0.25">
      <c r="A305" s="136">
        <f t="shared" si="23"/>
        <v>239</v>
      </c>
      <c r="B305" s="557"/>
      <c r="C305" s="20" t="s">
        <v>620</v>
      </c>
      <c r="D305" s="29" t="s">
        <v>720</v>
      </c>
      <c r="E305" s="29"/>
      <c r="F305" s="29"/>
      <c r="G305" s="29"/>
      <c r="H305" s="29"/>
      <c r="I305" s="29">
        <v>2</v>
      </c>
      <c r="J305" s="29">
        <f>J304+1</f>
        <v>33</v>
      </c>
      <c r="K305" s="78"/>
      <c r="L305" s="78"/>
      <c r="M305" s="76"/>
      <c r="N305" s="87"/>
      <c r="O305" s="34"/>
      <c r="P305" s="36"/>
      <c r="Q305" s="35"/>
      <c r="R305" s="33"/>
      <c r="S305" s="34"/>
      <c r="T305" s="36"/>
      <c r="U305" s="35"/>
      <c r="V305" s="33"/>
      <c r="W305" s="34"/>
      <c r="X305" s="36"/>
      <c r="Y305" s="35"/>
      <c r="Z305" s="33"/>
      <c r="AA305" s="34"/>
      <c r="AB305" s="36"/>
      <c r="AC305" s="35"/>
      <c r="AD305" s="33"/>
      <c r="AE305" s="58"/>
      <c r="AF305" s="496" t="s">
        <v>169</v>
      </c>
      <c r="AG305" s="489"/>
      <c r="AH305" s="489"/>
      <c r="AI305" s="489"/>
      <c r="AJ305" s="489"/>
      <c r="AK305" s="489"/>
      <c r="AL305" s="489"/>
      <c r="AM305" s="490"/>
      <c r="AN305" s="152"/>
      <c r="AO305" s="35"/>
      <c r="AP305" s="33"/>
      <c r="AQ305" s="34"/>
      <c r="AR305" s="33"/>
      <c r="AS305" s="34"/>
      <c r="AT305" s="33"/>
      <c r="AU305" s="34"/>
      <c r="AV305" s="36"/>
      <c r="AW305" s="4"/>
      <c r="AX305" s="8"/>
      <c r="AY305" s="475"/>
      <c r="AZ305" s="476"/>
      <c r="BA305" s="476"/>
      <c r="BB305" s="476"/>
      <c r="BC305" s="476"/>
      <c r="BD305" s="476"/>
      <c r="BE305" s="476"/>
      <c r="BF305" s="477"/>
      <c r="BG305" s="10"/>
      <c r="BH305" s="12"/>
    </row>
    <row r="306" spans="1:60" ht="27.75" customHeight="1" x14ac:dyDescent="0.25">
      <c r="A306" s="245"/>
      <c r="B306" s="246"/>
      <c r="C306" s="247"/>
      <c r="D306" s="247"/>
      <c r="E306" s="8">
        <f>E303</f>
        <v>4</v>
      </c>
      <c r="F306" s="8">
        <f>F303</f>
        <v>49</v>
      </c>
      <c r="G306" s="8">
        <f>G256</f>
        <v>0</v>
      </c>
      <c r="H306" s="8">
        <f>H256</f>
        <v>15</v>
      </c>
      <c r="I306" s="8">
        <f>I305</f>
        <v>2</v>
      </c>
      <c r="J306" s="8">
        <f>J305</f>
        <v>33</v>
      </c>
      <c r="K306" s="8">
        <f>K299</f>
        <v>39</v>
      </c>
      <c r="L306" s="8">
        <f>L299</f>
        <v>150</v>
      </c>
      <c r="M306" s="247"/>
      <c r="N306" s="200"/>
      <c r="O306" s="200"/>
      <c r="P306" s="200"/>
      <c r="Q306" s="200"/>
      <c r="R306" s="200"/>
      <c r="S306" s="200"/>
      <c r="T306" s="200"/>
      <c r="U306" s="200"/>
      <c r="V306" s="200"/>
      <c r="W306" s="200"/>
      <c r="X306" s="200"/>
      <c r="Y306" s="200"/>
      <c r="Z306" s="200"/>
      <c r="AA306" s="200"/>
      <c r="AB306" s="200"/>
      <c r="AC306" s="200"/>
      <c r="AD306" s="200"/>
      <c r="AE306" s="200"/>
      <c r="AF306" s="200"/>
      <c r="AG306" s="200"/>
      <c r="AH306" s="200"/>
      <c r="AI306" s="200"/>
      <c r="AJ306" s="200"/>
      <c r="AK306" s="200"/>
      <c r="AL306" s="200"/>
      <c r="AM306" s="200"/>
      <c r="AN306" s="200"/>
      <c r="AO306" s="200"/>
      <c r="AP306" s="200"/>
      <c r="AQ306" s="200"/>
      <c r="AR306" s="200"/>
      <c r="AS306" s="200"/>
      <c r="AT306" s="200"/>
      <c r="AU306" s="200"/>
      <c r="AV306" s="200"/>
      <c r="AW306" s="200"/>
      <c r="AX306" s="248"/>
      <c r="AY306" s="128"/>
      <c r="AZ306" s="128"/>
      <c r="BA306" s="128"/>
      <c r="BB306" s="128"/>
      <c r="BC306" s="128"/>
      <c r="BD306" s="128"/>
      <c r="BE306" s="128"/>
      <c r="BF306" s="128"/>
      <c r="BG306" s="248"/>
      <c r="BH306" s="248"/>
    </row>
    <row r="308" spans="1:60" ht="19.5" customHeight="1" x14ac:dyDescent="0.25">
      <c r="A308" s="575" t="s">
        <v>375</v>
      </c>
      <c r="B308" s="575"/>
      <c r="C308" s="575"/>
      <c r="D308" s="575"/>
      <c r="E308" s="575"/>
      <c r="F308" s="575"/>
      <c r="G308" s="575"/>
      <c r="H308" s="575"/>
      <c r="I308" s="575"/>
      <c r="J308" s="575"/>
      <c r="K308" s="575"/>
      <c r="L308" s="575"/>
      <c r="M308" s="575"/>
      <c r="N308" s="575"/>
      <c r="O308" s="575"/>
      <c r="P308" s="575"/>
      <c r="Q308" s="575"/>
      <c r="R308" s="575"/>
      <c r="S308" s="575"/>
      <c r="T308" s="575"/>
      <c r="U308" s="575"/>
      <c r="V308" s="575"/>
      <c r="W308" s="575"/>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row>
    <row r="309" spans="1:60" ht="19.5" customHeight="1" x14ac:dyDescent="0.25">
      <c r="A309" s="495" t="s">
        <v>89</v>
      </c>
      <c r="B309" s="462" t="s">
        <v>193</v>
      </c>
      <c r="C309" s="462" t="s">
        <v>326</v>
      </c>
      <c r="D309" s="462" t="s">
        <v>90</v>
      </c>
      <c r="E309" s="463" t="s">
        <v>162</v>
      </c>
      <c r="F309" s="463"/>
      <c r="G309" s="464" t="s">
        <v>161</v>
      </c>
      <c r="H309" s="464"/>
      <c r="I309" s="492" t="s">
        <v>146</v>
      </c>
      <c r="J309" s="493"/>
      <c r="K309" s="462" t="s">
        <v>192</v>
      </c>
      <c r="L309" s="462"/>
      <c r="M309" s="450" t="s">
        <v>382</v>
      </c>
      <c r="N309" s="494">
        <v>9</v>
      </c>
      <c r="O309" s="441"/>
      <c r="P309" s="441">
        <v>10</v>
      </c>
      <c r="Q309" s="441"/>
      <c r="R309" s="441">
        <v>11</v>
      </c>
      <c r="S309" s="441"/>
      <c r="T309" s="441">
        <v>12</v>
      </c>
      <c r="U309" s="441"/>
      <c r="V309" s="441">
        <v>13</v>
      </c>
      <c r="W309" s="441"/>
      <c r="X309" s="441">
        <v>14</v>
      </c>
      <c r="Y309" s="441"/>
      <c r="Z309" s="441">
        <v>15</v>
      </c>
      <c r="AA309" s="441"/>
      <c r="AB309" s="441">
        <v>16</v>
      </c>
      <c r="AC309" s="441"/>
      <c r="AD309" s="441">
        <v>17</v>
      </c>
      <c r="AE309" s="441"/>
      <c r="AF309" s="441">
        <v>18</v>
      </c>
      <c r="AG309" s="441"/>
      <c r="AH309" s="441">
        <v>19</v>
      </c>
      <c r="AI309" s="441"/>
      <c r="AJ309" s="441">
        <v>20</v>
      </c>
      <c r="AK309" s="441"/>
      <c r="AL309" s="441">
        <v>21</v>
      </c>
      <c r="AM309" s="441"/>
      <c r="AN309" s="441">
        <v>22</v>
      </c>
      <c r="AO309" s="441"/>
      <c r="AP309" s="441">
        <v>23</v>
      </c>
      <c r="AQ309" s="441"/>
      <c r="AR309" s="441">
        <v>24</v>
      </c>
      <c r="AS309" s="441"/>
      <c r="AT309" s="441">
        <v>1</v>
      </c>
      <c r="AU309" s="441"/>
      <c r="AV309" s="441">
        <v>2</v>
      </c>
      <c r="AW309" s="482"/>
      <c r="AX309" s="483" t="s">
        <v>408</v>
      </c>
      <c r="AY309" s="484" t="s">
        <v>195</v>
      </c>
      <c r="AZ309" s="484"/>
      <c r="BA309" s="484"/>
      <c r="BB309" s="484"/>
      <c r="BC309" s="484"/>
      <c r="BD309" s="484"/>
      <c r="BE309" s="484"/>
      <c r="BF309" s="484"/>
      <c r="BG309" s="484" t="s">
        <v>194</v>
      </c>
      <c r="BH309" s="484"/>
    </row>
    <row r="310" spans="1:60" ht="19.5" customHeight="1" x14ac:dyDescent="0.25">
      <c r="A310" s="495"/>
      <c r="B310" s="462"/>
      <c r="C310" s="462"/>
      <c r="D310" s="462"/>
      <c r="E310" s="26" t="s">
        <v>150</v>
      </c>
      <c r="F310" s="26" t="s">
        <v>410</v>
      </c>
      <c r="G310" s="23" t="s">
        <v>150</v>
      </c>
      <c r="H310" s="23" t="s">
        <v>410</v>
      </c>
      <c r="I310" s="29" t="s">
        <v>147</v>
      </c>
      <c r="J310" s="29" t="s">
        <v>410</v>
      </c>
      <c r="K310" s="29" t="s">
        <v>150</v>
      </c>
      <c r="L310" s="29" t="s">
        <v>410</v>
      </c>
      <c r="M310" s="452"/>
      <c r="N310" s="2"/>
      <c r="O310" s="481">
        <v>30</v>
      </c>
      <c r="P310" s="481"/>
      <c r="Q310" s="481">
        <v>30</v>
      </c>
      <c r="R310" s="481"/>
      <c r="S310" s="481">
        <v>30</v>
      </c>
      <c r="T310" s="481"/>
      <c r="U310" s="481">
        <v>30</v>
      </c>
      <c r="V310" s="481"/>
      <c r="W310" s="481">
        <v>30</v>
      </c>
      <c r="X310" s="481"/>
      <c r="Y310" s="481">
        <v>30</v>
      </c>
      <c r="Z310" s="481"/>
      <c r="AA310" s="480">
        <v>30</v>
      </c>
      <c r="AB310" s="480"/>
      <c r="AC310" s="480">
        <v>30</v>
      </c>
      <c r="AD310" s="480"/>
      <c r="AE310" s="480">
        <v>30</v>
      </c>
      <c r="AF310" s="480"/>
      <c r="AG310" s="480">
        <v>30</v>
      </c>
      <c r="AH310" s="480"/>
      <c r="AI310" s="480">
        <v>30</v>
      </c>
      <c r="AJ310" s="480"/>
      <c r="AK310" s="480">
        <v>30</v>
      </c>
      <c r="AL310" s="480"/>
      <c r="AM310" s="480">
        <v>30</v>
      </c>
      <c r="AN310" s="480"/>
      <c r="AO310" s="480">
        <v>30</v>
      </c>
      <c r="AP310" s="480"/>
      <c r="AQ310" s="481">
        <v>30</v>
      </c>
      <c r="AR310" s="481"/>
      <c r="AS310" s="481">
        <v>30</v>
      </c>
      <c r="AT310" s="481"/>
      <c r="AU310" s="481">
        <v>30</v>
      </c>
      <c r="AV310" s="481"/>
      <c r="AW310" s="86"/>
      <c r="AX310" s="483"/>
      <c r="AY310" s="484"/>
      <c r="AZ310" s="484"/>
      <c r="BA310" s="484"/>
      <c r="BB310" s="484"/>
      <c r="BC310" s="484"/>
      <c r="BD310" s="484"/>
      <c r="BE310" s="484"/>
      <c r="BF310" s="484"/>
      <c r="BG310" s="484"/>
      <c r="BH310" s="484"/>
    </row>
    <row r="311" spans="1:60" ht="19.5" customHeight="1" x14ac:dyDescent="0.25">
      <c r="A311" s="4">
        <f>A305+1</f>
        <v>240</v>
      </c>
      <c r="B311" s="13"/>
      <c r="C311" s="117" t="s">
        <v>352</v>
      </c>
      <c r="D311" s="23" t="s">
        <v>353</v>
      </c>
      <c r="E311" s="8"/>
      <c r="F311" s="8"/>
      <c r="G311" s="19">
        <v>1</v>
      </c>
      <c r="H311" s="19">
        <f>H306+1</f>
        <v>16</v>
      </c>
      <c r="I311" s="8"/>
      <c r="J311" s="8"/>
      <c r="K311" s="8"/>
      <c r="L311" s="8"/>
      <c r="M311" s="8"/>
      <c r="N311" s="108"/>
      <c r="O311" s="34"/>
      <c r="P311" s="33"/>
      <c r="Q311" s="58"/>
      <c r="R311" s="59"/>
      <c r="S311" s="777" t="s">
        <v>771</v>
      </c>
      <c r="T311" s="778"/>
      <c r="U311" s="778"/>
      <c r="V311" s="778"/>
      <c r="W311" s="778"/>
      <c r="X311" s="778"/>
      <c r="Y311" s="778"/>
      <c r="Z311" s="778"/>
      <c r="AA311" s="778"/>
      <c r="AB311" s="779"/>
      <c r="AC311" s="60"/>
      <c r="AD311" s="61"/>
      <c r="AE311" s="35"/>
      <c r="AF311" s="33"/>
      <c r="AG311" s="34"/>
      <c r="AH311" s="33"/>
      <c r="AI311" s="34"/>
      <c r="AJ311" s="33"/>
      <c r="AK311" s="34"/>
      <c r="AL311" s="33"/>
      <c r="AM311" s="34"/>
      <c r="AN311" s="33"/>
      <c r="AO311" s="34"/>
      <c r="AP311" s="36"/>
      <c r="AQ311" s="35"/>
      <c r="AR311" s="36"/>
      <c r="AS311" s="34"/>
      <c r="AT311" s="36"/>
      <c r="AU311" s="34"/>
      <c r="AV311" s="36"/>
      <c r="AW311" s="4"/>
      <c r="AX311" s="8"/>
      <c r="AY311" s="511" t="s">
        <v>145</v>
      </c>
      <c r="AZ311" s="511"/>
      <c r="BA311" s="511"/>
      <c r="BB311" s="511"/>
      <c r="BC311" s="511"/>
      <c r="BD311" s="511"/>
      <c r="BE311" s="511"/>
      <c r="BF311" s="511"/>
      <c r="BG311" s="478"/>
      <c r="BH311" s="479"/>
    </row>
    <row r="312" spans="1:60" ht="19.5" customHeight="1" x14ac:dyDescent="0.25">
      <c r="A312" s="4">
        <f t="shared" ref="A312:A339" si="28">A311+1</f>
        <v>241</v>
      </c>
      <c r="B312" s="13"/>
      <c r="C312" s="117" t="s">
        <v>352</v>
      </c>
      <c r="D312" s="23" t="s">
        <v>354</v>
      </c>
      <c r="E312" s="8"/>
      <c r="F312" s="8"/>
      <c r="G312" s="19">
        <f t="shared" ref="G312:H327" si="29">G311+1</f>
        <v>2</v>
      </c>
      <c r="H312" s="19">
        <f t="shared" si="29"/>
        <v>17</v>
      </c>
      <c r="I312" s="8"/>
      <c r="J312" s="8"/>
      <c r="K312" s="8"/>
      <c r="L312" s="8"/>
      <c r="M312" s="8"/>
      <c r="N312" s="108"/>
      <c r="O312" s="34"/>
      <c r="P312" s="33"/>
      <c r="Q312" s="58"/>
      <c r="R312" s="59"/>
      <c r="S312" s="777" t="s">
        <v>771</v>
      </c>
      <c r="T312" s="778"/>
      <c r="U312" s="778"/>
      <c r="V312" s="778"/>
      <c r="W312" s="778"/>
      <c r="X312" s="778"/>
      <c r="Y312" s="778"/>
      <c r="Z312" s="778"/>
      <c r="AA312" s="778"/>
      <c r="AB312" s="779"/>
      <c r="AC312" s="60"/>
      <c r="AD312" s="61"/>
      <c r="AE312" s="35"/>
      <c r="AF312" s="33"/>
      <c r="AG312" s="34"/>
      <c r="AH312" s="33"/>
      <c r="AI312" s="34"/>
      <c r="AJ312" s="33"/>
      <c r="AK312" s="34"/>
      <c r="AL312" s="33"/>
      <c r="AM312" s="34"/>
      <c r="AN312" s="33"/>
      <c r="AO312" s="34"/>
      <c r="AP312" s="36"/>
      <c r="AQ312" s="35"/>
      <c r="AR312" s="36"/>
      <c r="AS312" s="34"/>
      <c r="AT312" s="36"/>
      <c r="AU312" s="34"/>
      <c r="AV312" s="36"/>
      <c r="AW312" s="4"/>
      <c r="AX312" s="8"/>
      <c r="AY312" s="511"/>
      <c r="AZ312" s="511"/>
      <c r="BA312" s="511"/>
      <c r="BB312" s="511"/>
      <c r="BC312" s="511"/>
      <c r="BD312" s="511"/>
      <c r="BE312" s="511"/>
      <c r="BF312" s="511"/>
      <c r="BG312" s="10"/>
      <c r="BH312" s="12"/>
    </row>
    <row r="313" spans="1:60" ht="19.5" customHeight="1" x14ac:dyDescent="0.25">
      <c r="A313" s="4">
        <f t="shared" si="28"/>
        <v>242</v>
      </c>
      <c r="B313" s="13"/>
      <c r="C313" s="117" t="s">
        <v>352</v>
      </c>
      <c r="D313" s="23" t="s">
        <v>355</v>
      </c>
      <c r="E313" s="8"/>
      <c r="F313" s="8"/>
      <c r="G313" s="19">
        <f t="shared" si="29"/>
        <v>3</v>
      </c>
      <c r="H313" s="19">
        <f t="shared" si="29"/>
        <v>18</v>
      </c>
      <c r="I313" s="8"/>
      <c r="J313" s="8"/>
      <c r="K313" s="8"/>
      <c r="L313" s="8"/>
      <c r="M313" s="8"/>
      <c r="N313" s="108"/>
      <c r="O313" s="34"/>
      <c r="P313" s="33"/>
      <c r="Q313" s="58"/>
      <c r="R313" s="59"/>
      <c r="S313" s="777" t="s">
        <v>771</v>
      </c>
      <c r="T313" s="778"/>
      <c r="U313" s="778"/>
      <c r="V313" s="778"/>
      <c r="W313" s="778"/>
      <c r="X313" s="778"/>
      <c r="Y313" s="778"/>
      <c r="Z313" s="778"/>
      <c r="AA313" s="778"/>
      <c r="AB313" s="779"/>
      <c r="AC313" s="60"/>
      <c r="AD313" s="61"/>
      <c r="AE313" s="35"/>
      <c r="AF313" s="33"/>
      <c r="AG313" s="34"/>
      <c r="AH313" s="33"/>
      <c r="AI313" s="34"/>
      <c r="AJ313" s="33"/>
      <c r="AK313" s="34"/>
      <c r="AL313" s="33"/>
      <c r="AM313" s="34"/>
      <c r="AN313" s="33"/>
      <c r="AO313" s="34"/>
      <c r="AP313" s="36"/>
      <c r="AQ313" s="35"/>
      <c r="AR313" s="36"/>
      <c r="AS313" s="34"/>
      <c r="AT313" s="36"/>
      <c r="AU313" s="34"/>
      <c r="AV313" s="36"/>
      <c r="AW313" s="4"/>
      <c r="AX313" s="8"/>
      <c r="AY313" s="511"/>
      <c r="AZ313" s="511"/>
      <c r="BA313" s="511"/>
      <c r="BB313" s="511"/>
      <c r="BC313" s="511"/>
      <c r="BD313" s="511"/>
      <c r="BE313" s="511"/>
      <c r="BF313" s="511"/>
      <c r="BG313" s="478"/>
      <c r="BH313" s="479"/>
    </row>
    <row r="314" spans="1:60" ht="19.5" customHeight="1" x14ac:dyDescent="0.25">
      <c r="A314" s="4">
        <f t="shared" si="28"/>
        <v>243</v>
      </c>
      <c r="B314" s="13"/>
      <c r="C314" s="117" t="s">
        <v>352</v>
      </c>
      <c r="D314" s="23" t="s">
        <v>356</v>
      </c>
      <c r="E314" s="8"/>
      <c r="F314" s="8"/>
      <c r="G314" s="19">
        <f t="shared" si="29"/>
        <v>4</v>
      </c>
      <c r="H314" s="19">
        <f t="shared" si="29"/>
        <v>19</v>
      </c>
      <c r="I314" s="8"/>
      <c r="J314" s="8"/>
      <c r="K314" s="8"/>
      <c r="L314" s="8"/>
      <c r="M314" s="8"/>
      <c r="N314" s="108"/>
      <c r="O314" s="34"/>
      <c r="P314" s="33"/>
      <c r="Q314" s="58"/>
      <c r="R314" s="59"/>
      <c r="S314" s="777" t="s">
        <v>771</v>
      </c>
      <c r="T314" s="778"/>
      <c r="U314" s="778"/>
      <c r="V314" s="778"/>
      <c r="W314" s="778"/>
      <c r="X314" s="778"/>
      <c r="Y314" s="778"/>
      <c r="Z314" s="778"/>
      <c r="AA314" s="778"/>
      <c r="AB314" s="779"/>
      <c r="AC314" s="60"/>
      <c r="AD314" s="61"/>
      <c r="AE314" s="35"/>
      <c r="AF314" s="33"/>
      <c r="AG314" s="34"/>
      <c r="AH314" s="33"/>
      <c r="AI314" s="34"/>
      <c r="AJ314" s="33"/>
      <c r="AK314" s="34"/>
      <c r="AL314" s="33"/>
      <c r="AM314" s="34"/>
      <c r="AN314" s="33"/>
      <c r="AO314" s="34"/>
      <c r="AP314" s="36"/>
      <c r="AQ314" s="35"/>
      <c r="AR314" s="36"/>
      <c r="AS314" s="34"/>
      <c r="AT314" s="36"/>
      <c r="AU314" s="34"/>
      <c r="AV314" s="36"/>
      <c r="AW314" s="4"/>
      <c r="AX314" s="8"/>
      <c r="AY314" s="511"/>
      <c r="AZ314" s="511"/>
      <c r="BA314" s="511"/>
      <c r="BB314" s="511"/>
      <c r="BC314" s="511"/>
      <c r="BD314" s="511"/>
      <c r="BE314" s="511"/>
      <c r="BF314" s="511"/>
      <c r="BG314" s="478"/>
      <c r="BH314" s="479"/>
    </row>
    <row r="315" spans="1:60" ht="19.5" customHeight="1" x14ac:dyDescent="0.25">
      <c r="A315" s="4">
        <f t="shared" si="28"/>
        <v>244</v>
      </c>
      <c r="B315" s="13"/>
      <c r="C315" s="117" t="s">
        <v>352</v>
      </c>
      <c r="D315" s="23" t="s">
        <v>357</v>
      </c>
      <c r="E315" s="8"/>
      <c r="F315" s="8"/>
      <c r="G315" s="19">
        <f t="shared" si="29"/>
        <v>5</v>
      </c>
      <c r="H315" s="19">
        <f t="shared" si="29"/>
        <v>20</v>
      </c>
      <c r="I315" s="8"/>
      <c r="J315" s="8"/>
      <c r="K315" s="8"/>
      <c r="L315" s="8"/>
      <c r="M315" s="8"/>
      <c r="N315" s="108"/>
      <c r="O315" s="34"/>
      <c r="P315" s="33"/>
      <c r="Q315" s="58"/>
      <c r="R315" s="59"/>
      <c r="S315" s="777" t="s">
        <v>771</v>
      </c>
      <c r="T315" s="778"/>
      <c r="U315" s="778"/>
      <c r="V315" s="778"/>
      <c r="W315" s="778"/>
      <c r="X315" s="778"/>
      <c r="Y315" s="778"/>
      <c r="Z315" s="778"/>
      <c r="AA315" s="778"/>
      <c r="AB315" s="779"/>
      <c r="AC315" s="60"/>
      <c r="AD315" s="61"/>
      <c r="AE315" s="35"/>
      <c r="AF315" s="33"/>
      <c r="AG315" s="34"/>
      <c r="AH315" s="33"/>
      <c r="AI315" s="34"/>
      <c r="AJ315" s="33"/>
      <c r="AK315" s="34"/>
      <c r="AL315" s="33"/>
      <c r="AM315" s="34"/>
      <c r="AN315" s="33"/>
      <c r="AO315" s="34"/>
      <c r="AP315" s="36"/>
      <c r="AQ315" s="35"/>
      <c r="AR315" s="36"/>
      <c r="AS315" s="34"/>
      <c r="AT315" s="36"/>
      <c r="AU315" s="34"/>
      <c r="AV315" s="36"/>
      <c r="AW315" s="4"/>
      <c r="AX315" s="8"/>
      <c r="AY315" s="511"/>
      <c r="AZ315" s="511"/>
      <c r="BA315" s="511"/>
      <c r="BB315" s="511"/>
      <c r="BC315" s="511"/>
      <c r="BD315" s="511"/>
      <c r="BE315" s="511"/>
      <c r="BF315" s="511"/>
      <c r="BG315" s="478"/>
      <c r="BH315" s="479"/>
    </row>
    <row r="316" spans="1:60" ht="19.5" customHeight="1" x14ac:dyDescent="0.25">
      <c r="A316" s="4">
        <f t="shared" si="28"/>
        <v>245</v>
      </c>
      <c r="B316" s="13"/>
      <c r="C316" s="117" t="s">
        <v>352</v>
      </c>
      <c r="D316" s="23" t="s">
        <v>358</v>
      </c>
      <c r="E316" s="8"/>
      <c r="F316" s="8"/>
      <c r="G316" s="19">
        <f t="shared" si="29"/>
        <v>6</v>
      </c>
      <c r="H316" s="19">
        <f t="shared" si="29"/>
        <v>21</v>
      </c>
      <c r="I316" s="8"/>
      <c r="J316" s="8"/>
      <c r="K316" s="8"/>
      <c r="L316" s="8"/>
      <c r="M316" s="8"/>
      <c r="N316" s="108"/>
      <c r="O316" s="34"/>
      <c r="P316" s="33"/>
      <c r="Q316" s="58"/>
      <c r="R316" s="59"/>
      <c r="S316" s="777" t="s">
        <v>771</v>
      </c>
      <c r="T316" s="778"/>
      <c r="U316" s="778"/>
      <c r="V316" s="778"/>
      <c r="W316" s="778"/>
      <c r="X316" s="778"/>
      <c r="Y316" s="778"/>
      <c r="Z316" s="778"/>
      <c r="AA316" s="778"/>
      <c r="AB316" s="779"/>
      <c r="AC316" s="60"/>
      <c r="AD316" s="61"/>
      <c r="AE316" s="35"/>
      <c r="AF316" s="33"/>
      <c r="AG316" s="34"/>
      <c r="AH316" s="33"/>
      <c r="AI316" s="34"/>
      <c r="AJ316" s="33"/>
      <c r="AK316" s="34"/>
      <c r="AL316" s="33"/>
      <c r="AM316" s="34"/>
      <c r="AN316" s="33"/>
      <c r="AO316" s="34"/>
      <c r="AP316" s="36"/>
      <c r="AQ316" s="35"/>
      <c r="AR316" s="36"/>
      <c r="AS316" s="34"/>
      <c r="AT316" s="36"/>
      <c r="AU316" s="34"/>
      <c r="AV316" s="36"/>
      <c r="AW316" s="4"/>
      <c r="AX316" s="8"/>
      <c r="AY316" s="511"/>
      <c r="AZ316" s="511"/>
      <c r="BA316" s="511"/>
      <c r="BB316" s="511"/>
      <c r="BC316" s="511"/>
      <c r="BD316" s="511"/>
      <c r="BE316" s="511"/>
      <c r="BF316" s="511"/>
      <c r="BG316" s="478"/>
      <c r="BH316" s="479"/>
    </row>
    <row r="317" spans="1:60" ht="19.5" customHeight="1" x14ac:dyDescent="0.25">
      <c r="A317" s="4">
        <f t="shared" si="28"/>
        <v>246</v>
      </c>
      <c r="B317" s="13"/>
      <c r="C317" s="117" t="s">
        <v>352</v>
      </c>
      <c r="D317" s="23" t="s">
        <v>359</v>
      </c>
      <c r="E317" s="8"/>
      <c r="F317" s="8"/>
      <c r="G317" s="19">
        <f t="shared" si="29"/>
        <v>7</v>
      </c>
      <c r="H317" s="19">
        <f t="shared" si="29"/>
        <v>22</v>
      </c>
      <c r="I317" s="8"/>
      <c r="J317" s="8"/>
      <c r="K317" s="8"/>
      <c r="L317" s="8"/>
      <c r="M317" s="8"/>
      <c r="N317" s="108"/>
      <c r="O317" s="34"/>
      <c r="P317" s="33"/>
      <c r="Q317" s="58"/>
      <c r="R317" s="59"/>
      <c r="S317" s="777" t="s">
        <v>771</v>
      </c>
      <c r="T317" s="778"/>
      <c r="U317" s="778"/>
      <c r="V317" s="778"/>
      <c r="W317" s="778"/>
      <c r="X317" s="778"/>
      <c r="Y317" s="778"/>
      <c r="Z317" s="778"/>
      <c r="AA317" s="778"/>
      <c r="AB317" s="779"/>
      <c r="AC317" s="60"/>
      <c r="AD317" s="61"/>
      <c r="AE317" s="35"/>
      <c r="AF317" s="33"/>
      <c r="AG317" s="34"/>
      <c r="AH317" s="33"/>
      <c r="AI317" s="34"/>
      <c r="AJ317" s="33"/>
      <c r="AK317" s="34"/>
      <c r="AL317" s="33"/>
      <c r="AM317" s="34"/>
      <c r="AN317" s="33"/>
      <c r="AO317" s="34"/>
      <c r="AP317" s="36"/>
      <c r="AQ317" s="35"/>
      <c r="AR317" s="36"/>
      <c r="AS317" s="34"/>
      <c r="AT317" s="36"/>
      <c r="AU317" s="34"/>
      <c r="AV317" s="36"/>
      <c r="AW317" s="4"/>
      <c r="AX317" s="8"/>
      <c r="AY317" s="511"/>
      <c r="AZ317" s="511"/>
      <c r="BA317" s="511"/>
      <c r="BB317" s="511"/>
      <c r="BC317" s="511"/>
      <c r="BD317" s="511"/>
      <c r="BE317" s="511"/>
      <c r="BF317" s="511"/>
      <c r="BG317" s="478"/>
      <c r="BH317" s="479"/>
    </row>
    <row r="318" spans="1:60" ht="19.5" customHeight="1" x14ac:dyDescent="0.25">
      <c r="A318" s="4">
        <f t="shared" si="28"/>
        <v>247</v>
      </c>
      <c r="B318" s="13"/>
      <c r="C318" s="117" t="s">
        <v>352</v>
      </c>
      <c r="D318" s="23" t="s">
        <v>360</v>
      </c>
      <c r="E318" s="8"/>
      <c r="F318" s="8"/>
      <c r="G318" s="19">
        <f t="shared" si="29"/>
        <v>8</v>
      </c>
      <c r="H318" s="19">
        <f t="shared" si="29"/>
        <v>23</v>
      </c>
      <c r="I318" s="8"/>
      <c r="J318" s="8"/>
      <c r="K318" s="8"/>
      <c r="L318" s="8"/>
      <c r="M318" s="8"/>
      <c r="N318" s="108"/>
      <c r="O318" s="34"/>
      <c r="P318" s="33"/>
      <c r="Q318" s="58"/>
      <c r="R318" s="59"/>
      <c r="S318" s="777" t="s">
        <v>771</v>
      </c>
      <c r="T318" s="778"/>
      <c r="U318" s="778"/>
      <c r="V318" s="778"/>
      <c r="W318" s="778"/>
      <c r="X318" s="778"/>
      <c r="Y318" s="778"/>
      <c r="Z318" s="778"/>
      <c r="AA318" s="778"/>
      <c r="AB318" s="779"/>
      <c r="AC318" s="60"/>
      <c r="AD318" s="61"/>
      <c r="AE318" s="35"/>
      <c r="AF318" s="33"/>
      <c r="AG318" s="34"/>
      <c r="AH318" s="33"/>
      <c r="AI318" s="34"/>
      <c r="AJ318" s="33"/>
      <c r="AK318" s="34"/>
      <c r="AL318" s="33"/>
      <c r="AM318" s="34"/>
      <c r="AN318" s="33"/>
      <c r="AO318" s="34"/>
      <c r="AP318" s="36"/>
      <c r="AQ318" s="35"/>
      <c r="AR318" s="36"/>
      <c r="AS318" s="34"/>
      <c r="AT318" s="36"/>
      <c r="AU318" s="34"/>
      <c r="AV318" s="36"/>
      <c r="AW318" s="4"/>
      <c r="AX318" s="8"/>
      <c r="AY318" s="511"/>
      <c r="AZ318" s="511"/>
      <c r="BA318" s="511"/>
      <c r="BB318" s="511"/>
      <c r="BC318" s="511"/>
      <c r="BD318" s="511"/>
      <c r="BE318" s="511"/>
      <c r="BF318" s="511"/>
      <c r="BG318" s="478"/>
      <c r="BH318" s="479"/>
    </row>
    <row r="319" spans="1:60" ht="19.5" customHeight="1" x14ac:dyDescent="0.25">
      <c r="A319" s="4">
        <f t="shared" si="28"/>
        <v>248</v>
      </c>
      <c r="B319" s="13"/>
      <c r="C319" s="117" t="s">
        <v>352</v>
      </c>
      <c r="D319" s="23" t="s">
        <v>361</v>
      </c>
      <c r="E319" s="8"/>
      <c r="F319" s="8"/>
      <c r="G319" s="19">
        <f t="shared" si="29"/>
        <v>9</v>
      </c>
      <c r="H319" s="19">
        <f t="shared" si="29"/>
        <v>24</v>
      </c>
      <c r="I319" s="8"/>
      <c r="J319" s="8"/>
      <c r="K319" s="8"/>
      <c r="L319" s="8"/>
      <c r="M319" s="8"/>
      <c r="N319" s="108"/>
      <c r="O319" s="34"/>
      <c r="P319" s="33"/>
      <c r="Q319" s="58"/>
      <c r="R319" s="59"/>
      <c r="S319" s="777" t="s">
        <v>771</v>
      </c>
      <c r="T319" s="778"/>
      <c r="U319" s="778"/>
      <c r="V319" s="778"/>
      <c r="W319" s="778"/>
      <c r="X319" s="778"/>
      <c r="Y319" s="778"/>
      <c r="Z319" s="778"/>
      <c r="AA319" s="778"/>
      <c r="AB319" s="779"/>
      <c r="AC319" s="60"/>
      <c r="AD319" s="61"/>
      <c r="AE319" s="35"/>
      <c r="AF319" s="33"/>
      <c r="AG319" s="34"/>
      <c r="AH319" s="33"/>
      <c r="AI319" s="34"/>
      <c r="AJ319" s="33"/>
      <c r="AK319" s="34"/>
      <c r="AL319" s="33"/>
      <c r="AM319" s="34"/>
      <c r="AN319" s="33"/>
      <c r="AO319" s="34"/>
      <c r="AP319" s="36"/>
      <c r="AQ319" s="35"/>
      <c r="AR319" s="36"/>
      <c r="AS319" s="34"/>
      <c r="AT319" s="36"/>
      <c r="AU319" s="34"/>
      <c r="AV319" s="36"/>
      <c r="AW319" s="4"/>
      <c r="AX319" s="8"/>
      <c r="AY319" s="511"/>
      <c r="AZ319" s="511"/>
      <c r="BA319" s="511"/>
      <c r="BB319" s="511"/>
      <c r="BC319" s="511"/>
      <c r="BD319" s="511"/>
      <c r="BE319" s="511"/>
      <c r="BF319" s="511"/>
      <c r="BG319" s="478"/>
      <c r="BH319" s="479"/>
    </row>
    <row r="320" spans="1:60" ht="19.5" customHeight="1" x14ac:dyDescent="0.25">
      <c r="A320" s="4">
        <f t="shared" si="28"/>
        <v>249</v>
      </c>
      <c r="B320" s="13"/>
      <c r="C320" s="117" t="s">
        <v>352</v>
      </c>
      <c r="D320" s="23" t="s">
        <v>362</v>
      </c>
      <c r="E320" s="8"/>
      <c r="F320" s="8"/>
      <c r="G320" s="19">
        <f t="shared" si="29"/>
        <v>10</v>
      </c>
      <c r="H320" s="19">
        <f t="shared" si="29"/>
        <v>25</v>
      </c>
      <c r="I320" s="8"/>
      <c r="J320" s="8"/>
      <c r="K320" s="8"/>
      <c r="L320" s="8"/>
      <c r="M320" s="8"/>
      <c r="N320" s="108"/>
      <c r="O320" s="34"/>
      <c r="P320" s="33"/>
      <c r="Q320" s="58"/>
      <c r="R320" s="59"/>
      <c r="S320" s="777" t="s">
        <v>771</v>
      </c>
      <c r="T320" s="778"/>
      <c r="U320" s="778"/>
      <c r="V320" s="778"/>
      <c r="W320" s="778"/>
      <c r="X320" s="778"/>
      <c r="Y320" s="778"/>
      <c r="Z320" s="778"/>
      <c r="AA320" s="778"/>
      <c r="AB320" s="779"/>
      <c r="AC320" s="60"/>
      <c r="AD320" s="61"/>
      <c r="AE320" s="35"/>
      <c r="AF320" s="33"/>
      <c r="AG320" s="34"/>
      <c r="AH320" s="33"/>
      <c r="AI320" s="34"/>
      <c r="AJ320" s="33"/>
      <c r="AK320" s="34"/>
      <c r="AL320" s="33"/>
      <c r="AM320" s="34"/>
      <c r="AN320" s="33"/>
      <c r="AO320" s="34"/>
      <c r="AP320" s="36"/>
      <c r="AQ320" s="35"/>
      <c r="AR320" s="36"/>
      <c r="AS320" s="34"/>
      <c r="AT320" s="36"/>
      <c r="AU320" s="34"/>
      <c r="AV320" s="36"/>
      <c r="AW320" s="4"/>
      <c r="AX320" s="8"/>
      <c r="AY320" s="511"/>
      <c r="AZ320" s="511"/>
      <c r="BA320" s="511"/>
      <c r="BB320" s="511"/>
      <c r="BC320" s="511"/>
      <c r="BD320" s="511"/>
      <c r="BE320" s="511"/>
      <c r="BF320" s="511"/>
      <c r="BG320" s="478"/>
      <c r="BH320" s="479"/>
    </row>
    <row r="321" spans="1:60" ht="19.5" customHeight="1" x14ac:dyDescent="0.25">
      <c r="A321" s="4">
        <f t="shared" si="28"/>
        <v>250</v>
      </c>
      <c r="B321" s="13"/>
      <c r="C321" s="117" t="s">
        <v>352</v>
      </c>
      <c r="D321" s="23" t="s">
        <v>363</v>
      </c>
      <c r="E321" s="8"/>
      <c r="F321" s="8"/>
      <c r="G321" s="19">
        <f t="shared" si="29"/>
        <v>11</v>
      </c>
      <c r="H321" s="19">
        <f t="shared" si="29"/>
        <v>26</v>
      </c>
      <c r="I321" s="8"/>
      <c r="J321" s="8"/>
      <c r="K321" s="8"/>
      <c r="L321" s="8"/>
      <c r="M321" s="8"/>
      <c r="N321" s="108"/>
      <c r="O321" s="34"/>
      <c r="P321" s="33"/>
      <c r="Q321" s="58"/>
      <c r="R321" s="59"/>
      <c r="S321" s="777" t="s">
        <v>771</v>
      </c>
      <c r="T321" s="778"/>
      <c r="U321" s="778"/>
      <c r="V321" s="778"/>
      <c r="W321" s="778"/>
      <c r="X321" s="778"/>
      <c r="Y321" s="778"/>
      <c r="Z321" s="778"/>
      <c r="AA321" s="778"/>
      <c r="AB321" s="779"/>
      <c r="AC321" s="60"/>
      <c r="AD321" s="61"/>
      <c r="AE321" s="35"/>
      <c r="AF321" s="33"/>
      <c r="AG321" s="34"/>
      <c r="AH321" s="33"/>
      <c r="AI321" s="34"/>
      <c r="AJ321" s="33"/>
      <c r="AK321" s="34"/>
      <c r="AL321" s="33"/>
      <c r="AM321" s="34"/>
      <c r="AN321" s="33"/>
      <c r="AO321" s="34"/>
      <c r="AP321" s="36"/>
      <c r="AQ321" s="35"/>
      <c r="AR321" s="36"/>
      <c r="AS321" s="34"/>
      <c r="AT321" s="36"/>
      <c r="AU321" s="34"/>
      <c r="AV321" s="36"/>
      <c r="AW321" s="4"/>
      <c r="AX321" s="8"/>
      <c r="AY321" s="511"/>
      <c r="AZ321" s="511"/>
      <c r="BA321" s="511"/>
      <c r="BB321" s="511"/>
      <c r="BC321" s="511"/>
      <c r="BD321" s="511"/>
      <c r="BE321" s="511"/>
      <c r="BF321" s="511"/>
      <c r="BG321" s="478"/>
      <c r="BH321" s="479"/>
    </row>
    <row r="322" spans="1:60" ht="19.5" customHeight="1" x14ac:dyDescent="0.25">
      <c r="A322" s="4">
        <f t="shared" si="28"/>
        <v>251</v>
      </c>
      <c r="B322" s="13"/>
      <c r="C322" s="117" t="s">
        <v>352</v>
      </c>
      <c r="D322" s="23" t="s">
        <v>364</v>
      </c>
      <c r="E322" s="8"/>
      <c r="F322" s="8"/>
      <c r="G322" s="19">
        <f t="shared" si="29"/>
        <v>12</v>
      </c>
      <c r="H322" s="19">
        <f t="shared" si="29"/>
        <v>27</v>
      </c>
      <c r="I322" s="8"/>
      <c r="J322" s="8"/>
      <c r="K322" s="8"/>
      <c r="L322" s="8"/>
      <c r="M322" s="8"/>
      <c r="N322" s="108"/>
      <c r="O322" s="34"/>
      <c r="P322" s="33"/>
      <c r="Q322" s="58"/>
      <c r="R322" s="59"/>
      <c r="S322" s="777" t="s">
        <v>771</v>
      </c>
      <c r="T322" s="778"/>
      <c r="U322" s="778"/>
      <c r="V322" s="778"/>
      <c r="W322" s="778"/>
      <c r="X322" s="778"/>
      <c r="Y322" s="778"/>
      <c r="Z322" s="778"/>
      <c r="AA322" s="778"/>
      <c r="AB322" s="779"/>
      <c r="AC322" s="60"/>
      <c r="AD322" s="61"/>
      <c r="AE322" s="35"/>
      <c r="AF322" s="33"/>
      <c r="AG322" s="34"/>
      <c r="AH322" s="33"/>
      <c r="AI322" s="34"/>
      <c r="AJ322" s="33"/>
      <c r="AK322" s="34"/>
      <c r="AL322" s="33"/>
      <c r="AM322" s="34"/>
      <c r="AN322" s="33"/>
      <c r="AO322" s="34"/>
      <c r="AP322" s="36"/>
      <c r="AQ322" s="35"/>
      <c r="AR322" s="36"/>
      <c r="AS322" s="34"/>
      <c r="AT322" s="36"/>
      <c r="AU322" s="34"/>
      <c r="AV322" s="36"/>
      <c r="AW322" s="4"/>
      <c r="AX322" s="8"/>
      <c r="AY322" s="511"/>
      <c r="AZ322" s="511"/>
      <c r="BA322" s="511"/>
      <c r="BB322" s="511"/>
      <c r="BC322" s="511"/>
      <c r="BD322" s="511"/>
      <c r="BE322" s="511"/>
      <c r="BF322" s="511"/>
      <c r="BG322" s="478"/>
      <c r="BH322" s="479"/>
    </row>
    <row r="323" spans="1:60" ht="19.5" customHeight="1" x14ac:dyDescent="0.25">
      <c r="A323" s="4">
        <f t="shared" si="28"/>
        <v>252</v>
      </c>
      <c r="B323" s="13"/>
      <c r="C323" s="117" t="s">
        <v>352</v>
      </c>
      <c r="D323" s="23" t="s">
        <v>365</v>
      </c>
      <c r="E323" s="8"/>
      <c r="F323" s="8"/>
      <c r="G323" s="19">
        <f t="shared" si="29"/>
        <v>13</v>
      </c>
      <c r="H323" s="19">
        <f t="shared" si="29"/>
        <v>28</v>
      </c>
      <c r="I323" s="8"/>
      <c r="J323" s="8"/>
      <c r="K323" s="8"/>
      <c r="L323" s="8"/>
      <c r="M323" s="8"/>
      <c r="N323" s="108"/>
      <c r="O323" s="34"/>
      <c r="P323" s="33"/>
      <c r="Q323" s="58"/>
      <c r="R323" s="59"/>
      <c r="S323" s="777" t="s">
        <v>771</v>
      </c>
      <c r="T323" s="778"/>
      <c r="U323" s="778"/>
      <c r="V323" s="778"/>
      <c r="W323" s="778"/>
      <c r="X323" s="778"/>
      <c r="Y323" s="778"/>
      <c r="Z323" s="778"/>
      <c r="AA323" s="778"/>
      <c r="AB323" s="779"/>
      <c r="AC323" s="60"/>
      <c r="AD323" s="61"/>
      <c r="AE323" s="35"/>
      <c r="AF323" s="33"/>
      <c r="AG323" s="34"/>
      <c r="AH323" s="33"/>
      <c r="AI323" s="34"/>
      <c r="AJ323" s="33"/>
      <c r="AK323" s="34"/>
      <c r="AL323" s="33"/>
      <c r="AM323" s="34"/>
      <c r="AN323" s="33"/>
      <c r="AO323" s="34"/>
      <c r="AP323" s="36"/>
      <c r="AQ323" s="35"/>
      <c r="AR323" s="36"/>
      <c r="AS323" s="34"/>
      <c r="AT323" s="36"/>
      <c r="AU323" s="34"/>
      <c r="AV323" s="36"/>
      <c r="AW323" s="4"/>
      <c r="AX323" s="8"/>
      <c r="AY323" s="511"/>
      <c r="AZ323" s="511"/>
      <c r="BA323" s="511"/>
      <c r="BB323" s="511"/>
      <c r="BC323" s="511"/>
      <c r="BD323" s="511"/>
      <c r="BE323" s="511"/>
      <c r="BF323" s="511"/>
      <c r="BG323" s="478"/>
      <c r="BH323" s="479"/>
    </row>
    <row r="324" spans="1:60" ht="19.5" customHeight="1" x14ac:dyDescent="0.25">
      <c r="A324" s="4">
        <f t="shared" si="28"/>
        <v>253</v>
      </c>
      <c r="B324" s="13"/>
      <c r="C324" s="117" t="s">
        <v>352</v>
      </c>
      <c r="D324" s="23" t="s">
        <v>366</v>
      </c>
      <c r="E324" s="8"/>
      <c r="F324" s="8"/>
      <c r="G324" s="19">
        <f t="shared" si="29"/>
        <v>14</v>
      </c>
      <c r="H324" s="19">
        <f t="shared" si="29"/>
        <v>29</v>
      </c>
      <c r="I324" s="8"/>
      <c r="J324" s="8"/>
      <c r="K324" s="8"/>
      <c r="L324" s="8"/>
      <c r="M324" s="8"/>
      <c r="N324" s="108"/>
      <c r="O324" s="34"/>
      <c r="P324" s="33"/>
      <c r="Q324" s="58"/>
      <c r="R324" s="59"/>
      <c r="S324" s="777" t="s">
        <v>771</v>
      </c>
      <c r="T324" s="778"/>
      <c r="U324" s="778"/>
      <c r="V324" s="778"/>
      <c r="W324" s="778"/>
      <c r="X324" s="778"/>
      <c r="Y324" s="778"/>
      <c r="Z324" s="778"/>
      <c r="AA324" s="778"/>
      <c r="AB324" s="779"/>
      <c r="AC324" s="60"/>
      <c r="AD324" s="61"/>
      <c r="AE324" s="35"/>
      <c r="AF324" s="33"/>
      <c r="AG324" s="34"/>
      <c r="AH324" s="33"/>
      <c r="AI324" s="34"/>
      <c r="AJ324" s="33"/>
      <c r="AK324" s="34"/>
      <c r="AL324" s="33"/>
      <c r="AM324" s="34"/>
      <c r="AN324" s="33"/>
      <c r="AO324" s="34"/>
      <c r="AP324" s="36"/>
      <c r="AQ324" s="35"/>
      <c r="AR324" s="36"/>
      <c r="AS324" s="34"/>
      <c r="AT324" s="36"/>
      <c r="AU324" s="34"/>
      <c r="AV324" s="36"/>
      <c r="AW324" s="4"/>
      <c r="AX324" s="8"/>
      <c r="AY324" s="511"/>
      <c r="AZ324" s="511"/>
      <c r="BA324" s="511"/>
      <c r="BB324" s="511"/>
      <c r="BC324" s="511"/>
      <c r="BD324" s="511"/>
      <c r="BE324" s="511"/>
      <c r="BF324" s="511"/>
      <c r="BG324" s="478"/>
      <c r="BH324" s="479"/>
    </row>
    <row r="325" spans="1:60" ht="19.5" customHeight="1" x14ac:dyDescent="0.25">
      <c r="A325" s="4">
        <f t="shared" si="28"/>
        <v>254</v>
      </c>
      <c r="B325" s="13"/>
      <c r="C325" s="117" t="s">
        <v>352</v>
      </c>
      <c r="D325" s="23" t="s">
        <v>367</v>
      </c>
      <c r="E325" s="8"/>
      <c r="F325" s="8"/>
      <c r="G325" s="19">
        <f t="shared" si="29"/>
        <v>15</v>
      </c>
      <c r="H325" s="19">
        <f t="shared" si="29"/>
        <v>30</v>
      </c>
      <c r="I325" s="8"/>
      <c r="J325" s="8"/>
      <c r="K325" s="8"/>
      <c r="L325" s="8"/>
      <c r="M325" s="8"/>
      <c r="N325" s="108"/>
      <c r="O325" s="34"/>
      <c r="P325" s="33"/>
      <c r="Q325" s="58"/>
      <c r="R325" s="59"/>
      <c r="S325" s="777" t="s">
        <v>771</v>
      </c>
      <c r="T325" s="778"/>
      <c r="U325" s="778"/>
      <c r="V325" s="778"/>
      <c r="W325" s="778"/>
      <c r="X325" s="778"/>
      <c r="Y325" s="778"/>
      <c r="Z325" s="778"/>
      <c r="AA325" s="778"/>
      <c r="AB325" s="779"/>
      <c r="AC325" s="60"/>
      <c r="AD325" s="61"/>
      <c r="AE325" s="35"/>
      <c r="AF325" s="33"/>
      <c r="AG325" s="34"/>
      <c r="AH325" s="33"/>
      <c r="AI325" s="34"/>
      <c r="AJ325" s="33"/>
      <c r="AK325" s="34"/>
      <c r="AL325" s="33"/>
      <c r="AM325" s="34"/>
      <c r="AN325" s="33"/>
      <c r="AO325" s="34"/>
      <c r="AP325" s="36"/>
      <c r="AQ325" s="35"/>
      <c r="AR325" s="36"/>
      <c r="AS325" s="34"/>
      <c r="AT325" s="36"/>
      <c r="AU325" s="34"/>
      <c r="AV325" s="36"/>
      <c r="AW325" s="4"/>
      <c r="AX325" s="8"/>
      <c r="AY325" s="511"/>
      <c r="AZ325" s="511"/>
      <c r="BA325" s="511"/>
      <c r="BB325" s="511"/>
      <c r="BC325" s="511"/>
      <c r="BD325" s="511"/>
      <c r="BE325" s="511"/>
      <c r="BF325" s="511"/>
      <c r="BG325" s="10"/>
      <c r="BH325" s="12"/>
    </row>
    <row r="326" spans="1:60" ht="19.5" customHeight="1" x14ac:dyDescent="0.25">
      <c r="A326" s="4">
        <f t="shared" si="28"/>
        <v>255</v>
      </c>
      <c r="B326" s="13"/>
      <c r="C326" s="117" t="s">
        <v>352</v>
      </c>
      <c r="D326" s="23" t="s">
        <v>368</v>
      </c>
      <c r="E326" s="8"/>
      <c r="F326" s="8"/>
      <c r="G326" s="19">
        <f t="shared" si="29"/>
        <v>16</v>
      </c>
      <c r="H326" s="19">
        <f t="shared" si="29"/>
        <v>31</v>
      </c>
      <c r="I326" s="8"/>
      <c r="J326" s="8"/>
      <c r="K326" s="8"/>
      <c r="L326" s="8"/>
      <c r="M326" s="8"/>
      <c r="N326" s="108"/>
      <c r="O326" s="34"/>
      <c r="P326" s="33"/>
      <c r="Q326" s="58"/>
      <c r="R326" s="59"/>
      <c r="S326" s="777" t="s">
        <v>771</v>
      </c>
      <c r="T326" s="778"/>
      <c r="U326" s="778"/>
      <c r="V326" s="778"/>
      <c r="W326" s="778"/>
      <c r="X326" s="778"/>
      <c r="Y326" s="778"/>
      <c r="Z326" s="778"/>
      <c r="AA326" s="778"/>
      <c r="AB326" s="779"/>
      <c r="AC326" s="60"/>
      <c r="AD326" s="61"/>
      <c r="AE326" s="35"/>
      <c r="AF326" s="33"/>
      <c r="AG326" s="34"/>
      <c r="AH326" s="33"/>
      <c r="AI326" s="34"/>
      <c r="AJ326" s="33"/>
      <c r="AK326" s="34"/>
      <c r="AL326" s="33"/>
      <c r="AM326" s="34"/>
      <c r="AN326" s="33"/>
      <c r="AO326" s="34"/>
      <c r="AP326" s="36"/>
      <c r="AQ326" s="35"/>
      <c r="AR326" s="36"/>
      <c r="AS326" s="34"/>
      <c r="AT326" s="36"/>
      <c r="AU326" s="34"/>
      <c r="AV326" s="36"/>
      <c r="AW326" s="4"/>
      <c r="AX326" s="8"/>
      <c r="AY326" s="511"/>
      <c r="AZ326" s="511"/>
      <c r="BA326" s="511"/>
      <c r="BB326" s="511"/>
      <c r="BC326" s="511"/>
      <c r="BD326" s="511"/>
      <c r="BE326" s="511"/>
      <c r="BF326" s="511"/>
      <c r="BG326" s="10"/>
      <c r="BH326" s="12"/>
    </row>
    <row r="327" spans="1:60" ht="19.5" customHeight="1" x14ac:dyDescent="0.25">
      <c r="A327" s="4">
        <f t="shared" si="28"/>
        <v>256</v>
      </c>
      <c r="B327" s="13"/>
      <c r="C327" s="117" t="s">
        <v>352</v>
      </c>
      <c r="D327" s="23" t="s">
        <v>369</v>
      </c>
      <c r="E327" s="8"/>
      <c r="F327" s="8"/>
      <c r="G327" s="19">
        <f t="shared" si="29"/>
        <v>17</v>
      </c>
      <c r="H327" s="19">
        <f t="shared" si="29"/>
        <v>32</v>
      </c>
      <c r="I327" s="8"/>
      <c r="J327" s="8"/>
      <c r="K327" s="8"/>
      <c r="L327" s="8"/>
      <c r="M327" s="8"/>
      <c r="N327" s="108"/>
      <c r="O327" s="34"/>
      <c r="P327" s="33"/>
      <c r="Q327" s="58"/>
      <c r="R327" s="59"/>
      <c r="S327" s="777" t="s">
        <v>771</v>
      </c>
      <c r="T327" s="778"/>
      <c r="U327" s="778"/>
      <c r="V327" s="778"/>
      <c r="W327" s="778"/>
      <c r="X327" s="778"/>
      <c r="Y327" s="778"/>
      <c r="Z327" s="778"/>
      <c r="AA327" s="778"/>
      <c r="AB327" s="779"/>
      <c r="AC327" s="60"/>
      <c r="AD327" s="61"/>
      <c r="AE327" s="35"/>
      <c r="AF327" s="33"/>
      <c r="AG327" s="34"/>
      <c r="AH327" s="33"/>
      <c r="AI327" s="34"/>
      <c r="AJ327" s="33"/>
      <c r="AK327" s="34"/>
      <c r="AL327" s="33"/>
      <c r="AM327" s="34"/>
      <c r="AN327" s="33"/>
      <c r="AO327" s="34"/>
      <c r="AP327" s="36"/>
      <c r="AQ327" s="35"/>
      <c r="AR327" s="36"/>
      <c r="AS327" s="34"/>
      <c r="AT327" s="36"/>
      <c r="AU327" s="34"/>
      <c r="AV327" s="36"/>
      <c r="AW327" s="4"/>
      <c r="AX327" s="8"/>
      <c r="AY327" s="511"/>
      <c r="AZ327" s="511"/>
      <c r="BA327" s="511"/>
      <c r="BB327" s="511"/>
      <c r="BC327" s="511"/>
      <c r="BD327" s="511"/>
      <c r="BE327" s="511"/>
      <c r="BF327" s="511"/>
      <c r="BG327" s="10"/>
      <c r="BH327" s="12"/>
    </row>
    <row r="328" spans="1:60" ht="19.5" customHeight="1" x14ac:dyDescent="0.25">
      <c r="A328" s="4">
        <f t="shared" si="28"/>
        <v>257</v>
      </c>
      <c r="B328" s="13"/>
      <c r="C328" s="117" t="s">
        <v>352</v>
      </c>
      <c r="D328" s="23" t="s">
        <v>370</v>
      </c>
      <c r="E328" s="8"/>
      <c r="F328" s="8"/>
      <c r="G328" s="19">
        <f>G327+1</f>
        <v>18</v>
      </c>
      <c r="H328" s="19">
        <f>H327+1</f>
        <v>33</v>
      </c>
      <c r="I328" s="8"/>
      <c r="J328" s="8"/>
      <c r="K328" s="8"/>
      <c r="L328" s="8"/>
      <c r="M328" s="8"/>
      <c r="N328" s="108"/>
      <c r="O328" s="34"/>
      <c r="P328" s="33"/>
      <c r="Q328" s="58"/>
      <c r="R328" s="59"/>
      <c r="S328" s="777" t="s">
        <v>771</v>
      </c>
      <c r="T328" s="778"/>
      <c r="U328" s="778"/>
      <c r="V328" s="778"/>
      <c r="W328" s="778"/>
      <c r="X328" s="778"/>
      <c r="Y328" s="778"/>
      <c r="Z328" s="778"/>
      <c r="AA328" s="778"/>
      <c r="AB328" s="779"/>
      <c r="AC328" s="60"/>
      <c r="AD328" s="61"/>
      <c r="AE328" s="35"/>
      <c r="AF328" s="33"/>
      <c r="AG328" s="34"/>
      <c r="AH328" s="33"/>
      <c r="AI328" s="34"/>
      <c r="AJ328" s="33"/>
      <c r="AK328" s="34"/>
      <c r="AL328" s="33"/>
      <c r="AM328" s="34"/>
      <c r="AN328" s="33"/>
      <c r="AO328" s="34"/>
      <c r="AP328" s="36"/>
      <c r="AQ328" s="35"/>
      <c r="AR328" s="36"/>
      <c r="AS328" s="34"/>
      <c r="AT328" s="36"/>
      <c r="AU328" s="34"/>
      <c r="AV328" s="36"/>
      <c r="AW328" s="4"/>
      <c r="AX328" s="8"/>
      <c r="AY328" s="511"/>
      <c r="AZ328" s="511"/>
      <c r="BA328" s="511"/>
      <c r="BB328" s="511"/>
      <c r="BC328" s="511"/>
      <c r="BD328" s="511"/>
      <c r="BE328" s="511"/>
      <c r="BF328" s="511"/>
      <c r="BG328" s="10"/>
      <c r="BH328" s="12"/>
    </row>
    <row r="329" spans="1:60" ht="19.5" customHeight="1" x14ac:dyDescent="0.25">
      <c r="A329" s="4">
        <f t="shared" si="28"/>
        <v>258</v>
      </c>
      <c r="B329" s="13"/>
      <c r="C329" s="117" t="s">
        <v>352</v>
      </c>
      <c r="D329" s="23" t="s">
        <v>371</v>
      </c>
      <c r="E329" s="8"/>
      <c r="F329" s="8"/>
      <c r="G329" s="19">
        <f t="shared" ref="G329:H339" si="30">G328+1</f>
        <v>19</v>
      </c>
      <c r="H329" s="19">
        <f t="shared" si="30"/>
        <v>34</v>
      </c>
      <c r="I329" s="8"/>
      <c r="J329" s="8"/>
      <c r="K329" s="8"/>
      <c r="L329" s="8"/>
      <c r="M329" s="8"/>
      <c r="N329" s="108"/>
      <c r="O329" s="34"/>
      <c r="P329" s="33"/>
      <c r="Q329" s="58"/>
      <c r="R329" s="59"/>
      <c r="S329" s="777" t="s">
        <v>771</v>
      </c>
      <c r="T329" s="778"/>
      <c r="U329" s="778"/>
      <c r="V329" s="778"/>
      <c r="W329" s="778"/>
      <c r="X329" s="778"/>
      <c r="Y329" s="778"/>
      <c r="Z329" s="778"/>
      <c r="AA329" s="778"/>
      <c r="AB329" s="779"/>
      <c r="AC329" s="60"/>
      <c r="AD329" s="61"/>
      <c r="AE329" s="35"/>
      <c r="AF329" s="33"/>
      <c r="AG329" s="34"/>
      <c r="AH329" s="33"/>
      <c r="AI329" s="34"/>
      <c r="AJ329" s="33"/>
      <c r="AK329" s="34"/>
      <c r="AL329" s="33"/>
      <c r="AM329" s="34"/>
      <c r="AN329" s="33"/>
      <c r="AO329" s="34"/>
      <c r="AP329" s="36"/>
      <c r="AQ329" s="35"/>
      <c r="AR329" s="36"/>
      <c r="AS329" s="34"/>
      <c r="AT329" s="36"/>
      <c r="AU329" s="34"/>
      <c r="AV329" s="36"/>
      <c r="AW329" s="4"/>
      <c r="AX329" s="8"/>
      <c r="AY329" s="511"/>
      <c r="AZ329" s="511"/>
      <c r="BA329" s="511"/>
      <c r="BB329" s="511"/>
      <c r="BC329" s="511"/>
      <c r="BD329" s="511"/>
      <c r="BE329" s="511"/>
      <c r="BF329" s="511"/>
      <c r="BG329" s="10"/>
      <c r="BH329" s="12"/>
    </row>
    <row r="330" spans="1:60" ht="19.5" customHeight="1" x14ac:dyDescent="0.25">
      <c r="A330" s="4">
        <f t="shared" si="28"/>
        <v>259</v>
      </c>
      <c r="B330" s="13"/>
      <c r="C330" s="117" t="s">
        <v>352</v>
      </c>
      <c r="D330" s="23" t="s">
        <v>372</v>
      </c>
      <c r="E330" s="8"/>
      <c r="F330" s="8"/>
      <c r="G330" s="19">
        <f t="shared" si="30"/>
        <v>20</v>
      </c>
      <c r="H330" s="19">
        <f t="shared" si="30"/>
        <v>35</v>
      </c>
      <c r="I330" s="8"/>
      <c r="J330" s="8"/>
      <c r="K330" s="8"/>
      <c r="L330" s="8"/>
      <c r="M330" s="8"/>
      <c r="N330" s="108"/>
      <c r="O330" s="34"/>
      <c r="P330" s="33"/>
      <c r="Q330" s="58"/>
      <c r="R330" s="59"/>
      <c r="S330" s="777" t="s">
        <v>771</v>
      </c>
      <c r="T330" s="778"/>
      <c r="U330" s="778"/>
      <c r="V330" s="778"/>
      <c r="W330" s="778"/>
      <c r="X330" s="778"/>
      <c r="Y330" s="778"/>
      <c r="Z330" s="778"/>
      <c r="AA330" s="778"/>
      <c r="AB330" s="779"/>
      <c r="AC330" s="60"/>
      <c r="AD330" s="61"/>
      <c r="AE330" s="35"/>
      <c r="AF330" s="33"/>
      <c r="AG330" s="34"/>
      <c r="AH330" s="33"/>
      <c r="AI330" s="34"/>
      <c r="AJ330" s="33"/>
      <c r="AK330" s="34"/>
      <c r="AL330" s="33"/>
      <c r="AM330" s="34"/>
      <c r="AN330" s="33"/>
      <c r="AO330" s="34"/>
      <c r="AP330" s="36"/>
      <c r="AQ330" s="35"/>
      <c r="AR330" s="36"/>
      <c r="AS330" s="34"/>
      <c r="AT330" s="36"/>
      <c r="AU330" s="34"/>
      <c r="AV330" s="36"/>
      <c r="AW330" s="4"/>
      <c r="AX330" s="8"/>
      <c r="AY330" s="511"/>
      <c r="AZ330" s="511"/>
      <c r="BA330" s="511"/>
      <c r="BB330" s="511"/>
      <c r="BC330" s="511"/>
      <c r="BD330" s="511"/>
      <c r="BE330" s="511"/>
      <c r="BF330" s="511"/>
      <c r="BG330" s="10"/>
      <c r="BH330" s="12"/>
    </row>
    <row r="331" spans="1:60" ht="19.5" customHeight="1" x14ac:dyDescent="0.25">
      <c r="A331" s="4">
        <f t="shared" si="28"/>
        <v>260</v>
      </c>
      <c r="B331" s="13"/>
      <c r="C331" s="117" t="s">
        <v>352</v>
      </c>
      <c r="D331" s="23" t="s">
        <v>373</v>
      </c>
      <c r="E331" s="8"/>
      <c r="F331" s="8"/>
      <c r="G331" s="19">
        <f t="shared" si="30"/>
        <v>21</v>
      </c>
      <c r="H331" s="19">
        <f t="shared" si="30"/>
        <v>36</v>
      </c>
      <c r="I331" s="8"/>
      <c r="J331" s="8"/>
      <c r="K331" s="8"/>
      <c r="L331" s="8"/>
      <c r="M331" s="8"/>
      <c r="N331" s="108"/>
      <c r="O331" s="34"/>
      <c r="P331" s="33"/>
      <c r="Q331" s="58"/>
      <c r="R331" s="59"/>
      <c r="S331" s="777" t="s">
        <v>771</v>
      </c>
      <c r="T331" s="778"/>
      <c r="U331" s="778"/>
      <c r="V331" s="778"/>
      <c r="W331" s="778"/>
      <c r="X331" s="778"/>
      <c r="Y331" s="778"/>
      <c r="Z331" s="778"/>
      <c r="AA331" s="778"/>
      <c r="AB331" s="779"/>
      <c r="AC331" s="60"/>
      <c r="AD331" s="61"/>
      <c r="AE331" s="35"/>
      <c r="AF331" s="33"/>
      <c r="AG331" s="34"/>
      <c r="AH331" s="33"/>
      <c r="AI331" s="34"/>
      <c r="AJ331" s="33"/>
      <c r="AK331" s="34"/>
      <c r="AL331" s="33"/>
      <c r="AM331" s="34"/>
      <c r="AN331" s="33"/>
      <c r="AO331" s="34"/>
      <c r="AP331" s="36"/>
      <c r="AQ331" s="35"/>
      <c r="AR331" s="36"/>
      <c r="AS331" s="34"/>
      <c r="AT331" s="36"/>
      <c r="AU331" s="34"/>
      <c r="AV331" s="36"/>
      <c r="AW331" s="4"/>
      <c r="AX331" s="8"/>
      <c r="AY331" s="511"/>
      <c r="AZ331" s="511"/>
      <c r="BA331" s="511"/>
      <c r="BB331" s="511"/>
      <c r="BC331" s="511"/>
      <c r="BD331" s="511"/>
      <c r="BE331" s="511"/>
      <c r="BF331" s="511"/>
      <c r="BG331" s="10"/>
      <c r="BH331" s="12"/>
    </row>
    <row r="332" spans="1:60" ht="36" customHeight="1" x14ac:dyDescent="0.25">
      <c r="A332" s="4">
        <f t="shared" si="28"/>
        <v>261</v>
      </c>
      <c r="B332" s="29"/>
      <c r="C332" s="21" t="s">
        <v>300</v>
      </c>
      <c r="D332" s="188" t="s">
        <v>1248</v>
      </c>
      <c r="E332" s="8"/>
      <c r="F332" s="8"/>
      <c r="G332" s="19">
        <f t="shared" si="30"/>
        <v>22</v>
      </c>
      <c r="H332" s="19">
        <f t="shared" si="30"/>
        <v>37</v>
      </c>
      <c r="I332" s="8"/>
      <c r="J332" s="8"/>
      <c r="K332" s="8"/>
      <c r="L332" s="8"/>
      <c r="M332" s="77"/>
      <c r="N332" s="257"/>
      <c r="O332" s="165"/>
      <c r="P332" s="172"/>
      <c r="Q332" s="241"/>
      <c r="R332" s="303"/>
      <c r="S332" s="718" t="s">
        <v>771</v>
      </c>
      <c r="T332" s="675"/>
      <c r="U332" s="675"/>
      <c r="V332" s="675"/>
      <c r="W332" s="675"/>
      <c r="X332" s="675"/>
      <c r="Y332" s="675"/>
      <c r="Z332" s="675"/>
      <c r="AA332" s="675"/>
      <c r="AB332" s="719"/>
      <c r="AC332" s="302"/>
      <c r="AD332" s="304"/>
      <c r="AE332" s="178"/>
      <c r="AF332" s="172"/>
      <c r="AG332" s="165"/>
      <c r="AH332" s="172"/>
      <c r="AI332" s="165"/>
      <c r="AJ332" s="172"/>
      <c r="AK332" s="165"/>
      <c r="AL332" s="172"/>
      <c r="AM332" s="165"/>
      <c r="AN332" s="172"/>
      <c r="AO332" s="165"/>
      <c r="AP332" s="172"/>
      <c r="AQ332" s="165"/>
      <c r="AR332" s="172"/>
      <c r="AS332" s="165"/>
      <c r="AT332" s="172"/>
      <c r="AU332" s="165"/>
      <c r="AV332" s="172"/>
      <c r="AW332" s="177"/>
      <c r="AX332" s="77"/>
      <c r="AY332" s="512" t="s">
        <v>244</v>
      </c>
      <c r="AZ332" s="513"/>
      <c r="BA332" s="513"/>
      <c r="BB332" s="513"/>
      <c r="BC332" s="513"/>
      <c r="BD332" s="513"/>
      <c r="BE332" s="513"/>
      <c r="BF332" s="514"/>
      <c r="BG332" s="478"/>
      <c r="BH332" s="479"/>
    </row>
    <row r="333" spans="1:60" ht="36" customHeight="1" x14ac:dyDescent="0.25">
      <c r="A333" s="4">
        <f t="shared" si="28"/>
        <v>262</v>
      </c>
      <c r="B333" s="20"/>
      <c r="C333" s="17" t="s">
        <v>301</v>
      </c>
      <c r="D333" s="296" t="s">
        <v>1249</v>
      </c>
      <c r="E333" s="8"/>
      <c r="F333" s="8"/>
      <c r="G333" s="19">
        <f t="shared" si="30"/>
        <v>23</v>
      </c>
      <c r="H333" s="19">
        <f t="shared" si="30"/>
        <v>38</v>
      </c>
      <c r="I333" s="77"/>
      <c r="J333" s="77"/>
      <c r="K333" s="77"/>
      <c r="L333" s="77"/>
      <c r="M333" s="14"/>
      <c r="N333" s="257"/>
      <c r="O333" s="165"/>
      <c r="P333" s="172"/>
      <c r="Q333" s="241"/>
      <c r="R333" s="91"/>
      <c r="S333" s="718" t="s">
        <v>771</v>
      </c>
      <c r="T333" s="675"/>
      <c r="U333" s="675"/>
      <c r="V333" s="675"/>
      <c r="W333" s="675"/>
      <c r="X333" s="675"/>
      <c r="Y333" s="675"/>
      <c r="Z333" s="675"/>
      <c r="AA333" s="675"/>
      <c r="AB333" s="719"/>
      <c r="AC333" s="166"/>
      <c r="AD333" s="283"/>
      <c r="AE333" s="178"/>
      <c r="AF333" s="172"/>
      <c r="AG333" s="165"/>
      <c r="AH333" s="172"/>
      <c r="AI333" s="165"/>
      <c r="AJ333" s="172"/>
      <c r="AK333" s="165"/>
      <c r="AL333" s="172"/>
      <c r="AM333" s="165"/>
      <c r="AN333" s="172"/>
      <c r="AO333" s="165"/>
      <c r="AP333" s="172"/>
      <c r="AQ333" s="165"/>
      <c r="AR333" s="172"/>
      <c r="AS333" s="165"/>
      <c r="AT333" s="172"/>
      <c r="AU333" s="165"/>
      <c r="AV333" s="172"/>
      <c r="AW333" s="177"/>
      <c r="AX333" s="77"/>
      <c r="AY333" s="512" t="s">
        <v>243</v>
      </c>
      <c r="AZ333" s="513"/>
      <c r="BA333" s="513"/>
      <c r="BB333" s="513"/>
      <c r="BC333" s="513"/>
      <c r="BD333" s="513"/>
      <c r="BE333" s="513"/>
      <c r="BF333" s="514"/>
      <c r="BG333" s="478"/>
      <c r="BH333" s="479"/>
    </row>
    <row r="334" spans="1:60" s="6" customFormat="1" ht="39.75" customHeight="1" x14ac:dyDescent="0.25">
      <c r="A334" s="4">
        <f t="shared" si="28"/>
        <v>263</v>
      </c>
      <c r="B334" s="29"/>
      <c r="C334" s="29" t="s">
        <v>302</v>
      </c>
      <c r="D334" s="188" t="s">
        <v>1250</v>
      </c>
      <c r="E334" s="38"/>
      <c r="F334" s="38"/>
      <c r="G334" s="19">
        <f t="shared" si="30"/>
        <v>24</v>
      </c>
      <c r="H334" s="19">
        <f t="shared" si="30"/>
        <v>39</v>
      </c>
      <c r="I334" s="8"/>
      <c r="J334" s="8"/>
      <c r="K334" s="8"/>
      <c r="L334" s="8"/>
      <c r="M334" s="10"/>
      <c r="N334" s="87"/>
      <c r="O334" s="34"/>
      <c r="P334" s="33"/>
      <c r="Q334" s="58"/>
      <c r="R334" s="59"/>
      <c r="S334" s="777" t="s">
        <v>771</v>
      </c>
      <c r="T334" s="778"/>
      <c r="U334" s="778"/>
      <c r="V334" s="778"/>
      <c r="W334" s="778"/>
      <c r="X334" s="778"/>
      <c r="Y334" s="778"/>
      <c r="Z334" s="778"/>
      <c r="AA334" s="778"/>
      <c r="AB334" s="779"/>
      <c r="AC334" s="60"/>
      <c r="AD334" s="61"/>
      <c r="AE334" s="35"/>
      <c r="AF334" s="33"/>
      <c r="AG334" s="34"/>
      <c r="AH334" s="33"/>
      <c r="AI334" s="34"/>
      <c r="AJ334" s="33"/>
      <c r="AK334" s="34"/>
      <c r="AL334" s="33"/>
      <c r="AM334" s="34"/>
      <c r="AN334" s="33"/>
      <c r="AO334" s="34"/>
      <c r="AP334" s="33"/>
      <c r="AQ334" s="34"/>
      <c r="AR334" s="33"/>
      <c r="AS334" s="34"/>
      <c r="AT334" s="33"/>
      <c r="AU334" s="34"/>
      <c r="AV334" s="33"/>
      <c r="AW334" s="4"/>
      <c r="AX334" s="9"/>
      <c r="AY334" s="512" t="s">
        <v>33</v>
      </c>
      <c r="AZ334" s="513"/>
      <c r="BA334" s="513"/>
      <c r="BB334" s="513"/>
      <c r="BC334" s="513"/>
      <c r="BD334" s="513"/>
      <c r="BE334" s="513"/>
      <c r="BF334" s="514"/>
      <c r="BG334" s="478"/>
      <c r="BH334" s="479"/>
    </row>
    <row r="335" spans="1:60" ht="39.75" customHeight="1" x14ac:dyDescent="0.25">
      <c r="A335" s="4">
        <f t="shared" si="28"/>
        <v>264</v>
      </c>
      <c r="B335" s="21"/>
      <c r="C335" s="29" t="s">
        <v>392</v>
      </c>
      <c r="D335" s="188" t="s">
        <v>1251</v>
      </c>
      <c r="E335" s="62"/>
      <c r="F335" s="62"/>
      <c r="G335" s="19">
        <f t="shared" si="30"/>
        <v>25</v>
      </c>
      <c r="H335" s="19">
        <f t="shared" si="30"/>
        <v>40</v>
      </c>
      <c r="I335" s="11"/>
      <c r="J335" s="11"/>
      <c r="K335" s="9"/>
      <c r="L335" s="9"/>
      <c r="M335" s="69"/>
      <c r="N335" s="139"/>
      <c r="O335" s="45"/>
      <c r="P335" s="44"/>
      <c r="Q335" s="104"/>
      <c r="R335" s="266"/>
      <c r="S335" s="231"/>
      <c r="T335" s="774" t="s">
        <v>56</v>
      </c>
      <c r="U335" s="775"/>
      <c r="V335" s="775"/>
      <c r="W335" s="775"/>
      <c r="X335" s="775"/>
      <c r="Y335" s="775"/>
      <c r="Z335" s="775"/>
      <c r="AA335" s="775"/>
      <c r="AB335" s="776"/>
      <c r="AC335" s="231"/>
      <c r="AD335" s="234"/>
      <c r="AE335" s="141"/>
      <c r="AF335" s="44"/>
      <c r="AG335" s="45"/>
      <c r="AH335" s="44"/>
      <c r="AI335" s="45"/>
      <c r="AJ335" s="44"/>
      <c r="AK335" s="45"/>
      <c r="AL335" s="44"/>
      <c r="AM335" s="45"/>
      <c r="AN335" s="44"/>
      <c r="AO335" s="45"/>
      <c r="AP335" s="44"/>
      <c r="AQ335" s="45"/>
      <c r="AR335" s="44"/>
      <c r="AS335" s="45"/>
      <c r="AT335" s="44"/>
      <c r="AU335" s="45"/>
      <c r="AV335" s="44"/>
      <c r="AW335" s="3"/>
      <c r="AX335" s="9"/>
      <c r="AY335" s="472" t="s">
        <v>33</v>
      </c>
      <c r="AZ335" s="473"/>
      <c r="BA335" s="473"/>
      <c r="BB335" s="473"/>
      <c r="BC335" s="473"/>
      <c r="BD335" s="473"/>
      <c r="BE335" s="473"/>
      <c r="BF335" s="474"/>
      <c r="BG335" s="671"/>
      <c r="BH335" s="672"/>
    </row>
    <row r="336" spans="1:60" ht="39.75" customHeight="1" x14ac:dyDescent="0.25">
      <c r="A336" s="4">
        <f t="shared" si="28"/>
        <v>265</v>
      </c>
      <c r="B336" s="17"/>
      <c r="C336" s="21" t="s">
        <v>950</v>
      </c>
      <c r="D336" s="188" t="s">
        <v>1252</v>
      </c>
      <c r="E336" s="38"/>
      <c r="F336" s="38"/>
      <c r="G336" s="19">
        <f t="shared" si="30"/>
        <v>26</v>
      </c>
      <c r="H336" s="19">
        <f t="shared" si="30"/>
        <v>41</v>
      </c>
      <c r="I336" s="77"/>
      <c r="J336" s="77"/>
      <c r="K336" s="8"/>
      <c r="L336" s="8"/>
      <c r="M336" s="10"/>
      <c r="N336" s="96"/>
      <c r="O336" s="34"/>
      <c r="P336" s="33"/>
      <c r="Q336" s="87"/>
      <c r="R336" s="181"/>
      <c r="S336" s="166"/>
      <c r="T336" s="674" t="s">
        <v>56</v>
      </c>
      <c r="U336" s="675"/>
      <c r="V336" s="675"/>
      <c r="W336" s="675"/>
      <c r="X336" s="675"/>
      <c r="Y336" s="675"/>
      <c r="Z336" s="675"/>
      <c r="AA336" s="675"/>
      <c r="AB336" s="719"/>
      <c r="AC336" s="166"/>
      <c r="AD336" s="168"/>
      <c r="AE336" s="35"/>
      <c r="AF336" s="33"/>
      <c r="AG336" s="34"/>
      <c r="AH336" s="33"/>
      <c r="AI336" s="34"/>
      <c r="AJ336" s="33"/>
      <c r="AK336" s="34"/>
      <c r="AL336" s="33"/>
      <c r="AM336" s="34"/>
      <c r="AN336" s="33"/>
      <c r="AO336" s="34"/>
      <c r="AP336" s="33"/>
      <c r="AQ336" s="34"/>
      <c r="AR336" s="33"/>
      <c r="AS336" s="34"/>
      <c r="AT336" s="33"/>
      <c r="AU336" s="34"/>
      <c r="AV336" s="33"/>
      <c r="AW336" s="4"/>
      <c r="AX336" s="9"/>
      <c r="AY336" s="469" t="s">
        <v>33</v>
      </c>
      <c r="AZ336" s="470"/>
      <c r="BA336" s="470"/>
      <c r="BB336" s="470"/>
      <c r="BC336" s="470"/>
      <c r="BD336" s="470"/>
      <c r="BE336" s="470"/>
      <c r="BF336" s="471"/>
      <c r="BG336" s="629"/>
      <c r="BH336" s="631"/>
    </row>
    <row r="337" spans="1:60" ht="39.75" customHeight="1" x14ac:dyDescent="0.25">
      <c r="A337" s="4">
        <f t="shared" si="28"/>
        <v>266</v>
      </c>
      <c r="B337" s="29"/>
      <c r="C337" s="29" t="s">
        <v>1344</v>
      </c>
      <c r="D337" s="188" t="s">
        <v>775</v>
      </c>
      <c r="E337" s="38"/>
      <c r="F337" s="38"/>
      <c r="G337" s="19">
        <f t="shared" si="30"/>
        <v>27</v>
      </c>
      <c r="H337" s="19">
        <f t="shared" si="30"/>
        <v>42</v>
      </c>
      <c r="I337" s="8"/>
      <c r="J337" s="8"/>
      <c r="K337" s="8"/>
      <c r="L337" s="8"/>
      <c r="M337" s="10"/>
      <c r="N337" s="96"/>
      <c r="O337" s="34"/>
      <c r="P337" s="33"/>
      <c r="Q337" s="87"/>
      <c r="R337" s="181"/>
      <c r="S337" s="166"/>
      <c r="T337" s="674" t="s">
        <v>56</v>
      </c>
      <c r="U337" s="675"/>
      <c r="V337" s="675"/>
      <c r="W337" s="675"/>
      <c r="X337" s="675"/>
      <c r="Y337" s="675"/>
      <c r="Z337" s="675"/>
      <c r="AA337" s="675"/>
      <c r="AB337" s="719"/>
      <c r="AC337" s="166"/>
      <c r="AD337" s="168"/>
      <c r="AE337" s="35"/>
      <c r="AF337" s="33"/>
      <c r="AG337" s="34"/>
      <c r="AH337" s="33"/>
      <c r="AI337" s="34"/>
      <c r="AJ337" s="33"/>
      <c r="AK337" s="34"/>
      <c r="AL337" s="33"/>
      <c r="AM337" s="34"/>
      <c r="AN337" s="33"/>
      <c r="AO337" s="34"/>
      <c r="AP337" s="33"/>
      <c r="AQ337" s="34"/>
      <c r="AR337" s="33"/>
      <c r="AS337" s="34"/>
      <c r="AT337" s="33"/>
      <c r="AU337" s="34"/>
      <c r="AV337" s="33"/>
      <c r="AW337" s="4"/>
      <c r="AX337" s="9"/>
      <c r="AY337" s="512" t="s">
        <v>33</v>
      </c>
      <c r="AZ337" s="513"/>
      <c r="BA337" s="513"/>
      <c r="BB337" s="513"/>
      <c r="BC337" s="513"/>
      <c r="BD337" s="513"/>
      <c r="BE337" s="513"/>
      <c r="BF337" s="514"/>
      <c r="BG337" s="478"/>
      <c r="BH337" s="479"/>
    </row>
    <row r="338" spans="1:60" ht="35.1" customHeight="1" x14ac:dyDescent="0.25">
      <c r="A338" s="4">
        <f t="shared" si="28"/>
        <v>267</v>
      </c>
      <c r="B338" s="29" t="s">
        <v>676</v>
      </c>
      <c r="C338" s="206" t="s">
        <v>1345</v>
      </c>
      <c r="D338" s="180" t="s">
        <v>303</v>
      </c>
      <c r="E338" s="77"/>
      <c r="F338" s="77"/>
      <c r="G338" s="19">
        <f t="shared" si="30"/>
        <v>28</v>
      </c>
      <c r="H338" s="19">
        <f t="shared" si="30"/>
        <v>43</v>
      </c>
      <c r="I338" s="77"/>
      <c r="J338" s="77"/>
      <c r="K338" s="77"/>
      <c r="L338" s="77"/>
      <c r="M338" s="77"/>
      <c r="N338" s="77"/>
      <c r="O338" s="165"/>
      <c r="P338" s="176"/>
      <c r="Q338" s="241"/>
      <c r="R338" s="91"/>
      <c r="S338" s="718" t="s">
        <v>771</v>
      </c>
      <c r="T338" s="675"/>
      <c r="U338" s="675"/>
      <c r="V338" s="675"/>
      <c r="W338" s="675"/>
      <c r="X338" s="675"/>
      <c r="Y338" s="675"/>
      <c r="Z338" s="675"/>
      <c r="AA338" s="675"/>
      <c r="AB338" s="675"/>
      <c r="AC338" s="166"/>
      <c r="AD338" s="283"/>
      <c r="AE338" s="284"/>
      <c r="AF338" s="176"/>
      <c r="AG338" s="165"/>
      <c r="AH338" s="176"/>
      <c r="AI338" s="165"/>
      <c r="AJ338" s="176"/>
      <c r="AK338" s="165"/>
      <c r="AL338" s="176"/>
      <c r="AM338" s="165"/>
      <c r="AN338" s="176"/>
      <c r="AO338" s="165"/>
      <c r="AP338" s="176"/>
      <c r="AQ338" s="165"/>
      <c r="AR338" s="176"/>
      <c r="AS338" s="165"/>
      <c r="AT338" s="176"/>
      <c r="AU338" s="165"/>
      <c r="AV338" s="176"/>
      <c r="AW338" s="177"/>
      <c r="AX338" s="77"/>
      <c r="AY338" s="469" t="s">
        <v>33</v>
      </c>
      <c r="AZ338" s="470"/>
      <c r="BA338" s="470"/>
      <c r="BB338" s="470"/>
      <c r="BC338" s="470"/>
      <c r="BD338" s="470"/>
      <c r="BE338" s="470"/>
      <c r="BF338" s="471"/>
      <c r="BG338" s="10"/>
      <c r="BH338" s="12"/>
    </row>
    <row r="339" spans="1:60" ht="39" customHeight="1" x14ac:dyDescent="0.25">
      <c r="A339" s="4">
        <f t="shared" si="28"/>
        <v>268</v>
      </c>
      <c r="B339" s="31"/>
      <c r="C339" s="380" t="s">
        <v>1346</v>
      </c>
      <c r="D339" s="188" t="s">
        <v>304</v>
      </c>
      <c r="E339" s="8"/>
      <c r="F339" s="8"/>
      <c r="G339" s="19">
        <f t="shared" si="30"/>
        <v>29</v>
      </c>
      <c r="H339" s="19">
        <f t="shared" si="30"/>
        <v>44</v>
      </c>
      <c r="I339" s="8"/>
      <c r="J339" s="8"/>
      <c r="K339" s="8"/>
      <c r="L339" s="8"/>
      <c r="M339" s="8"/>
      <c r="N339" s="8"/>
      <c r="O339" s="34"/>
      <c r="P339" s="388"/>
      <c r="Q339" s="389"/>
      <c r="R339" s="90"/>
      <c r="S339" s="602" t="s">
        <v>771</v>
      </c>
      <c r="T339" s="603"/>
      <c r="U339" s="603"/>
      <c r="V339" s="603"/>
      <c r="W339" s="603"/>
      <c r="X339" s="603"/>
      <c r="Y339" s="603"/>
      <c r="Z339" s="603"/>
      <c r="AA339" s="603"/>
      <c r="AB339" s="603"/>
      <c r="AC339" s="60"/>
      <c r="AD339" s="390"/>
      <c r="AE339" s="348"/>
      <c r="AF339" s="36"/>
      <c r="AG339" s="34"/>
      <c r="AH339" s="36"/>
      <c r="AI339" s="34"/>
      <c r="AJ339" s="36"/>
      <c r="AK339" s="34"/>
      <c r="AL339" s="36"/>
      <c r="AM339" s="34"/>
      <c r="AN339" s="36"/>
      <c r="AO339" s="34"/>
      <c r="AP339" s="36"/>
      <c r="AQ339" s="34"/>
      <c r="AR339" s="36"/>
      <c r="AS339" s="34"/>
      <c r="AT339" s="36"/>
      <c r="AU339" s="34"/>
      <c r="AV339" s="36"/>
      <c r="AW339" s="4"/>
      <c r="AX339" s="8"/>
      <c r="AY339" s="475" t="s">
        <v>951</v>
      </c>
      <c r="AZ339" s="476"/>
      <c r="BA339" s="476"/>
      <c r="BB339" s="476"/>
      <c r="BC339" s="476"/>
      <c r="BD339" s="476"/>
      <c r="BE339" s="476"/>
      <c r="BF339" s="477"/>
      <c r="BG339" s="10"/>
      <c r="BH339" s="12"/>
    </row>
    <row r="340" spans="1:60" ht="19.5" customHeight="1" thickBot="1" x14ac:dyDescent="0.3">
      <c r="A340" s="622" t="s">
        <v>375</v>
      </c>
      <c r="B340" s="623"/>
      <c r="C340" s="623"/>
      <c r="D340" s="503"/>
      <c r="E340" s="50">
        <v>0</v>
      </c>
      <c r="F340" s="50">
        <f>F306</f>
        <v>49</v>
      </c>
      <c r="G340" s="50">
        <f>G339</f>
        <v>29</v>
      </c>
      <c r="H340" s="50">
        <f>H339</f>
        <v>44</v>
      </c>
      <c r="I340" s="50"/>
      <c r="J340" s="50">
        <f>J306</f>
        <v>33</v>
      </c>
      <c r="K340" s="50"/>
      <c r="L340" s="50">
        <f xml:space="preserve"> L306</f>
        <v>150</v>
      </c>
      <c r="M340" s="16"/>
      <c r="O340" s="501" t="s">
        <v>60</v>
      </c>
      <c r="P340" s="502"/>
      <c r="Q340" s="502"/>
      <c r="R340" s="502"/>
      <c r="S340" s="502"/>
      <c r="T340" s="502"/>
      <c r="U340" s="502"/>
      <c r="V340" s="502"/>
      <c r="W340" s="502"/>
      <c r="X340" s="502"/>
      <c r="Y340" s="503"/>
      <c r="Z340" s="501">
        <f>E340+G340+K340</f>
        <v>29</v>
      </c>
      <c r="AA340" s="502"/>
      <c r="AB340" s="502"/>
      <c r="AC340" s="502"/>
      <c r="AD340" s="502"/>
      <c r="AE340" s="502"/>
      <c r="AF340" s="502"/>
      <c r="AG340" s="502"/>
      <c r="AH340" s="502"/>
      <c r="AI340" s="502"/>
      <c r="AJ340" s="503"/>
    </row>
    <row r="342" spans="1:60" ht="19.5" customHeight="1" x14ac:dyDescent="0.25">
      <c r="A342" s="575" t="s">
        <v>102</v>
      </c>
      <c r="B342" s="575"/>
      <c r="C342" s="575"/>
      <c r="D342" s="575"/>
      <c r="E342" s="575"/>
      <c r="F342" s="575"/>
      <c r="G342" s="575"/>
      <c r="H342" s="575"/>
      <c r="I342" s="575"/>
      <c r="J342" s="575"/>
      <c r="K342" s="575"/>
      <c r="L342" s="575"/>
      <c r="M342" s="575"/>
      <c r="N342" s="575"/>
      <c r="O342" s="575"/>
      <c r="P342" s="575"/>
      <c r="Q342" s="575"/>
      <c r="R342" s="575"/>
      <c r="S342" s="575"/>
      <c r="T342" s="575"/>
      <c r="U342" s="575"/>
      <c r="V342" s="575"/>
      <c r="W342" s="575"/>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row>
    <row r="343" spans="1:60" ht="19.5" customHeight="1" x14ac:dyDescent="0.25">
      <c r="A343" s="495" t="s">
        <v>89</v>
      </c>
      <c r="B343" s="462" t="s">
        <v>193</v>
      </c>
      <c r="C343" s="462" t="s">
        <v>326</v>
      </c>
      <c r="D343" s="462" t="s">
        <v>90</v>
      </c>
      <c r="E343" s="463" t="s">
        <v>162</v>
      </c>
      <c r="F343" s="463"/>
      <c r="G343" s="464" t="s">
        <v>161</v>
      </c>
      <c r="H343" s="464"/>
      <c r="I343" s="492" t="s">
        <v>146</v>
      </c>
      <c r="J343" s="493"/>
      <c r="K343" s="462" t="s">
        <v>192</v>
      </c>
      <c r="L343" s="462"/>
      <c r="M343" s="450" t="s">
        <v>382</v>
      </c>
      <c r="N343" s="494">
        <v>9</v>
      </c>
      <c r="O343" s="441"/>
      <c r="P343" s="441">
        <v>10</v>
      </c>
      <c r="Q343" s="441"/>
      <c r="R343" s="441">
        <v>11</v>
      </c>
      <c r="S343" s="441"/>
      <c r="T343" s="441">
        <v>12</v>
      </c>
      <c r="U343" s="441"/>
      <c r="V343" s="441">
        <v>13</v>
      </c>
      <c r="W343" s="441"/>
      <c r="X343" s="441">
        <v>14</v>
      </c>
      <c r="Y343" s="441"/>
      <c r="Z343" s="441">
        <v>15</v>
      </c>
      <c r="AA343" s="441"/>
      <c r="AB343" s="441">
        <v>16</v>
      </c>
      <c r="AC343" s="441"/>
      <c r="AD343" s="441">
        <v>17</v>
      </c>
      <c r="AE343" s="441"/>
      <c r="AF343" s="441">
        <v>18</v>
      </c>
      <c r="AG343" s="441"/>
      <c r="AH343" s="441">
        <v>19</v>
      </c>
      <c r="AI343" s="441"/>
      <c r="AJ343" s="441">
        <v>20</v>
      </c>
      <c r="AK343" s="441"/>
      <c r="AL343" s="441">
        <v>21</v>
      </c>
      <c r="AM343" s="441"/>
      <c r="AN343" s="441">
        <v>22</v>
      </c>
      <c r="AO343" s="441"/>
      <c r="AP343" s="441">
        <v>23</v>
      </c>
      <c r="AQ343" s="441"/>
      <c r="AR343" s="441">
        <v>24</v>
      </c>
      <c r="AS343" s="441"/>
      <c r="AT343" s="441">
        <v>1</v>
      </c>
      <c r="AU343" s="441"/>
      <c r="AV343" s="441">
        <v>2</v>
      </c>
      <c r="AW343" s="482"/>
      <c r="AX343" s="483" t="s">
        <v>408</v>
      </c>
      <c r="AY343" s="484" t="s">
        <v>195</v>
      </c>
      <c r="AZ343" s="484"/>
      <c r="BA343" s="484"/>
      <c r="BB343" s="484"/>
      <c r="BC343" s="484"/>
      <c r="BD343" s="484"/>
      <c r="BE343" s="484"/>
      <c r="BF343" s="484"/>
      <c r="BG343" s="484" t="s">
        <v>194</v>
      </c>
      <c r="BH343" s="484"/>
    </row>
    <row r="344" spans="1:60" ht="19.5" customHeight="1" x14ac:dyDescent="0.25">
      <c r="A344" s="495"/>
      <c r="B344" s="462"/>
      <c r="C344" s="462"/>
      <c r="D344" s="462"/>
      <c r="E344" s="26" t="s">
        <v>150</v>
      </c>
      <c r="F344" s="26" t="s">
        <v>410</v>
      </c>
      <c r="G344" s="23" t="s">
        <v>150</v>
      </c>
      <c r="H344" s="23" t="s">
        <v>410</v>
      </c>
      <c r="I344" s="29" t="s">
        <v>147</v>
      </c>
      <c r="J344" s="29" t="s">
        <v>410</v>
      </c>
      <c r="K344" s="29" t="s">
        <v>150</v>
      </c>
      <c r="L344" s="29" t="s">
        <v>410</v>
      </c>
      <c r="M344" s="452"/>
      <c r="N344" s="2"/>
      <c r="O344" s="481">
        <v>30</v>
      </c>
      <c r="P344" s="481"/>
      <c r="Q344" s="481">
        <v>30</v>
      </c>
      <c r="R344" s="481"/>
      <c r="S344" s="481">
        <v>30</v>
      </c>
      <c r="T344" s="481"/>
      <c r="U344" s="481">
        <v>30</v>
      </c>
      <c r="V344" s="481"/>
      <c r="W344" s="481">
        <v>30</v>
      </c>
      <c r="X344" s="481"/>
      <c r="Y344" s="481">
        <v>30</v>
      </c>
      <c r="Z344" s="481"/>
      <c r="AA344" s="480">
        <v>30</v>
      </c>
      <c r="AB344" s="480"/>
      <c r="AC344" s="480">
        <v>30</v>
      </c>
      <c r="AD344" s="480"/>
      <c r="AE344" s="480">
        <v>30</v>
      </c>
      <c r="AF344" s="480"/>
      <c r="AG344" s="480">
        <v>30</v>
      </c>
      <c r="AH344" s="480"/>
      <c r="AI344" s="480">
        <v>30</v>
      </c>
      <c r="AJ344" s="480"/>
      <c r="AK344" s="480">
        <v>30</v>
      </c>
      <c r="AL344" s="480"/>
      <c r="AM344" s="480">
        <v>30</v>
      </c>
      <c r="AN344" s="480"/>
      <c r="AO344" s="480">
        <v>30</v>
      </c>
      <c r="AP344" s="480"/>
      <c r="AQ344" s="481">
        <v>30</v>
      </c>
      <c r="AR344" s="481"/>
      <c r="AS344" s="481">
        <v>30</v>
      </c>
      <c r="AT344" s="481"/>
      <c r="AU344" s="481">
        <v>30</v>
      </c>
      <c r="AV344" s="481"/>
      <c r="AW344" s="86"/>
      <c r="AX344" s="483"/>
      <c r="AY344" s="484"/>
      <c r="AZ344" s="484"/>
      <c r="BA344" s="484"/>
      <c r="BB344" s="484"/>
      <c r="BC344" s="484"/>
      <c r="BD344" s="484"/>
      <c r="BE344" s="484"/>
      <c r="BF344" s="484"/>
      <c r="BG344" s="484"/>
      <c r="BH344" s="484"/>
    </row>
    <row r="345" spans="1:60" ht="19.5" customHeight="1" x14ac:dyDescent="0.25">
      <c r="A345" s="136">
        <f>A339+1</f>
        <v>269</v>
      </c>
      <c r="B345" s="56"/>
      <c r="C345" s="85" t="s">
        <v>101</v>
      </c>
      <c r="D345" s="26" t="s">
        <v>1579</v>
      </c>
      <c r="E345" s="80">
        <v>1</v>
      </c>
      <c r="F345" s="80">
        <f>F340+1</f>
        <v>50</v>
      </c>
      <c r="G345" s="29"/>
      <c r="H345" s="29"/>
      <c r="I345" s="29"/>
      <c r="J345" s="29"/>
      <c r="K345" s="78"/>
      <c r="L345" s="78"/>
      <c r="M345" s="76"/>
      <c r="N345" s="96"/>
      <c r="O345" s="34"/>
      <c r="P345" s="33"/>
      <c r="Q345" s="34"/>
      <c r="R345" s="33"/>
      <c r="S345" s="34"/>
      <c r="T345" s="33"/>
      <c r="U345" s="34"/>
      <c r="V345" s="33"/>
      <c r="W345" s="34"/>
      <c r="X345" s="33"/>
      <c r="Y345" s="34"/>
      <c r="Z345" s="33"/>
      <c r="AA345" s="34"/>
      <c r="AB345" s="33"/>
      <c r="AC345" s="34"/>
      <c r="AD345" s="33"/>
      <c r="AE345" s="58"/>
      <c r="AF345" s="59"/>
      <c r="AG345" s="602" t="s">
        <v>27</v>
      </c>
      <c r="AH345" s="603"/>
      <c r="AI345" s="603"/>
      <c r="AJ345" s="603"/>
      <c r="AK345" s="603"/>
      <c r="AL345" s="603"/>
      <c r="AM345" s="603"/>
      <c r="AN345" s="604"/>
      <c r="AO345" s="60"/>
      <c r="AP345" s="61"/>
      <c r="AQ345" s="34"/>
      <c r="AR345" s="36"/>
      <c r="AS345" s="35"/>
      <c r="AT345" s="33"/>
      <c r="AU345" s="34"/>
      <c r="AV345" s="36"/>
      <c r="AW345" s="4"/>
      <c r="AX345" s="8"/>
      <c r="AY345" s="469" t="s">
        <v>25</v>
      </c>
      <c r="AZ345" s="470"/>
      <c r="BA345" s="470"/>
      <c r="BB345" s="470"/>
      <c r="BC345" s="470"/>
      <c r="BD345" s="470"/>
      <c r="BE345" s="470"/>
      <c r="BF345" s="471"/>
      <c r="BG345" s="10"/>
      <c r="BH345" s="12"/>
    </row>
    <row r="346" spans="1:60" ht="19.5" customHeight="1" x14ac:dyDescent="0.25">
      <c r="A346" s="136">
        <f>A345+1</f>
        <v>270</v>
      </c>
      <c r="B346" s="57"/>
      <c r="C346" s="83" t="s">
        <v>102</v>
      </c>
      <c r="D346" s="26" t="s">
        <v>1580</v>
      </c>
      <c r="E346" s="80">
        <f>E345+1</f>
        <v>2</v>
      </c>
      <c r="F346" s="80">
        <f>F345+1</f>
        <v>51</v>
      </c>
      <c r="G346" s="29"/>
      <c r="H346" s="29"/>
      <c r="I346" s="29"/>
      <c r="J346" s="29"/>
      <c r="K346" s="78"/>
      <c r="L346" s="78"/>
      <c r="M346" s="76"/>
      <c r="N346" s="96"/>
      <c r="O346" s="34"/>
      <c r="P346" s="33"/>
      <c r="Q346" s="34"/>
      <c r="R346" s="33"/>
      <c r="S346" s="34"/>
      <c r="T346" s="33"/>
      <c r="U346" s="34"/>
      <c r="V346" s="33"/>
      <c r="W346" s="34"/>
      <c r="X346" s="33"/>
      <c r="Y346" s="34"/>
      <c r="Z346" s="33"/>
      <c r="AA346" s="34"/>
      <c r="AB346" s="33"/>
      <c r="AC346" s="34"/>
      <c r="AD346" s="33"/>
      <c r="AE346" s="58"/>
      <c r="AF346" s="59"/>
      <c r="AG346" s="602" t="s">
        <v>27</v>
      </c>
      <c r="AH346" s="603"/>
      <c r="AI346" s="603"/>
      <c r="AJ346" s="603"/>
      <c r="AK346" s="603"/>
      <c r="AL346" s="603"/>
      <c r="AM346" s="603"/>
      <c r="AN346" s="604"/>
      <c r="AO346" s="60"/>
      <c r="AP346" s="61"/>
      <c r="AQ346" s="34"/>
      <c r="AR346" s="36"/>
      <c r="AS346" s="35"/>
      <c r="AT346" s="33"/>
      <c r="AU346" s="34"/>
      <c r="AV346" s="36"/>
      <c r="AW346" s="4"/>
      <c r="AX346" s="8"/>
      <c r="AY346" s="475"/>
      <c r="AZ346" s="476"/>
      <c r="BA346" s="476"/>
      <c r="BB346" s="476"/>
      <c r="BC346" s="476"/>
      <c r="BD346" s="476"/>
      <c r="BE346" s="476"/>
      <c r="BF346" s="477"/>
      <c r="BG346" s="10"/>
      <c r="BH346" s="12"/>
    </row>
    <row r="347" spans="1:60" ht="19.5" customHeight="1" thickBot="1" x14ac:dyDescent="0.3">
      <c r="A347" s="622" t="s">
        <v>102</v>
      </c>
      <c r="B347" s="623"/>
      <c r="C347" s="623"/>
      <c r="D347" s="624"/>
      <c r="E347" s="50">
        <f>E346</f>
        <v>2</v>
      </c>
      <c r="F347" s="50">
        <f>F346</f>
        <v>51</v>
      </c>
      <c r="G347" s="50">
        <f>G346</f>
        <v>0</v>
      </c>
      <c r="H347" s="50">
        <f>H340</f>
        <v>44</v>
      </c>
      <c r="I347" s="50"/>
      <c r="J347" s="50">
        <f>J340</f>
        <v>33</v>
      </c>
      <c r="K347" s="50"/>
      <c r="L347" s="50">
        <f>L340</f>
        <v>150</v>
      </c>
      <c r="M347" s="16"/>
      <c r="O347" s="622" t="s">
        <v>60</v>
      </c>
      <c r="P347" s="623"/>
      <c r="Q347" s="623"/>
      <c r="R347" s="623"/>
      <c r="S347" s="623"/>
      <c r="T347" s="623"/>
      <c r="U347" s="623"/>
      <c r="V347" s="623"/>
      <c r="W347" s="623"/>
      <c r="X347" s="623"/>
      <c r="Y347" s="624"/>
      <c r="Z347" s="622">
        <f>E347+G347+K347</f>
        <v>2</v>
      </c>
      <c r="AA347" s="623"/>
      <c r="AB347" s="623"/>
      <c r="AC347" s="623"/>
      <c r="AD347" s="623"/>
      <c r="AE347" s="623"/>
      <c r="AF347" s="623"/>
      <c r="AG347" s="623"/>
      <c r="AH347" s="623"/>
      <c r="AI347" s="623"/>
      <c r="AJ347" s="624"/>
    </row>
    <row r="349" spans="1:60" ht="19.5" customHeight="1" x14ac:dyDescent="0.25">
      <c r="A349" s="575" t="s">
        <v>42</v>
      </c>
      <c r="B349" s="575"/>
      <c r="C349" s="575"/>
      <c r="D349" s="575"/>
      <c r="E349" s="575"/>
      <c r="F349" s="575"/>
      <c r="G349" s="575"/>
      <c r="H349" s="575"/>
      <c r="I349" s="575"/>
      <c r="J349" s="575"/>
      <c r="K349" s="575"/>
      <c r="L349" s="575"/>
      <c r="M349" s="575"/>
      <c r="N349" s="575"/>
      <c r="O349" s="575"/>
      <c r="P349" s="575"/>
      <c r="Q349" s="575"/>
      <c r="R349" s="575"/>
      <c r="S349" s="575"/>
      <c r="T349" s="575"/>
      <c r="U349" s="575"/>
      <c r="V349" s="575"/>
      <c r="W349" s="575"/>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row>
    <row r="350" spans="1:60" ht="19.5" customHeight="1" x14ac:dyDescent="0.25">
      <c r="A350" s="495" t="s">
        <v>89</v>
      </c>
      <c r="B350" s="462" t="s">
        <v>193</v>
      </c>
      <c r="C350" s="462" t="s">
        <v>326</v>
      </c>
      <c r="D350" s="462" t="s">
        <v>90</v>
      </c>
      <c r="E350" s="463" t="s">
        <v>162</v>
      </c>
      <c r="F350" s="463"/>
      <c r="G350" s="464" t="s">
        <v>161</v>
      </c>
      <c r="H350" s="464"/>
      <c r="I350" s="492" t="s">
        <v>146</v>
      </c>
      <c r="J350" s="493"/>
      <c r="K350" s="462" t="s">
        <v>192</v>
      </c>
      <c r="L350" s="462"/>
      <c r="M350" s="450" t="s">
        <v>382</v>
      </c>
      <c r="N350" s="494">
        <v>9</v>
      </c>
      <c r="O350" s="441"/>
      <c r="P350" s="441">
        <v>10</v>
      </c>
      <c r="Q350" s="441"/>
      <c r="R350" s="441">
        <v>11</v>
      </c>
      <c r="S350" s="441"/>
      <c r="T350" s="441">
        <v>12</v>
      </c>
      <c r="U350" s="441"/>
      <c r="V350" s="441">
        <v>13</v>
      </c>
      <c r="W350" s="441"/>
      <c r="X350" s="441">
        <v>14</v>
      </c>
      <c r="Y350" s="441"/>
      <c r="Z350" s="441">
        <v>15</v>
      </c>
      <c r="AA350" s="441"/>
      <c r="AB350" s="441">
        <v>16</v>
      </c>
      <c r="AC350" s="441"/>
      <c r="AD350" s="441">
        <v>17</v>
      </c>
      <c r="AE350" s="441"/>
      <c r="AF350" s="441">
        <v>18</v>
      </c>
      <c r="AG350" s="441"/>
      <c r="AH350" s="441">
        <v>19</v>
      </c>
      <c r="AI350" s="441"/>
      <c r="AJ350" s="441">
        <v>20</v>
      </c>
      <c r="AK350" s="441"/>
      <c r="AL350" s="441">
        <v>21</v>
      </c>
      <c r="AM350" s="441"/>
      <c r="AN350" s="441">
        <v>22</v>
      </c>
      <c r="AO350" s="441"/>
      <c r="AP350" s="441">
        <v>23</v>
      </c>
      <c r="AQ350" s="441"/>
      <c r="AR350" s="441">
        <v>24</v>
      </c>
      <c r="AS350" s="441"/>
      <c r="AT350" s="441">
        <v>1</v>
      </c>
      <c r="AU350" s="441"/>
      <c r="AV350" s="441">
        <v>2</v>
      </c>
      <c r="AW350" s="482"/>
      <c r="AX350" s="483" t="s">
        <v>408</v>
      </c>
      <c r="AY350" s="484" t="s">
        <v>195</v>
      </c>
      <c r="AZ350" s="484"/>
      <c r="BA350" s="484"/>
      <c r="BB350" s="484"/>
      <c r="BC350" s="484"/>
      <c r="BD350" s="484"/>
      <c r="BE350" s="484"/>
      <c r="BF350" s="484"/>
      <c r="BG350" s="484" t="s">
        <v>194</v>
      </c>
      <c r="BH350" s="484"/>
    </row>
    <row r="351" spans="1:60" ht="19.5" customHeight="1" x14ac:dyDescent="0.25">
      <c r="A351" s="495"/>
      <c r="B351" s="462"/>
      <c r="C351" s="462"/>
      <c r="D351" s="462"/>
      <c r="E351" s="26" t="s">
        <v>150</v>
      </c>
      <c r="F351" s="26" t="s">
        <v>410</v>
      </c>
      <c r="G351" s="23" t="s">
        <v>150</v>
      </c>
      <c r="H351" s="23" t="s">
        <v>410</v>
      </c>
      <c r="I351" s="29" t="s">
        <v>147</v>
      </c>
      <c r="J351" s="29" t="s">
        <v>410</v>
      </c>
      <c r="K351" s="29" t="s">
        <v>150</v>
      </c>
      <c r="L351" s="29" t="s">
        <v>410</v>
      </c>
      <c r="M351" s="452"/>
      <c r="N351" s="2"/>
      <c r="O351" s="481">
        <v>30</v>
      </c>
      <c r="P351" s="481"/>
      <c r="Q351" s="481">
        <v>30</v>
      </c>
      <c r="R351" s="481"/>
      <c r="S351" s="481">
        <v>30</v>
      </c>
      <c r="T351" s="481"/>
      <c r="U351" s="481">
        <v>30</v>
      </c>
      <c r="V351" s="481"/>
      <c r="W351" s="481">
        <v>30</v>
      </c>
      <c r="X351" s="481"/>
      <c r="Y351" s="481">
        <v>30</v>
      </c>
      <c r="Z351" s="481"/>
      <c r="AA351" s="480">
        <v>30</v>
      </c>
      <c r="AB351" s="480"/>
      <c r="AC351" s="480">
        <v>30</v>
      </c>
      <c r="AD351" s="480"/>
      <c r="AE351" s="480">
        <v>30</v>
      </c>
      <c r="AF351" s="480"/>
      <c r="AG351" s="480">
        <v>30</v>
      </c>
      <c r="AH351" s="480"/>
      <c r="AI351" s="480">
        <v>30</v>
      </c>
      <c r="AJ351" s="480"/>
      <c r="AK351" s="480">
        <v>30</v>
      </c>
      <c r="AL351" s="480"/>
      <c r="AM351" s="480">
        <v>30</v>
      </c>
      <c r="AN351" s="480"/>
      <c r="AO351" s="480">
        <v>30</v>
      </c>
      <c r="AP351" s="480"/>
      <c r="AQ351" s="481">
        <v>30</v>
      </c>
      <c r="AR351" s="481"/>
      <c r="AS351" s="481">
        <v>30</v>
      </c>
      <c r="AT351" s="481"/>
      <c r="AU351" s="481">
        <v>30</v>
      </c>
      <c r="AV351" s="481"/>
      <c r="AW351" s="86"/>
      <c r="AX351" s="483"/>
      <c r="AY351" s="484"/>
      <c r="AZ351" s="484"/>
      <c r="BA351" s="484"/>
      <c r="BB351" s="484"/>
      <c r="BC351" s="484"/>
      <c r="BD351" s="484"/>
      <c r="BE351" s="484"/>
      <c r="BF351" s="484"/>
      <c r="BG351" s="484"/>
      <c r="BH351" s="484"/>
    </row>
    <row r="352" spans="1:60" ht="19.5" customHeight="1" x14ac:dyDescent="0.25">
      <c r="A352" s="136">
        <f>A346+1</f>
        <v>271</v>
      </c>
      <c r="B352" s="57"/>
      <c r="C352" s="82" t="s">
        <v>43</v>
      </c>
      <c r="D352" s="26" t="s">
        <v>1581</v>
      </c>
      <c r="E352" s="80">
        <v>1</v>
      </c>
      <c r="F352" s="80">
        <f>F346+1</f>
        <v>52</v>
      </c>
      <c r="G352" s="29"/>
      <c r="H352" s="29"/>
      <c r="I352" s="29"/>
      <c r="J352" s="29"/>
      <c r="K352" s="78"/>
      <c r="L352" s="78"/>
      <c r="M352" s="76"/>
      <c r="N352" s="96"/>
      <c r="O352" s="34"/>
      <c r="P352" s="33"/>
      <c r="Q352" s="34"/>
      <c r="R352" s="33"/>
      <c r="S352" s="34"/>
      <c r="T352" s="33"/>
      <c r="U352" s="34"/>
      <c r="V352" s="33"/>
      <c r="W352" s="34"/>
      <c r="X352" s="33"/>
      <c r="Y352" s="34"/>
      <c r="Z352" s="33"/>
      <c r="AA352" s="34"/>
      <c r="AB352" s="33"/>
      <c r="AC352" s="34"/>
      <c r="AD352" s="33"/>
      <c r="AE352" s="58"/>
      <c r="AF352" s="59"/>
      <c r="AG352" s="602" t="s">
        <v>27</v>
      </c>
      <c r="AH352" s="603"/>
      <c r="AI352" s="603"/>
      <c r="AJ352" s="603"/>
      <c r="AK352" s="603"/>
      <c r="AL352" s="603"/>
      <c r="AM352" s="603"/>
      <c r="AN352" s="604"/>
      <c r="AO352" s="60"/>
      <c r="AP352" s="61"/>
      <c r="AQ352" s="34"/>
      <c r="AR352" s="36"/>
      <c r="AS352" s="35"/>
      <c r="AT352" s="33"/>
      <c r="AU352" s="34"/>
      <c r="AV352" s="36"/>
      <c r="AW352" s="4"/>
      <c r="AX352" s="8"/>
      <c r="AY352" s="512" t="s">
        <v>443</v>
      </c>
      <c r="AZ352" s="513"/>
      <c r="BA352" s="513"/>
      <c r="BB352" s="513"/>
      <c r="BC352" s="513"/>
      <c r="BD352" s="513"/>
      <c r="BE352" s="513"/>
      <c r="BF352" s="514"/>
      <c r="BG352" s="10"/>
      <c r="BH352" s="12"/>
    </row>
    <row r="353" spans="1:60" ht="19.5" customHeight="1" thickBot="1" x14ac:dyDescent="0.3">
      <c r="A353" s="622" t="s">
        <v>42</v>
      </c>
      <c r="B353" s="623"/>
      <c r="C353" s="623"/>
      <c r="D353" s="624"/>
      <c r="E353" s="50">
        <f>E352</f>
        <v>1</v>
      </c>
      <c r="F353" s="50">
        <f>F352</f>
        <v>52</v>
      </c>
      <c r="G353" s="50">
        <f>G347</f>
        <v>0</v>
      </c>
      <c r="H353" s="50">
        <f>H347</f>
        <v>44</v>
      </c>
      <c r="I353" s="50"/>
      <c r="J353" s="50">
        <f>J347</f>
        <v>33</v>
      </c>
      <c r="K353" s="50"/>
      <c r="L353" s="50">
        <f>L347</f>
        <v>150</v>
      </c>
      <c r="M353" s="16"/>
      <c r="O353" s="622" t="s">
        <v>60</v>
      </c>
      <c r="P353" s="623"/>
      <c r="Q353" s="623"/>
      <c r="R353" s="623"/>
      <c r="S353" s="623"/>
      <c r="T353" s="623"/>
      <c r="U353" s="623"/>
      <c r="V353" s="623"/>
      <c r="W353" s="623"/>
      <c r="X353" s="623"/>
      <c r="Y353" s="624"/>
      <c r="Z353" s="622">
        <f>E353+G353+K353</f>
        <v>1</v>
      </c>
      <c r="AA353" s="623"/>
      <c r="AB353" s="623"/>
      <c r="AC353" s="623"/>
      <c r="AD353" s="623"/>
      <c r="AE353" s="623"/>
      <c r="AF353" s="623"/>
      <c r="AG353" s="623"/>
      <c r="AH353" s="623"/>
      <c r="AI353" s="623"/>
      <c r="AJ353" s="624"/>
    </row>
    <row r="355" spans="1:60" ht="19.5" customHeight="1" x14ac:dyDescent="0.25">
      <c r="A355" s="252"/>
      <c r="B355" s="312"/>
      <c r="C355" s="114"/>
      <c r="D355" s="114"/>
      <c r="E355" s="114"/>
      <c r="F355" s="114"/>
      <c r="G355" s="114"/>
      <c r="H355" s="114"/>
      <c r="I355" s="114"/>
      <c r="J355" s="114"/>
      <c r="K355" s="260"/>
      <c r="L355" s="260"/>
      <c r="M355" s="114"/>
      <c r="N355" s="369"/>
      <c r="O355" s="101"/>
      <c r="P355" s="101"/>
      <c r="Q355" s="101"/>
      <c r="R355" s="101"/>
      <c r="S355" s="101"/>
      <c r="T355" s="101"/>
      <c r="U355" s="101"/>
      <c r="V355" s="101"/>
      <c r="W355" s="101"/>
      <c r="X355" s="101"/>
      <c r="Y355" s="101"/>
      <c r="Z355" s="101"/>
      <c r="AA355" s="101"/>
      <c r="AB355" s="101"/>
      <c r="AC355" s="101"/>
      <c r="AD355" s="101"/>
      <c r="AE355" s="101"/>
      <c r="AF355" s="101"/>
      <c r="AG355" s="101"/>
      <c r="AH355" s="101"/>
      <c r="AI355" s="101"/>
      <c r="AJ355" s="101"/>
      <c r="AK355" s="101"/>
      <c r="AL355" s="101"/>
      <c r="AM355" s="101"/>
      <c r="AN355" s="101"/>
      <c r="AO355" s="101"/>
      <c r="AP355" s="101"/>
      <c r="AQ355" s="101"/>
      <c r="AR355" s="101"/>
      <c r="AS355" s="101"/>
      <c r="AT355" s="101"/>
      <c r="AU355" s="101"/>
      <c r="AV355" s="101"/>
      <c r="AW355" s="101"/>
      <c r="AY355" s="99"/>
      <c r="AZ355" s="99"/>
      <c r="BA355" s="99"/>
      <c r="BB355" s="99"/>
      <c r="BC355" s="99"/>
      <c r="BD355" s="99"/>
      <c r="BE355" s="99"/>
      <c r="BF355" s="99"/>
      <c r="BG355" s="6"/>
      <c r="BH355" s="6"/>
    </row>
    <row r="356" spans="1:60" ht="19.5" customHeight="1" x14ac:dyDescent="0.25">
      <c r="A356" s="575" t="s">
        <v>1683</v>
      </c>
      <c r="B356" s="575"/>
      <c r="C356" s="575"/>
      <c r="D356" s="575"/>
      <c r="E356" s="575"/>
      <c r="F356" s="575"/>
      <c r="G356" s="575"/>
      <c r="H356" s="575"/>
      <c r="I356" s="575"/>
      <c r="J356" s="575"/>
      <c r="K356" s="575"/>
      <c r="L356" s="575"/>
      <c r="M356" s="575"/>
      <c r="N356" s="575"/>
      <c r="O356" s="575"/>
      <c r="P356" s="575"/>
      <c r="Q356" s="575"/>
      <c r="R356" s="575"/>
      <c r="S356" s="575"/>
      <c r="T356" s="575"/>
      <c r="U356" s="575"/>
      <c r="V356" s="575"/>
      <c r="W356" s="575"/>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row>
    <row r="357" spans="1:60" ht="19.5" customHeight="1" x14ac:dyDescent="0.25">
      <c r="A357" s="495" t="s">
        <v>89</v>
      </c>
      <c r="B357" s="462" t="s">
        <v>193</v>
      </c>
      <c r="C357" s="462" t="s">
        <v>326</v>
      </c>
      <c r="D357" s="462" t="s">
        <v>90</v>
      </c>
      <c r="E357" s="463" t="s">
        <v>162</v>
      </c>
      <c r="F357" s="463"/>
      <c r="G357" s="464" t="s">
        <v>161</v>
      </c>
      <c r="H357" s="464"/>
      <c r="I357" s="492" t="s">
        <v>146</v>
      </c>
      <c r="J357" s="493"/>
      <c r="K357" s="462" t="s">
        <v>192</v>
      </c>
      <c r="L357" s="462"/>
      <c r="M357" s="450" t="s">
        <v>382</v>
      </c>
      <c r="N357" s="494">
        <v>9</v>
      </c>
      <c r="O357" s="441"/>
      <c r="P357" s="441">
        <v>10</v>
      </c>
      <c r="Q357" s="441"/>
      <c r="R357" s="441">
        <v>11</v>
      </c>
      <c r="S357" s="441"/>
      <c r="T357" s="441">
        <v>12</v>
      </c>
      <c r="U357" s="441"/>
      <c r="V357" s="441">
        <v>13</v>
      </c>
      <c r="W357" s="441"/>
      <c r="X357" s="441">
        <v>14</v>
      </c>
      <c r="Y357" s="441"/>
      <c r="Z357" s="441">
        <v>15</v>
      </c>
      <c r="AA357" s="441"/>
      <c r="AB357" s="441">
        <v>16</v>
      </c>
      <c r="AC357" s="441"/>
      <c r="AD357" s="441">
        <v>17</v>
      </c>
      <c r="AE357" s="441"/>
      <c r="AF357" s="441">
        <v>18</v>
      </c>
      <c r="AG357" s="441"/>
      <c r="AH357" s="441">
        <v>19</v>
      </c>
      <c r="AI357" s="441"/>
      <c r="AJ357" s="441">
        <v>20</v>
      </c>
      <c r="AK357" s="441"/>
      <c r="AL357" s="441">
        <v>21</v>
      </c>
      <c r="AM357" s="441"/>
      <c r="AN357" s="441">
        <v>22</v>
      </c>
      <c r="AO357" s="441"/>
      <c r="AP357" s="441">
        <v>23</v>
      </c>
      <c r="AQ357" s="441"/>
      <c r="AR357" s="441">
        <v>24</v>
      </c>
      <c r="AS357" s="441"/>
      <c r="AT357" s="441">
        <v>1</v>
      </c>
      <c r="AU357" s="441"/>
      <c r="AV357" s="441">
        <v>2</v>
      </c>
      <c r="AW357" s="482"/>
      <c r="AX357" s="483" t="s">
        <v>408</v>
      </c>
      <c r="AY357" s="484" t="s">
        <v>195</v>
      </c>
      <c r="AZ357" s="484"/>
      <c r="BA357" s="484"/>
      <c r="BB357" s="484"/>
      <c r="BC357" s="484"/>
      <c r="BD357" s="484"/>
      <c r="BE357" s="484"/>
      <c r="BF357" s="484"/>
      <c r="BG357" s="484" t="s">
        <v>194</v>
      </c>
      <c r="BH357" s="484"/>
    </row>
    <row r="358" spans="1:60" ht="19.5" customHeight="1" x14ac:dyDescent="0.25">
      <c r="A358" s="495"/>
      <c r="B358" s="462"/>
      <c r="C358" s="462"/>
      <c r="D358" s="462"/>
      <c r="E358" s="26" t="s">
        <v>150</v>
      </c>
      <c r="F358" s="26" t="s">
        <v>410</v>
      </c>
      <c r="G358" s="23" t="s">
        <v>150</v>
      </c>
      <c r="H358" s="23" t="s">
        <v>410</v>
      </c>
      <c r="I358" s="29" t="s">
        <v>147</v>
      </c>
      <c r="J358" s="29" t="s">
        <v>410</v>
      </c>
      <c r="K358" s="29" t="s">
        <v>150</v>
      </c>
      <c r="L358" s="29" t="s">
        <v>410</v>
      </c>
      <c r="M358" s="452"/>
      <c r="N358" s="2"/>
      <c r="O358" s="481">
        <v>30</v>
      </c>
      <c r="P358" s="481"/>
      <c r="Q358" s="481">
        <v>30</v>
      </c>
      <c r="R358" s="481"/>
      <c r="S358" s="481">
        <v>30</v>
      </c>
      <c r="T358" s="481"/>
      <c r="U358" s="481">
        <v>30</v>
      </c>
      <c r="V358" s="481"/>
      <c r="W358" s="481">
        <v>30</v>
      </c>
      <c r="X358" s="481"/>
      <c r="Y358" s="481">
        <v>30</v>
      </c>
      <c r="Z358" s="481"/>
      <c r="AA358" s="480">
        <v>30</v>
      </c>
      <c r="AB358" s="480"/>
      <c r="AC358" s="480">
        <v>30</v>
      </c>
      <c r="AD358" s="480"/>
      <c r="AE358" s="480">
        <v>30</v>
      </c>
      <c r="AF358" s="480"/>
      <c r="AG358" s="480">
        <v>30</v>
      </c>
      <c r="AH358" s="480"/>
      <c r="AI358" s="480">
        <v>30</v>
      </c>
      <c r="AJ358" s="480"/>
      <c r="AK358" s="480">
        <v>30</v>
      </c>
      <c r="AL358" s="480"/>
      <c r="AM358" s="480">
        <v>30</v>
      </c>
      <c r="AN358" s="480"/>
      <c r="AO358" s="480">
        <v>30</v>
      </c>
      <c r="AP358" s="480"/>
      <c r="AQ358" s="481">
        <v>30</v>
      </c>
      <c r="AR358" s="481"/>
      <c r="AS358" s="481">
        <v>30</v>
      </c>
      <c r="AT358" s="481"/>
      <c r="AU358" s="481">
        <v>30</v>
      </c>
      <c r="AV358" s="481"/>
      <c r="AW358" s="86"/>
      <c r="AX358" s="483"/>
      <c r="AY358" s="484"/>
      <c r="AZ358" s="484"/>
      <c r="BA358" s="484"/>
      <c r="BB358" s="484"/>
      <c r="BC358" s="484"/>
      <c r="BD358" s="484"/>
      <c r="BE358" s="484"/>
      <c r="BF358" s="484"/>
      <c r="BG358" s="484"/>
      <c r="BH358" s="484"/>
    </row>
    <row r="359" spans="1:60" ht="19.5" customHeight="1" x14ac:dyDescent="0.25">
      <c r="A359" s="136">
        <f>A352+1</f>
        <v>272</v>
      </c>
      <c r="B359" s="466"/>
      <c r="C359" s="451"/>
      <c r="D359" s="212" t="s">
        <v>163</v>
      </c>
      <c r="E359" s="29"/>
      <c r="F359" s="29"/>
      <c r="G359" s="23">
        <v>1</v>
      </c>
      <c r="H359" s="23">
        <v>1</v>
      </c>
      <c r="I359" s="29"/>
      <c r="J359" s="29"/>
      <c r="K359" s="78"/>
      <c r="L359" s="78"/>
      <c r="M359" s="76"/>
      <c r="N359" s="96"/>
      <c r="O359" s="34"/>
      <c r="P359" s="33"/>
      <c r="Q359" s="34"/>
      <c r="R359" s="33"/>
      <c r="S359" s="34"/>
      <c r="T359" s="33"/>
      <c r="U359" s="34"/>
      <c r="V359" s="33"/>
      <c r="W359" s="34"/>
      <c r="X359" s="33"/>
      <c r="Y359" s="34"/>
      <c r="Z359" s="33"/>
      <c r="AA359" s="34"/>
      <c r="AB359" s="33"/>
      <c r="AC359" s="34"/>
      <c r="AD359" s="33"/>
      <c r="AE359" s="34"/>
      <c r="AF359" s="33"/>
      <c r="AG359" s="34"/>
      <c r="AH359" s="33"/>
      <c r="AI359" s="34"/>
      <c r="AJ359" s="33"/>
      <c r="AK359" s="34"/>
      <c r="AL359" s="33"/>
      <c r="AM359" s="34"/>
      <c r="AN359" s="33"/>
      <c r="AO359" s="34"/>
      <c r="AP359" s="36"/>
      <c r="AQ359" s="35"/>
      <c r="AR359" s="36"/>
      <c r="AS359" s="35"/>
      <c r="AT359" s="33"/>
      <c r="AU359" s="34"/>
      <c r="AV359" s="36"/>
      <c r="AW359" s="4"/>
      <c r="AX359" s="8"/>
      <c r="AY359" s="472"/>
      <c r="AZ359" s="473"/>
      <c r="BA359" s="473"/>
      <c r="BB359" s="473"/>
      <c r="BC359" s="473"/>
      <c r="BD359" s="473"/>
      <c r="BE359" s="473"/>
      <c r="BF359" s="474"/>
      <c r="BG359" s="478"/>
      <c r="BH359" s="479"/>
    </row>
    <row r="360" spans="1:60" ht="19.5" customHeight="1" x14ac:dyDescent="0.25">
      <c r="A360" s="136">
        <f>A359+1</f>
        <v>273</v>
      </c>
      <c r="B360" s="466"/>
      <c r="C360" s="451"/>
      <c r="D360" s="29" t="s">
        <v>146</v>
      </c>
      <c r="E360" s="29"/>
      <c r="F360" s="29"/>
      <c r="G360" s="29"/>
      <c r="H360" s="29"/>
      <c r="I360" s="29">
        <v>1</v>
      </c>
      <c r="J360" s="29">
        <f>I360</f>
        <v>1</v>
      </c>
      <c r="K360" s="78"/>
      <c r="L360" s="78"/>
      <c r="M360" s="76"/>
      <c r="N360" s="96"/>
      <c r="O360" s="34"/>
      <c r="P360" s="33"/>
      <c r="Q360" s="34"/>
      <c r="R360" s="33"/>
      <c r="S360" s="34"/>
      <c r="T360" s="33"/>
      <c r="U360" s="34"/>
      <c r="V360" s="33"/>
      <c r="W360" s="34"/>
      <c r="X360" s="33"/>
      <c r="Y360" s="34"/>
      <c r="Z360" s="33"/>
      <c r="AA360" s="34"/>
      <c r="AB360" s="33"/>
      <c r="AC360" s="34"/>
      <c r="AD360" s="33"/>
      <c r="AE360" s="34"/>
      <c r="AF360" s="33"/>
      <c r="AG360" s="34"/>
      <c r="AH360" s="33"/>
      <c r="AI360" s="34"/>
      <c r="AJ360" s="33"/>
      <c r="AK360" s="34"/>
      <c r="AL360" s="33"/>
      <c r="AM360" s="34"/>
      <c r="AN360" s="33"/>
      <c r="AO360" s="34"/>
      <c r="AP360" s="36"/>
      <c r="AQ360" s="35"/>
      <c r="AR360" s="36"/>
      <c r="AS360" s="35"/>
      <c r="AT360" s="33"/>
      <c r="AU360" s="34"/>
      <c r="AV360" s="36"/>
      <c r="AW360" s="4"/>
      <c r="AX360" s="8"/>
      <c r="AY360" s="472"/>
      <c r="AZ360" s="473"/>
      <c r="BA360" s="473"/>
      <c r="BB360" s="473"/>
      <c r="BC360" s="473"/>
      <c r="BD360" s="473"/>
      <c r="BE360" s="473"/>
      <c r="BF360" s="474"/>
      <c r="BG360" s="478"/>
      <c r="BH360" s="479"/>
    </row>
    <row r="361" spans="1:60" ht="19.5" customHeight="1" x14ac:dyDescent="0.25">
      <c r="A361" s="136">
        <f>A360+1</f>
        <v>274</v>
      </c>
      <c r="B361" s="467"/>
      <c r="C361" s="452"/>
      <c r="D361" s="29" t="s">
        <v>192</v>
      </c>
      <c r="E361" s="29"/>
      <c r="F361" s="29"/>
      <c r="G361" s="29"/>
      <c r="H361" s="29"/>
      <c r="I361" s="29"/>
      <c r="J361" s="29"/>
      <c r="K361" s="29">
        <v>1</v>
      </c>
      <c r="L361" s="29">
        <v>1</v>
      </c>
      <c r="M361" s="184" t="s">
        <v>1072</v>
      </c>
      <c r="N361" s="96"/>
      <c r="O361" s="34"/>
      <c r="P361" s="33"/>
      <c r="Q361" s="34"/>
      <c r="R361" s="33"/>
      <c r="S361" s="34"/>
      <c r="T361" s="33"/>
      <c r="U361" s="34"/>
      <c r="V361" s="33"/>
      <c r="W361" s="210"/>
      <c r="X361" s="155"/>
      <c r="Y361" s="496" t="s">
        <v>433</v>
      </c>
      <c r="Z361" s="489"/>
      <c r="AA361" s="489"/>
      <c r="AB361" s="489"/>
      <c r="AC361" s="489"/>
      <c r="AD361" s="489"/>
      <c r="AE361" s="489"/>
      <c r="AF361" s="489"/>
      <c r="AG361" s="489"/>
      <c r="AH361" s="489"/>
      <c r="AI361" s="489"/>
      <c r="AJ361" s="510"/>
      <c r="AK361" s="151"/>
      <c r="AL361" s="211"/>
      <c r="AM361" s="35"/>
      <c r="AN361" s="33"/>
      <c r="AO361" s="34"/>
      <c r="AP361" s="33"/>
      <c r="AQ361" s="34"/>
      <c r="AR361" s="33"/>
      <c r="AS361" s="34"/>
      <c r="AT361" s="33"/>
      <c r="AU361" s="34"/>
      <c r="AV361" s="36"/>
      <c r="AW361" s="4"/>
      <c r="AX361" s="8"/>
      <c r="AY361" s="475"/>
      <c r="AZ361" s="476"/>
      <c r="BA361" s="476"/>
      <c r="BB361" s="476"/>
      <c r="BC361" s="476"/>
      <c r="BD361" s="476"/>
      <c r="BE361" s="476"/>
      <c r="BF361" s="477"/>
      <c r="BG361" s="478"/>
      <c r="BH361" s="479"/>
    </row>
    <row r="362" spans="1:60" ht="19.5" customHeight="1" thickBot="1" x14ac:dyDescent="0.3">
      <c r="A362" s="501" t="s">
        <v>44</v>
      </c>
      <c r="B362" s="502"/>
      <c r="C362" s="502"/>
      <c r="D362" s="503"/>
      <c r="E362" s="50">
        <v>0</v>
      </c>
      <c r="F362" s="50">
        <f>F353</f>
        <v>52</v>
      </c>
      <c r="G362" s="50">
        <f>G359</f>
        <v>1</v>
      </c>
      <c r="H362" s="50">
        <f>H359+H353</f>
        <v>45</v>
      </c>
      <c r="I362" s="50">
        <f>I360</f>
        <v>1</v>
      </c>
      <c r="J362" s="50">
        <f>J360+J353</f>
        <v>34</v>
      </c>
      <c r="K362" s="50">
        <f>K361</f>
        <v>1</v>
      </c>
      <c r="L362" s="50">
        <f>L361+L353</f>
        <v>151</v>
      </c>
      <c r="M362" s="16"/>
      <c r="O362" s="501" t="s">
        <v>60</v>
      </c>
      <c r="P362" s="502"/>
      <c r="Q362" s="502"/>
      <c r="R362" s="502"/>
      <c r="S362" s="502"/>
      <c r="T362" s="502"/>
      <c r="U362" s="502"/>
      <c r="V362" s="502"/>
      <c r="W362" s="502"/>
      <c r="X362" s="502"/>
      <c r="Y362" s="503"/>
      <c r="Z362" s="501">
        <f>E362+G362+I362+K362</f>
        <v>3</v>
      </c>
      <c r="AA362" s="502"/>
      <c r="AB362" s="502"/>
      <c r="AC362" s="502"/>
      <c r="AD362" s="502"/>
      <c r="AE362" s="502"/>
      <c r="AF362" s="502"/>
      <c r="AG362" s="502"/>
      <c r="AH362" s="502"/>
      <c r="AI362" s="502"/>
      <c r="AJ362" s="503"/>
    </row>
    <row r="364" spans="1:60" ht="19.5" customHeight="1" x14ac:dyDescent="0.25">
      <c r="A364" s="575" t="s">
        <v>1682</v>
      </c>
      <c r="B364" s="575"/>
      <c r="C364" s="575"/>
      <c r="D364" s="575"/>
      <c r="E364" s="575"/>
      <c r="F364" s="575"/>
      <c r="G364" s="575"/>
      <c r="H364" s="575"/>
      <c r="I364" s="575"/>
      <c r="J364" s="575"/>
      <c r="K364" s="575"/>
      <c r="L364" s="575"/>
      <c r="M364" s="575"/>
      <c r="N364" s="575"/>
      <c r="O364" s="575"/>
      <c r="P364" s="575"/>
      <c r="Q364" s="575"/>
      <c r="R364" s="575"/>
      <c r="S364" s="575"/>
      <c r="T364" s="575"/>
      <c r="U364" s="575"/>
      <c r="V364" s="575"/>
      <c r="W364" s="575"/>
    </row>
    <row r="365" spans="1:60" ht="19.5" customHeight="1" x14ac:dyDescent="0.25">
      <c r="A365" s="495" t="s">
        <v>89</v>
      </c>
      <c r="B365" s="462" t="s">
        <v>193</v>
      </c>
      <c r="C365" s="462" t="s">
        <v>326</v>
      </c>
      <c r="D365" s="462" t="s">
        <v>90</v>
      </c>
      <c r="E365" s="463" t="s">
        <v>162</v>
      </c>
      <c r="F365" s="463"/>
      <c r="G365" s="464" t="s">
        <v>161</v>
      </c>
      <c r="H365" s="464"/>
      <c r="I365" s="492" t="s">
        <v>146</v>
      </c>
      <c r="J365" s="493"/>
      <c r="K365" s="462" t="s">
        <v>192</v>
      </c>
      <c r="L365" s="462"/>
      <c r="M365" s="450" t="s">
        <v>382</v>
      </c>
      <c r="N365" s="494">
        <v>9</v>
      </c>
      <c r="O365" s="441"/>
      <c r="P365" s="441">
        <v>10</v>
      </c>
      <c r="Q365" s="441"/>
      <c r="R365" s="441">
        <v>11</v>
      </c>
      <c r="S365" s="441"/>
      <c r="T365" s="441">
        <v>12</v>
      </c>
      <c r="U365" s="441"/>
      <c r="V365" s="441">
        <v>13</v>
      </c>
      <c r="W365" s="441"/>
      <c r="X365" s="441">
        <v>14</v>
      </c>
      <c r="Y365" s="441"/>
      <c r="Z365" s="441">
        <v>15</v>
      </c>
      <c r="AA365" s="441"/>
      <c r="AB365" s="441">
        <v>16</v>
      </c>
      <c r="AC365" s="441"/>
      <c r="AD365" s="441">
        <v>17</v>
      </c>
      <c r="AE365" s="441"/>
      <c r="AF365" s="441">
        <v>18</v>
      </c>
      <c r="AG365" s="441"/>
      <c r="AH365" s="441">
        <v>19</v>
      </c>
      <c r="AI365" s="441"/>
      <c r="AJ365" s="441">
        <v>20</v>
      </c>
      <c r="AK365" s="441"/>
      <c r="AL365" s="441">
        <v>21</v>
      </c>
      <c r="AM365" s="441"/>
      <c r="AN365" s="441">
        <v>22</v>
      </c>
      <c r="AO365" s="441"/>
      <c r="AP365" s="441">
        <v>23</v>
      </c>
      <c r="AQ365" s="441"/>
      <c r="AR365" s="441">
        <v>24</v>
      </c>
      <c r="AS365" s="441"/>
      <c r="AT365" s="441">
        <v>1</v>
      </c>
      <c r="AU365" s="441"/>
      <c r="AV365" s="441">
        <v>2</v>
      </c>
      <c r="AW365" s="482"/>
      <c r="AX365" s="483" t="s">
        <v>408</v>
      </c>
      <c r="AY365" s="484" t="s">
        <v>195</v>
      </c>
      <c r="AZ365" s="484"/>
      <c r="BA365" s="484"/>
      <c r="BB365" s="484"/>
      <c r="BC365" s="484"/>
      <c r="BD365" s="484"/>
      <c r="BE365" s="484"/>
      <c r="BF365" s="484"/>
      <c r="BG365" s="484" t="s">
        <v>194</v>
      </c>
      <c r="BH365" s="484"/>
    </row>
    <row r="366" spans="1:60" ht="19.5" customHeight="1" x14ac:dyDescent="0.25">
      <c r="A366" s="495"/>
      <c r="B366" s="462"/>
      <c r="C366" s="462"/>
      <c r="D366" s="462"/>
      <c r="E366" s="26" t="s">
        <v>150</v>
      </c>
      <c r="F366" s="26" t="s">
        <v>410</v>
      </c>
      <c r="G366" s="23" t="s">
        <v>150</v>
      </c>
      <c r="H366" s="23" t="s">
        <v>410</v>
      </c>
      <c r="I366" s="29" t="s">
        <v>147</v>
      </c>
      <c r="J366" s="29" t="s">
        <v>410</v>
      </c>
      <c r="K366" s="29" t="s">
        <v>150</v>
      </c>
      <c r="L366" s="29" t="s">
        <v>410</v>
      </c>
      <c r="M366" s="452"/>
      <c r="N366" s="2"/>
      <c r="O366" s="481">
        <v>30</v>
      </c>
      <c r="P366" s="481"/>
      <c r="Q366" s="481">
        <v>30</v>
      </c>
      <c r="R366" s="481"/>
      <c r="S366" s="481">
        <v>30</v>
      </c>
      <c r="T366" s="481"/>
      <c r="U366" s="481">
        <v>30</v>
      </c>
      <c r="V366" s="481"/>
      <c r="W366" s="481">
        <v>30</v>
      </c>
      <c r="X366" s="481"/>
      <c r="Y366" s="481">
        <v>30</v>
      </c>
      <c r="Z366" s="481"/>
      <c r="AA366" s="481">
        <v>30</v>
      </c>
      <c r="AB366" s="481"/>
      <c r="AC366" s="481">
        <v>30</v>
      </c>
      <c r="AD366" s="481"/>
      <c r="AE366" s="481">
        <v>30</v>
      </c>
      <c r="AF366" s="481"/>
      <c r="AG366" s="481">
        <v>30</v>
      </c>
      <c r="AH366" s="481"/>
      <c r="AI366" s="481">
        <v>30</v>
      </c>
      <c r="AJ366" s="481"/>
      <c r="AK366" s="481">
        <v>30</v>
      </c>
      <c r="AL366" s="481"/>
      <c r="AM366" s="481">
        <v>30</v>
      </c>
      <c r="AN366" s="481"/>
      <c r="AO366" s="481">
        <v>30</v>
      </c>
      <c r="AP366" s="481"/>
      <c r="AQ366" s="481">
        <v>30</v>
      </c>
      <c r="AR366" s="481"/>
      <c r="AS366" s="481">
        <v>30</v>
      </c>
      <c r="AT366" s="481"/>
      <c r="AU366" s="481">
        <v>30</v>
      </c>
      <c r="AV366" s="481"/>
      <c r="AW366" s="2"/>
      <c r="AX366" s="483"/>
      <c r="AY366" s="484"/>
      <c r="AZ366" s="484"/>
      <c r="BA366" s="484"/>
      <c r="BB366" s="484"/>
      <c r="BC366" s="484"/>
      <c r="BD366" s="484"/>
      <c r="BE366" s="484"/>
      <c r="BF366" s="484"/>
      <c r="BG366" s="484"/>
      <c r="BH366" s="484"/>
    </row>
    <row r="367" spans="1:60" ht="19.5" customHeight="1" x14ac:dyDescent="0.25">
      <c r="A367" s="136">
        <f>A361+1</f>
        <v>275</v>
      </c>
      <c r="B367" s="465" t="s">
        <v>44</v>
      </c>
      <c r="C367" s="772" t="s">
        <v>350</v>
      </c>
      <c r="D367" s="20" t="s">
        <v>192</v>
      </c>
      <c r="E367" s="20"/>
      <c r="F367" s="20"/>
      <c r="G367" s="20"/>
      <c r="H367" s="20"/>
      <c r="I367" s="20"/>
      <c r="J367" s="20"/>
      <c r="K367" s="20">
        <v>1</v>
      </c>
      <c r="L367" s="20">
        <f>L362+1</f>
        <v>152</v>
      </c>
      <c r="M367" s="185" t="s">
        <v>491</v>
      </c>
      <c r="N367" s="139"/>
      <c r="O367" s="45"/>
      <c r="P367" s="44"/>
      <c r="Q367" s="45"/>
      <c r="R367" s="44"/>
      <c r="S367" s="45"/>
      <c r="T367" s="44"/>
      <c r="U367" s="45"/>
      <c r="V367" s="44"/>
      <c r="W367" s="45"/>
      <c r="X367" s="44"/>
      <c r="Y367" s="45"/>
      <c r="Z367" s="44"/>
      <c r="AA367" s="45"/>
      <c r="AB367" s="44"/>
      <c r="AC367" s="45"/>
      <c r="AD367" s="44"/>
      <c r="AE367" s="45"/>
      <c r="AF367" s="44"/>
      <c r="AG367" s="45"/>
      <c r="AH367" s="44"/>
      <c r="AI367" s="45"/>
      <c r="AJ367" s="44"/>
      <c r="AK367" s="45"/>
      <c r="AL367" s="44"/>
      <c r="AM367" s="753" t="s">
        <v>1313</v>
      </c>
      <c r="AN367" s="754"/>
      <c r="AO367" s="754"/>
      <c r="AP367" s="754"/>
      <c r="AQ367" s="754"/>
      <c r="AR367" s="754"/>
      <c r="AS367" s="754"/>
      <c r="AT367" s="754"/>
      <c r="AU367" s="754"/>
      <c r="AV367" s="754"/>
      <c r="AW367" s="755"/>
      <c r="AX367" s="9"/>
      <c r="AY367" s="469" t="s">
        <v>875</v>
      </c>
      <c r="AZ367" s="470"/>
      <c r="BA367" s="470"/>
      <c r="BB367" s="470"/>
      <c r="BC367" s="470"/>
      <c r="BD367" s="470"/>
      <c r="BE367" s="470"/>
      <c r="BF367" s="471"/>
      <c r="BG367" s="10"/>
      <c r="BH367" s="12"/>
    </row>
    <row r="368" spans="1:60" ht="19.5" customHeight="1" x14ac:dyDescent="0.25">
      <c r="A368" s="136">
        <f>A367+1</f>
        <v>276</v>
      </c>
      <c r="B368" s="466"/>
      <c r="C368" s="773"/>
      <c r="D368" s="29" t="s">
        <v>192</v>
      </c>
      <c r="E368" s="29"/>
      <c r="F368" s="29"/>
      <c r="G368" s="29"/>
      <c r="H368" s="29"/>
      <c r="I368" s="29"/>
      <c r="J368" s="29"/>
      <c r="K368" s="29">
        <f t="shared" ref="K368:L374" si="31">K367+1</f>
        <v>2</v>
      </c>
      <c r="L368" s="29">
        <f t="shared" si="31"/>
        <v>153</v>
      </c>
      <c r="M368" s="185" t="s">
        <v>491</v>
      </c>
      <c r="N368" s="96"/>
      <c r="O368" s="34"/>
      <c r="P368" s="33"/>
      <c r="Q368" s="34"/>
      <c r="R368" s="33"/>
      <c r="S368" s="34"/>
      <c r="T368" s="33"/>
      <c r="U368" s="34"/>
      <c r="V368" s="33"/>
      <c r="W368" s="34"/>
      <c r="X368" s="33"/>
      <c r="Y368" s="34"/>
      <c r="Z368" s="33"/>
      <c r="AA368" s="34"/>
      <c r="AB368" s="33"/>
      <c r="AC368" s="34"/>
      <c r="AD368" s="33"/>
      <c r="AE368" s="34"/>
      <c r="AF368" s="33"/>
      <c r="AG368" s="34"/>
      <c r="AH368" s="33"/>
      <c r="AI368" s="34"/>
      <c r="AJ368" s="33"/>
      <c r="AK368" s="34"/>
      <c r="AL368" s="33"/>
      <c r="AM368" s="753" t="s">
        <v>1313</v>
      </c>
      <c r="AN368" s="754"/>
      <c r="AO368" s="754"/>
      <c r="AP368" s="754"/>
      <c r="AQ368" s="754"/>
      <c r="AR368" s="754"/>
      <c r="AS368" s="754"/>
      <c r="AT368" s="754"/>
      <c r="AU368" s="754"/>
      <c r="AV368" s="754"/>
      <c r="AW368" s="755"/>
      <c r="AX368" s="8"/>
      <c r="AY368" s="472"/>
      <c r="AZ368" s="473"/>
      <c r="BA368" s="473"/>
      <c r="BB368" s="473"/>
      <c r="BC368" s="473"/>
      <c r="BD368" s="473"/>
      <c r="BE368" s="473"/>
      <c r="BF368" s="474"/>
      <c r="BG368" s="10"/>
      <c r="BH368" s="12"/>
    </row>
    <row r="369" spans="1:60" ht="19.5" customHeight="1" x14ac:dyDescent="0.25">
      <c r="A369" s="136">
        <f t="shared" ref="A369:A374" si="32">A368+1</f>
        <v>277</v>
      </c>
      <c r="B369" s="466"/>
      <c r="C369" s="773"/>
      <c r="D369" s="29" t="s">
        <v>192</v>
      </c>
      <c r="E369" s="29"/>
      <c r="F369" s="29"/>
      <c r="G369" s="29"/>
      <c r="H369" s="29"/>
      <c r="I369" s="29"/>
      <c r="J369" s="29"/>
      <c r="K369" s="29">
        <f t="shared" si="31"/>
        <v>3</v>
      </c>
      <c r="L369" s="29">
        <f t="shared" si="31"/>
        <v>154</v>
      </c>
      <c r="M369" s="185" t="s">
        <v>491</v>
      </c>
      <c r="N369" s="96"/>
      <c r="O369" s="34"/>
      <c r="P369" s="33"/>
      <c r="Q369" s="34"/>
      <c r="R369" s="33"/>
      <c r="S369" s="34"/>
      <c r="T369" s="33"/>
      <c r="U369" s="34"/>
      <c r="V369" s="33"/>
      <c r="W369" s="34"/>
      <c r="X369" s="33"/>
      <c r="Y369" s="34"/>
      <c r="Z369" s="33"/>
      <c r="AA369" s="34"/>
      <c r="AB369" s="33"/>
      <c r="AC369" s="34"/>
      <c r="AD369" s="33"/>
      <c r="AE369" s="34"/>
      <c r="AF369" s="33"/>
      <c r="AG369" s="34"/>
      <c r="AH369" s="33"/>
      <c r="AI369" s="34"/>
      <c r="AJ369" s="33"/>
      <c r="AK369" s="34"/>
      <c r="AL369" s="33"/>
      <c r="AM369" s="753" t="s">
        <v>1313</v>
      </c>
      <c r="AN369" s="754"/>
      <c r="AO369" s="754"/>
      <c r="AP369" s="754"/>
      <c r="AQ369" s="754"/>
      <c r="AR369" s="754"/>
      <c r="AS369" s="754"/>
      <c r="AT369" s="754"/>
      <c r="AU369" s="754"/>
      <c r="AV369" s="754"/>
      <c r="AW369" s="755"/>
      <c r="AX369" s="8"/>
      <c r="AY369" s="472"/>
      <c r="AZ369" s="473"/>
      <c r="BA369" s="473"/>
      <c r="BB369" s="473"/>
      <c r="BC369" s="473"/>
      <c r="BD369" s="473"/>
      <c r="BE369" s="473"/>
      <c r="BF369" s="474"/>
      <c r="BG369" s="10"/>
      <c r="BH369" s="12"/>
    </row>
    <row r="370" spans="1:60" ht="19.5" customHeight="1" x14ac:dyDescent="0.25">
      <c r="A370" s="136">
        <f t="shared" si="32"/>
        <v>278</v>
      </c>
      <c r="B370" s="466"/>
      <c r="C370" s="773"/>
      <c r="D370" s="29" t="s">
        <v>192</v>
      </c>
      <c r="E370" s="29"/>
      <c r="F370" s="29"/>
      <c r="G370" s="29"/>
      <c r="H370" s="29"/>
      <c r="I370" s="29"/>
      <c r="J370" s="29"/>
      <c r="K370" s="29">
        <f t="shared" si="31"/>
        <v>4</v>
      </c>
      <c r="L370" s="29">
        <f t="shared" si="31"/>
        <v>155</v>
      </c>
      <c r="M370" s="185" t="s">
        <v>491</v>
      </c>
      <c r="N370" s="96"/>
      <c r="O370" s="34"/>
      <c r="P370" s="33"/>
      <c r="Q370" s="34"/>
      <c r="R370" s="33"/>
      <c r="S370" s="34"/>
      <c r="T370" s="33"/>
      <c r="U370" s="34"/>
      <c r="V370" s="33"/>
      <c r="W370" s="34"/>
      <c r="X370" s="33"/>
      <c r="Y370" s="34"/>
      <c r="Z370" s="33"/>
      <c r="AA370" s="34"/>
      <c r="AB370" s="33"/>
      <c r="AC370" s="34"/>
      <c r="AD370" s="33"/>
      <c r="AE370" s="34"/>
      <c r="AF370" s="33"/>
      <c r="AG370" s="34"/>
      <c r="AH370" s="33"/>
      <c r="AI370" s="34"/>
      <c r="AJ370" s="33"/>
      <c r="AK370" s="34"/>
      <c r="AL370" s="33"/>
      <c r="AM370" s="753" t="s">
        <v>1313</v>
      </c>
      <c r="AN370" s="754"/>
      <c r="AO370" s="754"/>
      <c r="AP370" s="754"/>
      <c r="AQ370" s="754"/>
      <c r="AR370" s="754"/>
      <c r="AS370" s="754"/>
      <c r="AT370" s="754"/>
      <c r="AU370" s="754"/>
      <c r="AV370" s="754"/>
      <c r="AW370" s="755"/>
      <c r="AX370" s="8"/>
      <c r="AY370" s="472"/>
      <c r="AZ370" s="473"/>
      <c r="BA370" s="473"/>
      <c r="BB370" s="473"/>
      <c r="BC370" s="473"/>
      <c r="BD370" s="473"/>
      <c r="BE370" s="473"/>
      <c r="BF370" s="474"/>
      <c r="BG370" s="10"/>
      <c r="BH370" s="12"/>
    </row>
    <row r="371" spans="1:60" ht="19.5" customHeight="1" x14ac:dyDescent="0.25">
      <c r="A371" s="136">
        <f t="shared" si="32"/>
        <v>279</v>
      </c>
      <c r="B371" s="466"/>
      <c r="C371" s="773"/>
      <c r="D371" s="29" t="s">
        <v>192</v>
      </c>
      <c r="E371" s="29"/>
      <c r="F371" s="29"/>
      <c r="G371" s="29"/>
      <c r="H371" s="29"/>
      <c r="I371" s="29"/>
      <c r="J371" s="29"/>
      <c r="K371" s="29">
        <f t="shared" si="31"/>
        <v>5</v>
      </c>
      <c r="L371" s="29">
        <f t="shared" si="31"/>
        <v>156</v>
      </c>
      <c r="M371" s="185" t="s">
        <v>491</v>
      </c>
      <c r="N371" s="96"/>
      <c r="O371" s="34"/>
      <c r="P371" s="33"/>
      <c r="Q371" s="34"/>
      <c r="R371" s="33"/>
      <c r="S371" s="34"/>
      <c r="T371" s="33"/>
      <c r="U371" s="34"/>
      <c r="V371" s="33"/>
      <c r="W371" s="34"/>
      <c r="X371" s="33"/>
      <c r="Y371" s="34"/>
      <c r="Z371" s="33"/>
      <c r="AA371" s="34"/>
      <c r="AB371" s="33"/>
      <c r="AC371" s="34"/>
      <c r="AD371" s="33"/>
      <c r="AE371" s="34"/>
      <c r="AF371" s="33"/>
      <c r="AG371" s="34"/>
      <c r="AH371" s="33"/>
      <c r="AI371" s="34"/>
      <c r="AJ371" s="33"/>
      <c r="AK371" s="34"/>
      <c r="AL371" s="33"/>
      <c r="AM371" s="753" t="s">
        <v>1313</v>
      </c>
      <c r="AN371" s="754"/>
      <c r="AO371" s="754"/>
      <c r="AP371" s="754"/>
      <c r="AQ371" s="754"/>
      <c r="AR371" s="754"/>
      <c r="AS371" s="754"/>
      <c r="AT371" s="754"/>
      <c r="AU371" s="754"/>
      <c r="AV371" s="754"/>
      <c r="AW371" s="755"/>
      <c r="AX371" s="8"/>
      <c r="AY371" s="472"/>
      <c r="AZ371" s="473"/>
      <c r="BA371" s="473"/>
      <c r="BB371" s="473"/>
      <c r="BC371" s="473"/>
      <c r="BD371" s="473"/>
      <c r="BE371" s="473"/>
      <c r="BF371" s="474"/>
      <c r="BG371" s="10"/>
      <c r="BH371" s="12"/>
    </row>
    <row r="372" spans="1:60" ht="19.5" customHeight="1" x14ac:dyDescent="0.25">
      <c r="A372" s="136">
        <f t="shared" si="32"/>
        <v>280</v>
      </c>
      <c r="B372" s="466"/>
      <c r="C372" s="773"/>
      <c r="D372" s="29" t="s">
        <v>192</v>
      </c>
      <c r="E372" s="29"/>
      <c r="F372" s="29"/>
      <c r="G372" s="29"/>
      <c r="H372" s="29"/>
      <c r="I372" s="29"/>
      <c r="J372" s="29"/>
      <c r="K372" s="29">
        <f t="shared" si="31"/>
        <v>6</v>
      </c>
      <c r="L372" s="29">
        <f t="shared" si="31"/>
        <v>157</v>
      </c>
      <c r="M372" s="185" t="s">
        <v>491</v>
      </c>
      <c r="N372" s="96"/>
      <c r="O372" s="34"/>
      <c r="P372" s="33"/>
      <c r="Q372" s="34"/>
      <c r="R372" s="33"/>
      <c r="S372" s="34"/>
      <c r="T372" s="33"/>
      <c r="U372" s="34"/>
      <c r="V372" s="33"/>
      <c r="W372" s="34"/>
      <c r="X372" s="33"/>
      <c r="Y372" s="34"/>
      <c r="Z372" s="33"/>
      <c r="AA372" s="34"/>
      <c r="AB372" s="33"/>
      <c r="AC372" s="34"/>
      <c r="AD372" s="33"/>
      <c r="AE372" s="34"/>
      <c r="AF372" s="33"/>
      <c r="AG372" s="34"/>
      <c r="AH372" s="33"/>
      <c r="AI372" s="34"/>
      <c r="AJ372" s="33"/>
      <c r="AK372" s="34"/>
      <c r="AL372" s="33"/>
      <c r="AM372" s="753" t="s">
        <v>1313</v>
      </c>
      <c r="AN372" s="754"/>
      <c r="AO372" s="754"/>
      <c r="AP372" s="754"/>
      <c r="AQ372" s="754"/>
      <c r="AR372" s="754"/>
      <c r="AS372" s="754"/>
      <c r="AT372" s="754"/>
      <c r="AU372" s="754"/>
      <c r="AV372" s="754"/>
      <c r="AW372" s="755"/>
      <c r="AX372" s="8"/>
      <c r="AY372" s="472"/>
      <c r="AZ372" s="473"/>
      <c r="BA372" s="473"/>
      <c r="BB372" s="473"/>
      <c r="BC372" s="473"/>
      <c r="BD372" s="473"/>
      <c r="BE372" s="473"/>
      <c r="BF372" s="474"/>
      <c r="BG372" s="10"/>
      <c r="BH372" s="12"/>
    </row>
    <row r="373" spans="1:60" ht="19.5" customHeight="1" x14ac:dyDescent="0.25">
      <c r="A373" s="136">
        <f t="shared" si="32"/>
        <v>281</v>
      </c>
      <c r="B373" s="466"/>
      <c r="C373" s="773"/>
      <c r="D373" s="29" t="s">
        <v>192</v>
      </c>
      <c r="E373" s="29"/>
      <c r="F373" s="29"/>
      <c r="G373" s="29"/>
      <c r="H373" s="29"/>
      <c r="I373" s="29"/>
      <c r="J373" s="29"/>
      <c r="K373" s="29">
        <f t="shared" si="31"/>
        <v>7</v>
      </c>
      <c r="L373" s="29">
        <f t="shared" si="31"/>
        <v>158</v>
      </c>
      <c r="M373" s="185" t="s">
        <v>491</v>
      </c>
      <c r="N373" s="96"/>
      <c r="O373" s="34"/>
      <c r="P373" s="33"/>
      <c r="Q373" s="34"/>
      <c r="R373" s="33"/>
      <c r="S373" s="34"/>
      <c r="T373" s="33"/>
      <c r="U373" s="34"/>
      <c r="V373" s="33"/>
      <c r="W373" s="34"/>
      <c r="X373" s="33"/>
      <c r="Y373" s="34"/>
      <c r="Z373" s="33"/>
      <c r="AA373" s="34"/>
      <c r="AB373" s="33"/>
      <c r="AC373" s="34"/>
      <c r="AD373" s="33"/>
      <c r="AE373" s="34"/>
      <c r="AF373" s="33"/>
      <c r="AG373" s="34"/>
      <c r="AH373" s="33"/>
      <c r="AI373" s="34"/>
      <c r="AJ373" s="33"/>
      <c r="AK373" s="34"/>
      <c r="AL373" s="33"/>
      <c r="AM373" s="753" t="s">
        <v>1313</v>
      </c>
      <c r="AN373" s="754"/>
      <c r="AO373" s="754"/>
      <c r="AP373" s="754"/>
      <c r="AQ373" s="754"/>
      <c r="AR373" s="754"/>
      <c r="AS373" s="754"/>
      <c r="AT373" s="754"/>
      <c r="AU373" s="754"/>
      <c r="AV373" s="754"/>
      <c r="AW373" s="755"/>
      <c r="AX373" s="8"/>
      <c r="AY373" s="472"/>
      <c r="AZ373" s="473"/>
      <c r="BA373" s="473"/>
      <c r="BB373" s="473"/>
      <c r="BC373" s="473"/>
      <c r="BD373" s="473"/>
      <c r="BE373" s="473"/>
      <c r="BF373" s="474"/>
      <c r="BG373" s="10"/>
      <c r="BH373" s="12"/>
    </row>
    <row r="374" spans="1:60" ht="19.5" customHeight="1" x14ac:dyDescent="0.25">
      <c r="A374" s="136">
        <f t="shared" si="32"/>
        <v>282</v>
      </c>
      <c r="B374" s="466"/>
      <c r="C374" s="773"/>
      <c r="D374" s="29" t="s">
        <v>192</v>
      </c>
      <c r="E374" s="29"/>
      <c r="F374" s="29"/>
      <c r="G374" s="29"/>
      <c r="H374" s="29"/>
      <c r="I374" s="29"/>
      <c r="J374" s="29"/>
      <c r="K374" s="29">
        <f t="shared" si="31"/>
        <v>8</v>
      </c>
      <c r="L374" s="29">
        <f t="shared" si="31"/>
        <v>159</v>
      </c>
      <c r="M374" s="185" t="s">
        <v>1340</v>
      </c>
      <c r="N374" s="96"/>
      <c r="O374" s="34"/>
      <c r="P374" s="33"/>
      <c r="Q374" s="34"/>
      <c r="R374" s="33"/>
      <c r="S374" s="34"/>
      <c r="T374" s="33"/>
      <c r="U374" s="34"/>
      <c r="V374" s="33"/>
      <c r="W374" s="34"/>
      <c r="X374" s="33"/>
      <c r="Y374" s="34"/>
      <c r="Z374" s="33"/>
      <c r="AA374" s="34"/>
      <c r="AB374" s="33"/>
      <c r="AC374" s="34"/>
      <c r="AD374" s="33"/>
      <c r="AE374" s="34"/>
      <c r="AF374" s="33"/>
      <c r="AG374" s="34"/>
      <c r="AH374" s="33"/>
      <c r="AI374" s="34"/>
      <c r="AJ374" s="33"/>
      <c r="AK374" s="34"/>
      <c r="AL374" s="33"/>
      <c r="AM374" s="753" t="s">
        <v>1313</v>
      </c>
      <c r="AN374" s="754"/>
      <c r="AO374" s="754"/>
      <c r="AP374" s="754"/>
      <c r="AQ374" s="754"/>
      <c r="AR374" s="754"/>
      <c r="AS374" s="754"/>
      <c r="AT374" s="754"/>
      <c r="AU374" s="754"/>
      <c r="AV374" s="754"/>
      <c r="AW374" s="755"/>
      <c r="AX374" s="8"/>
      <c r="AY374" s="475"/>
      <c r="AZ374" s="476"/>
      <c r="BA374" s="476"/>
      <c r="BB374" s="476"/>
      <c r="BC374" s="476"/>
      <c r="BD374" s="476"/>
      <c r="BE374" s="476"/>
      <c r="BF374" s="477"/>
      <c r="BG374" s="10"/>
      <c r="BH374" s="12"/>
    </row>
    <row r="375" spans="1:60" ht="19.5" customHeight="1" thickBot="1" x14ac:dyDescent="0.3">
      <c r="A375" s="622" t="s">
        <v>44</v>
      </c>
      <c r="B375" s="623"/>
      <c r="C375" s="623"/>
      <c r="D375" s="624"/>
      <c r="E375" s="50">
        <v>0</v>
      </c>
      <c r="F375" s="50">
        <f>F362+E375</f>
        <v>52</v>
      </c>
      <c r="G375" s="50">
        <v>0</v>
      </c>
      <c r="H375" s="50">
        <f>H362+G375</f>
        <v>45</v>
      </c>
      <c r="I375" s="50">
        <v>0</v>
      </c>
      <c r="J375" s="50">
        <f>J362+I375</f>
        <v>34</v>
      </c>
      <c r="K375" s="50">
        <f>K374</f>
        <v>8</v>
      </c>
      <c r="L375" s="50">
        <f>L374</f>
        <v>159</v>
      </c>
      <c r="M375" s="16"/>
      <c r="O375" s="622" t="s">
        <v>60</v>
      </c>
      <c r="P375" s="623"/>
      <c r="Q375" s="623"/>
      <c r="R375" s="623"/>
      <c r="S375" s="623"/>
      <c r="T375" s="623"/>
      <c r="U375" s="623"/>
      <c r="V375" s="623"/>
      <c r="W375" s="623"/>
      <c r="X375" s="623"/>
      <c r="Y375" s="624"/>
      <c r="Z375" s="622">
        <f>E375+G375+I375+K375</f>
        <v>8</v>
      </c>
      <c r="AA375" s="623"/>
      <c r="AB375" s="623"/>
      <c r="AC375" s="623"/>
      <c r="AD375" s="623"/>
      <c r="AE375" s="623"/>
      <c r="AF375" s="623"/>
      <c r="AG375" s="623"/>
      <c r="AH375" s="623"/>
      <c r="AI375" s="623"/>
      <c r="AJ375" s="624"/>
    </row>
    <row r="376" spans="1:60" ht="19.5" customHeight="1" x14ac:dyDescent="0.25">
      <c r="A376" s="16"/>
      <c r="B376" s="16"/>
      <c r="C376" s="16"/>
      <c r="D376" s="16"/>
      <c r="E376" s="16"/>
      <c r="F376" s="16"/>
      <c r="G376" s="16"/>
      <c r="H376" s="16"/>
      <c r="I376" s="16"/>
      <c r="J376" s="16"/>
      <c r="K376" s="16"/>
      <c r="L376" s="16"/>
      <c r="M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row>
    <row r="377" spans="1:60" ht="19.5" customHeight="1" x14ac:dyDescent="0.25">
      <c r="A377" s="575" t="s">
        <v>1681</v>
      </c>
      <c r="B377" s="575"/>
      <c r="C377" s="575"/>
      <c r="D377" s="575"/>
      <c r="E377" s="575"/>
      <c r="F377" s="575"/>
      <c r="G377" s="575"/>
      <c r="H377" s="575"/>
      <c r="I377" s="575"/>
      <c r="J377" s="575"/>
      <c r="K377" s="575"/>
      <c r="L377" s="575"/>
      <c r="M377" s="575"/>
      <c r="N377" s="575"/>
      <c r="O377" s="575"/>
      <c r="P377" s="575"/>
      <c r="Q377" s="575"/>
      <c r="R377" s="575"/>
      <c r="S377" s="575"/>
      <c r="T377" s="575"/>
      <c r="U377" s="575"/>
      <c r="V377" s="575"/>
      <c r="W377" s="575"/>
    </row>
    <row r="378" spans="1:60" ht="19.5" customHeight="1" x14ac:dyDescent="0.25">
      <c r="A378" s="495" t="s">
        <v>89</v>
      </c>
      <c r="B378" s="462" t="s">
        <v>193</v>
      </c>
      <c r="C378" s="462" t="s">
        <v>326</v>
      </c>
      <c r="D378" s="462" t="s">
        <v>90</v>
      </c>
      <c r="E378" s="463" t="s">
        <v>162</v>
      </c>
      <c r="F378" s="463"/>
      <c r="G378" s="464" t="s">
        <v>161</v>
      </c>
      <c r="H378" s="464"/>
      <c r="I378" s="492" t="s">
        <v>146</v>
      </c>
      <c r="J378" s="493"/>
      <c r="K378" s="462" t="s">
        <v>192</v>
      </c>
      <c r="L378" s="462"/>
      <c r="M378" s="450" t="s">
        <v>382</v>
      </c>
      <c r="N378" s="494">
        <v>9</v>
      </c>
      <c r="O378" s="441"/>
      <c r="P378" s="441">
        <v>10</v>
      </c>
      <c r="Q378" s="441"/>
      <c r="R378" s="441">
        <v>11</v>
      </c>
      <c r="S378" s="441"/>
      <c r="T378" s="441">
        <v>12</v>
      </c>
      <c r="U378" s="441"/>
      <c r="V378" s="441">
        <v>13</v>
      </c>
      <c r="W378" s="441"/>
      <c r="X378" s="441">
        <v>14</v>
      </c>
      <c r="Y378" s="441"/>
      <c r="Z378" s="441">
        <v>15</v>
      </c>
      <c r="AA378" s="441"/>
      <c r="AB378" s="441">
        <v>16</v>
      </c>
      <c r="AC378" s="441"/>
      <c r="AD378" s="441">
        <v>17</v>
      </c>
      <c r="AE378" s="441"/>
      <c r="AF378" s="441">
        <v>18</v>
      </c>
      <c r="AG378" s="441"/>
      <c r="AH378" s="441">
        <v>19</v>
      </c>
      <c r="AI378" s="441"/>
      <c r="AJ378" s="441">
        <v>20</v>
      </c>
      <c r="AK378" s="441"/>
      <c r="AL378" s="441">
        <v>21</v>
      </c>
      <c r="AM378" s="441"/>
      <c r="AN378" s="441">
        <v>22</v>
      </c>
      <c r="AO378" s="441"/>
      <c r="AP378" s="441">
        <v>23</v>
      </c>
      <c r="AQ378" s="441"/>
      <c r="AR378" s="441">
        <v>24</v>
      </c>
      <c r="AS378" s="441"/>
      <c r="AT378" s="441">
        <v>1</v>
      </c>
      <c r="AU378" s="441"/>
      <c r="AV378" s="441">
        <v>2</v>
      </c>
      <c r="AW378" s="482"/>
      <c r="AX378" s="483" t="s">
        <v>408</v>
      </c>
      <c r="AY378" s="484" t="s">
        <v>195</v>
      </c>
      <c r="AZ378" s="484"/>
      <c r="BA378" s="484"/>
      <c r="BB378" s="484"/>
      <c r="BC378" s="484"/>
      <c r="BD378" s="484"/>
      <c r="BE378" s="484"/>
      <c r="BF378" s="484"/>
      <c r="BG378" s="484" t="s">
        <v>194</v>
      </c>
      <c r="BH378" s="484"/>
    </row>
    <row r="379" spans="1:60" ht="19.5" customHeight="1" x14ac:dyDescent="0.25">
      <c r="A379" s="495"/>
      <c r="B379" s="462"/>
      <c r="C379" s="462"/>
      <c r="D379" s="462"/>
      <c r="E379" s="26" t="s">
        <v>150</v>
      </c>
      <c r="F379" s="26" t="s">
        <v>410</v>
      </c>
      <c r="G379" s="23" t="s">
        <v>150</v>
      </c>
      <c r="H379" s="23" t="s">
        <v>410</v>
      </c>
      <c r="I379" s="29" t="s">
        <v>147</v>
      </c>
      <c r="J379" s="29" t="s">
        <v>410</v>
      </c>
      <c r="K379" s="29" t="s">
        <v>150</v>
      </c>
      <c r="L379" s="29" t="s">
        <v>410</v>
      </c>
      <c r="M379" s="452"/>
      <c r="N379" s="2"/>
      <c r="O379" s="481">
        <v>30</v>
      </c>
      <c r="P379" s="481"/>
      <c r="Q379" s="481">
        <v>30</v>
      </c>
      <c r="R379" s="481"/>
      <c r="S379" s="481">
        <v>30</v>
      </c>
      <c r="T379" s="481"/>
      <c r="U379" s="481">
        <v>30</v>
      </c>
      <c r="V379" s="481"/>
      <c r="W379" s="481">
        <v>30</v>
      </c>
      <c r="X379" s="481"/>
      <c r="Y379" s="481">
        <v>30</v>
      </c>
      <c r="Z379" s="481"/>
      <c r="AA379" s="480">
        <v>30</v>
      </c>
      <c r="AB379" s="480"/>
      <c r="AC379" s="480">
        <v>30</v>
      </c>
      <c r="AD379" s="480"/>
      <c r="AE379" s="480">
        <v>30</v>
      </c>
      <c r="AF379" s="480"/>
      <c r="AG379" s="480">
        <v>30</v>
      </c>
      <c r="AH379" s="480"/>
      <c r="AI379" s="480">
        <v>30</v>
      </c>
      <c r="AJ379" s="480"/>
      <c r="AK379" s="480">
        <v>30</v>
      </c>
      <c r="AL379" s="480"/>
      <c r="AM379" s="480">
        <v>30</v>
      </c>
      <c r="AN379" s="480"/>
      <c r="AO379" s="480">
        <v>30</v>
      </c>
      <c r="AP379" s="480"/>
      <c r="AQ379" s="481">
        <v>30</v>
      </c>
      <c r="AR379" s="481"/>
      <c r="AS379" s="481">
        <v>30</v>
      </c>
      <c r="AT379" s="481"/>
      <c r="AU379" s="481">
        <v>30</v>
      </c>
      <c r="AV379" s="481"/>
      <c r="AW379" s="86"/>
      <c r="AX379" s="483"/>
      <c r="AY379" s="484"/>
      <c r="AZ379" s="484"/>
      <c r="BA379" s="484"/>
      <c r="BB379" s="484"/>
      <c r="BC379" s="484"/>
      <c r="BD379" s="484"/>
      <c r="BE379" s="484"/>
      <c r="BF379" s="484"/>
      <c r="BG379" s="484"/>
      <c r="BH379" s="484"/>
    </row>
    <row r="380" spans="1:60" ht="39.75" customHeight="1" x14ac:dyDescent="0.25">
      <c r="A380" s="136">
        <f>A374+1</f>
        <v>283</v>
      </c>
      <c r="B380" s="555" t="s">
        <v>44</v>
      </c>
      <c r="C380" s="40"/>
      <c r="D380" s="26" t="s">
        <v>37</v>
      </c>
      <c r="E380" s="80">
        <v>1</v>
      </c>
      <c r="F380" s="80">
        <f>F375+1</f>
        <v>53</v>
      </c>
      <c r="G380" s="29"/>
      <c r="H380" s="29"/>
      <c r="I380" s="29"/>
      <c r="J380" s="29"/>
      <c r="K380" s="78"/>
      <c r="L380" s="78"/>
      <c r="M380" s="76"/>
      <c r="N380" s="96"/>
      <c r="O380" s="34"/>
      <c r="P380" s="33"/>
      <c r="Q380" s="771" t="s">
        <v>853</v>
      </c>
      <c r="R380" s="603"/>
      <c r="S380" s="603"/>
      <c r="T380" s="641"/>
      <c r="U380" s="274"/>
      <c r="V380" s="271"/>
      <c r="W380" s="276"/>
      <c r="X380" s="271"/>
      <c r="Y380" s="276"/>
      <c r="Z380" s="271"/>
      <c r="AA380" s="276"/>
      <c r="AB380" s="271"/>
      <c r="AC380" s="35"/>
      <c r="AD380" s="36"/>
      <c r="AE380" s="35"/>
      <c r="AF380" s="33"/>
      <c r="AG380" s="34"/>
      <c r="AH380" s="33"/>
      <c r="AI380" s="34"/>
      <c r="AJ380" s="33"/>
      <c r="AK380" s="34"/>
      <c r="AL380" s="33"/>
      <c r="AM380" s="34"/>
      <c r="AN380" s="33"/>
      <c r="AO380" s="34"/>
      <c r="AP380" s="36"/>
      <c r="AQ380" s="35"/>
      <c r="AR380" s="36"/>
      <c r="AS380" s="35"/>
      <c r="AT380" s="33"/>
      <c r="AU380" s="34"/>
      <c r="AV380" s="36"/>
      <c r="AW380" s="4"/>
      <c r="AX380" s="8"/>
      <c r="AY380" s="760" t="s">
        <v>904</v>
      </c>
      <c r="AZ380" s="761"/>
      <c r="BA380" s="761"/>
      <c r="BB380" s="761"/>
      <c r="BC380" s="761"/>
      <c r="BD380" s="761"/>
      <c r="BE380" s="761"/>
      <c r="BF380" s="762"/>
      <c r="BG380" s="10"/>
      <c r="BH380" s="12"/>
    </row>
    <row r="381" spans="1:60" ht="39.75" customHeight="1" x14ac:dyDescent="0.25">
      <c r="A381" s="136">
        <f t="shared" ref="A381:A399" si="33">A380+1</f>
        <v>284</v>
      </c>
      <c r="B381" s="556"/>
      <c r="C381" s="21" t="s">
        <v>616</v>
      </c>
      <c r="D381" s="26" t="s">
        <v>1215</v>
      </c>
      <c r="E381" s="80">
        <f>E380+1</f>
        <v>2</v>
      </c>
      <c r="F381" s="80">
        <f>F380+1</f>
        <v>54</v>
      </c>
      <c r="G381" s="29"/>
      <c r="H381" s="29"/>
      <c r="I381" s="29"/>
      <c r="J381" s="29"/>
      <c r="K381" s="78"/>
      <c r="L381" s="78"/>
      <c r="M381" s="76"/>
      <c r="N381" s="96"/>
      <c r="O381" s="34"/>
      <c r="P381" s="33"/>
      <c r="Q381" s="771" t="s">
        <v>853</v>
      </c>
      <c r="R381" s="603"/>
      <c r="S381" s="603"/>
      <c r="T381" s="641"/>
      <c r="U381" s="274"/>
      <c r="V381" s="271"/>
      <c r="W381" s="276"/>
      <c r="X381" s="271"/>
      <c r="Y381" s="276"/>
      <c r="Z381" s="271"/>
      <c r="AA381" s="276"/>
      <c r="AB381" s="271"/>
      <c r="AC381" s="35"/>
      <c r="AD381" s="36"/>
      <c r="AE381" s="35"/>
      <c r="AF381" s="33"/>
      <c r="AG381" s="34"/>
      <c r="AH381" s="33"/>
      <c r="AI381" s="34"/>
      <c r="AJ381" s="33"/>
      <c r="AK381" s="34"/>
      <c r="AL381" s="33"/>
      <c r="AM381" s="34"/>
      <c r="AN381" s="33"/>
      <c r="AO381" s="34"/>
      <c r="AP381" s="36"/>
      <c r="AQ381" s="35"/>
      <c r="AR381" s="36"/>
      <c r="AS381" s="35"/>
      <c r="AT381" s="33"/>
      <c r="AU381" s="34"/>
      <c r="AV381" s="36"/>
      <c r="AW381" s="4"/>
      <c r="AX381" s="8"/>
      <c r="AY381" s="763"/>
      <c r="AZ381" s="764"/>
      <c r="BA381" s="764"/>
      <c r="BB381" s="764"/>
      <c r="BC381" s="764"/>
      <c r="BD381" s="764"/>
      <c r="BE381" s="764"/>
      <c r="BF381" s="765"/>
      <c r="BG381" s="10"/>
      <c r="BH381" s="12"/>
    </row>
    <row r="382" spans="1:60" ht="39.75" customHeight="1" x14ac:dyDescent="0.25">
      <c r="A382" s="136">
        <f t="shared" si="33"/>
        <v>285</v>
      </c>
      <c r="B382" s="556"/>
      <c r="C382" s="21" t="s">
        <v>770</v>
      </c>
      <c r="D382" s="26" t="s">
        <v>1214</v>
      </c>
      <c r="E382" s="80">
        <f>E381+1</f>
        <v>3</v>
      </c>
      <c r="F382" s="80">
        <f>F381+1</f>
        <v>55</v>
      </c>
      <c r="G382" s="29"/>
      <c r="H382" s="29"/>
      <c r="I382" s="29"/>
      <c r="J382" s="29"/>
      <c r="K382" s="78"/>
      <c r="L382" s="78"/>
      <c r="M382" s="76"/>
      <c r="N382" s="96"/>
      <c r="O382" s="34"/>
      <c r="P382" s="33"/>
      <c r="Q382" s="771" t="s">
        <v>853</v>
      </c>
      <c r="R382" s="603"/>
      <c r="S382" s="603"/>
      <c r="T382" s="641"/>
      <c r="U382" s="275"/>
      <c r="V382" s="271"/>
      <c r="W382" s="276"/>
      <c r="X382" s="271"/>
      <c r="Y382" s="276"/>
      <c r="Z382" s="271"/>
      <c r="AA382" s="276"/>
      <c r="AB382" s="271"/>
      <c r="AC382" s="35"/>
      <c r="AD382" s="36"/>
      <c r="AE382" s="35"/>
      <c r="AF382" s="33"/>
      <c r="AG382" s="34"/>
      <c r="AH382" s="33"/>
      <c r="AI382" s="34"/>
      <c r="AJ382" s="33"/>
      <c r="AK382" s="34"/>
      <c r="AL382" s="33"/>
      <c r="AM382" s="34"/>
      <c r="AN382" s="33"/>
      <c r="AO382" s="34"/>
      <c r="AP382" s="36"/>
      <c r="AQ382" s="35"/>
      <c r="AR382" s="36"/>
      <c r="AS382" s="35"/>
      <c r="AT382" s="33"/>
      <c r="AU382" s="34"/>
      <c r="AV382" s="36"/>
      <c r="AW382" s="4"/>
      <c r="AX382" s="8"/>
      <c r="AY382" s="763"/>
      <c r="AZ382" s="764"/>
      <c r="BA382" s="764"/>
      <c r="BB382" s="764"/>
      <c r="BC382" s="764"/>
      <c r="BD382" s="764"/>
      <c r="BE382" s="764"/>
      <c r="BF382" s="765"/>
      <c r="BG382" s="10"/>
      <c r="BH382" s="12"/>
    </row>
    <row r="383" spans="1:60" ht="27" customHeight="1" x14ac:dyDescent="0.25">
      <c r="A383" s="136">
        <f t="shared" si="33"/>
        <v>286</v>
      </c>
      <c r="B383" s="556"/>
      <c r="C383" s="41"/>
      <c r="D383" s="29" t="s">
        <v>146</v>
      </c>
      <c r="E383" s="29"/>
      <c r="F383" s="29"/>
      <c r="G383" s="29"/>
      <c r="H383" s="29"/>
      <c r="I383" s="29">
        <v>1</v>
      </c>
      <c r="J383" s="29">
        <f>I383+J375</f>
        <v>35</v>
      </c>
      <c r="K383" s="78"/>
      <c r="L383" s="78"/>
      <c r="M383" s="76"/>
      <c r="N383" s="96"/>
      <c r="O383" s="34"/>
      <c r="P383" s="33"/>
      <c r="Q383" s="58"/>
      <c r="R383" s="59"/>
      <c r="S383" s="602" t="s">
        <v>771</v>
      </c>
      <c r="T383" s="603"/>
      <c r="U383" s="603"/>
      <c r="V383" s="603"/>
      <c r="W383" s="603"/>
      <c r="X383" s="603"/>
      <c r="Y383" s="603"/>
      <c r="Z383" s="603"/>
      <c r="AA383" s="603"/>
      <c r="AB383" s="604"/>
      <c r="AC383" s="60"/>
      <c r="AD383" s="61"/>
      <c r="AE383" s="34"/>
      <c r="AF383" s="33"/>
      <c r="AG383" s="34"/>
      <c r="AH383" s="33"/>
      <c r="AI383" s="34"/>
      <c r="AJ383" s="33"/>
      <c r="AK383" s="34"/>
      <c r="AL383" s="33"/>
      <c r="AM383" s="34"/>
      <c r="AN383" s="33"/>
      <c r="AO383" s="34"/>
      <c r="AP383" s="36"/>
      <c r="AQ383" s="35"/>
      <c r="AR383" s="36"/>
      <c r="AS383" s="35"/>
      <c r="AT383" s="33"/>
      <c r="AU383" s="34"/>
      <c r="AV383" s="36"/>
      <c r="AW383" s="4"/>
      <c r="AX383" s="8"/>
      <c r="AY383" s="766"/>
      <c r="AZ383" s="767"/>
      <c r="BA383" s="767"/>
      <c r="BB383" s="767"/>
      <c r="BC383" s="767"/>
      <c r="BD383" s="767"/>
      <c r="BE383" s="767"/>
      <c r="BF383" s="768"/>
      <c r="BG383" s="478"/>
      <c r="BH383" s="479"/>
    </row>
    <row r="384" spans="1:60" ht="19.5" customHeight="1" x14ac:dyDescent="0.25">
      <c r="A384" s="136">
        <f t="shared" si="33"/>
        <v>287</v>
      </c>
      <c r="B384" s="556"/>
      <c r="C384" s="601" t="s">
        <v>772</v>
      </c>
      <c r="D384" s="23" t="s">
        <v>164</v>
      </c>
      <c r="E384" s="29"/>
      <c r="F384" s="29"/>
      <c r="G384" s="23">
        <f>G383+1</f>
        <v>1</v>
      </c>
      <c r="H384" s="23">
        <f>H375+1</f>
        <v>46</v>
      </c>
      <c r="I384" s="29"/>
      <c r="J384" s="29"/>
      <c r="K384" s="78"/>
      <c r="L384" s="78"/>
      <c r="M384" s="76"/>
      <c r="N384" s="96"/>
      <c r="O384" s="34"/>
      <c r="P384" s="33"/>
      <c r="Q384" s="58"/>
      <c r="R384" s="59"/>
      <c r="S384" s="602" t="s">
        <v>771</v>
      </c>
      <c r="T384" s="603"/>
      <c r="U384" s="603"/>
      <c r="V384" s="603"/>
      <c r="W384" s="603"/>
      <c r="X384" s="603"/>
      <c r="Y384" s="603"/>
      <c r="Z384" s="603"/>
      <c r="AA384" s="603"/>
      <c r="AB384" s="604"/>
      <c r="AC384" s="60"/>
      <c r="AD384" s="61"/>
      <c r="AE384" s="34"/>
      <c r="AF384" s="33"/>
      <c r="AG384" s="34"/>
      <c r="AH384" s="33"/>
      <c r="AI384" s="34"/>
      <c r="AJ384" s="33"/>
      <c r="AK384" s="34"/>
      <c r="AL384" s="33"/>
      <c r="AM384" s="34"/>
      <c r="AN384" s="33"/>
      <c r="AO384" s="34"/>
      <c r="AP384" s="36"/>
      <c r="AQ384" s="35"/>
      <c r="AR384" s="36"/>
      <c r="AS384" s="35"/>
      <c r="AT384" s="33"/>
      <c r="AU384" s="34"/>
      <c r="AV384" s="36"/>
      <c r="AW384" s="4"/>
      <c r="AX384" s="8"/>
      <c r="AY384" s="469" t="s">
        <v>904</v>
      </c>
      <c r="AZ384" s="470"/>
      <c r="BA384" s="470"/>
      <c r="BB384" s="470"/>
      <c r="BC384" s="470"/>
      <c r="BD384" s="470"/>
      <c r="BE384" s="470"/>
      <c r="BF384" s="471"/>
      <c r="BG384" s="10"/>
      <c r="BH384" s="12"/>
    </row>
    <row r="385" spans="1:60" ht="19.5" customHeight="1" x14ac:dyDescent="0.25">
      <c r="A385" s="136">
        <f t="shared" si="33"/>
        <v>288</v>
      </c>
      <c r="B385" s="556"/>
      <c r="C385" s="451"/>
      <c r="D385" s="23" t="s">
        <v>543</v>
      </c>
      <c r="E385" s="29"/>
      <c r="F385" s="29"/>
      <c r="G385" s="23">
        <f>G384+1</f>
        <v>2</v>
      </c>
      <c r="H385" s="23">
        <f>H384+1</f>
        <v>47</v>
      </c>
      <c r="I385" s="29"/>
      <c r="J385" s="29"/>
      <c r="K385" s="78"/>
      <c r="L385" s="78"/>
      <c r="M385" s="76"/>
      <c r="N385" s="96"/>
      <c r="O385" s="34"/>
      <c r="P385" s="33"/>
      <c r="Q385" s="58"/>
      <c r="R385" s="59"/>
      <c r="S385" s="602" t="s">
        <v>771</v>
      </c>
      <c r="T385" s="603"/>
      <c r="U385" s="603"/>
      <c r="V385" s="603"/>
      <c r="W385" s="603"/>
      <c r="X385" s="603"/>
      <c r="Y385" s="603"/>
      <c r="Z385" s="603"/>
      <c r="AA385" s="603"/>
      <c r="AB385" s="604"/>
      <c r="AC385" s="60"/>
      <c r="AD385" s="61"/>
      <c r="AE385" s="34"/>
      <c r="AF385" s="33"/>
      <c r="AG385" s="34"/>
      <c r="AH385" s="33"/>
      <c r="AI385" s="34"/>
      <c r="AJ385" s="33"/>
      <c r="AK385" s="34"/>
      <c r="AL385" s="33"/>
      <c r="AM385" s="34"/>
      <c r="AN385" s="33"/>
      <c r="AO385" s="34"/>
      <c r="AP385" s="36"/>
      <c r="AQ385" s="35"/>
      <c r="AR385" s="36"/>
      <c r="AS385" s="35"/>
      <c r="AT385" s="33"/>
      <c r="AU385" s="34"/>
      <c r="AV385" s="36"/>
      <c r="AW385" s="4"/>
      <c r="AX385" s="8"/>
      <c r="AY385" s="472"/>
      <c r="AZ385" s="473"/>
      <c r="BA385" s="473"/>
      <c r="BB385" s="473"/>
      <c r="BC385" s="473"/>
      <c r="BD385" s="473"/>
      <c r="BE385" s="473"/>
      <c r="BF385" s="474"/>
      <c r="BG385" s="10"/>
      <c r="BH385" s="12"/>
    </row>
    <row r="386" spans="1:60" ht="19.5" customHeight="1" x14ac:dyDescent="0.25">
      <c r="A386" s="136">
        <f t="shared" si="33"/>
        <v>289</v>
      </c>
      <c r="B386" s="556"/>
      <c r="C386" s="451"/>
      <c r="D386" s="23" t="s">
        <v>544</v>
      </c>
      <c r="E386" s="29"/>
      <c r="F386" s="29"/>
      <c r="G386" s="23">
        <f t="shared" ref="G386:H391" si="34">G385+1</f>
        <v>3</v>
      </c>
      <c r="H386" s="23">
        <f t="shared" si="34"/>
        <v>48</v>
      </c>
      <c r="I386" s="29"/>
      <c r="J386" s="29"/>
      <c r="K386" s="78"/>
      <c r="L386" s="78"/>
      <c r="M386" s="76"/>
      <c r="N386" s="96"/>
      <c r="O386" s="34"/>
      <c r="P386" s="33"/>
      <c r="Q386" s="58"/>
      <c r="R386" s="59"/>
      <c r="S386" s="602" t="s">
        <v>771</v>
      </c>
      <c r="T386" s="603"/>
      <c r="U386" s="603"/>
      <c r="V386" s="603"/>
      <c r="W386" s="603"/>
      <c r="X386" s="603"/>
      <c r="Y386" s="603"/>
      <c r="Z386" s="603"/>
      <c r="AA386" s="603"/>
      <c r="AB386" s="604"/>
      <c r="AC386" s="60"/>
      <c r="AD386" s="61"/>
      <c r="AE386" s="34"/>
      <c r="AF386" s="33"/>
      <c r="AG386" s="34"/>
      <c r="AH386" s="33"/>
      <c r="AI386" s="34"/>
      <c r="AJ386" s="33"/>
      <c r="AK386" s="34"/>
      <c r="AL386" s="33"/>
      <c r="AM386" s="34"/>
      <c r="AN386" s="33"/>
      <c r="AO386" s="34"/>
      <c r="AP386" s="36"/>
      <c r="AQ386" s="35"/>
      <c r="AR386" s="36"/>
      <c r="AS386" s="35"/>
      <c r="AT386" s="33"/>
      <c r="AU386" s="34"/>
      <c r="AV386" s="36"/>
      <c r="AW386" s="4"/>
      <c r="AX386" s="8"/>
      <c r="AY386" s="472"/>
      <c r="AZ386" s="473"/>
      <c r="BA386" s="473"/>
      <c r="BB386" s="473"/>
      <c r="BC386" s="473"/>
      <c r="BD386" s="473"/>
      <c r="BE386" s="473"/>
      <c r="BF386" s="474"/>
      <c r="BG386" s="10"/>
      <c r="BH386" s="12"/>
    </row>
    <row r="387" spans="1:60" ht="19.5" customHeight="1" x14ac:dyDescent="0.25">
      <c r="A387" s="136">
        <f t="shared" si="33"/>
        <v>290</v>
      </c>
      <c r="B387" s="556"/>
      <c r="C387" s="451"/>
      <c r="D387" s="23" t="s">
        <v>426</v>
      </c>
      <c r="E387" s="29"/>
      <c r="F387" s="29"/>
      <c r="G387" s="23">
        <f t="shared" si="34"/>
        <v>4</v>
      </c>
      <c r="H387" s="23">
        <f t="shared" si="34"/>
        <v>49</v>
      </c>
      <c r="I387" s="29"/>
      <c r="J387" s="29"/>
      <c r="K387" s="78"/>
      <c r="L387" s="78"/>
      <c r="M387" s="76"/>
      <c r="N387" s="96"/>
      <c r="O387" s="34"/>
      <c r="P387" s="33"/>
      <c r="Q387" s="58"/>
      <c r="R387" s="59"/>
      <c r="S387" s="602" t="s">
        <v>771</v>
      </c>
      <c r="T387" s="603"/>
      <c r="U387" s="603"/>
      <c r="V387" s="603"/>
      <c r="W387" s="603"/>
      <c r="X387" s="603"/>
      <c r="Y387" s="603"/>
      <c r="Z387" s="603"/>
      <c r="AA387" s="603"/>
      <c r="AB387" s="604"/>
      <c r="AC387" s="60"/>
      <c r="AD387" s="61"/>
      <c r="AE387" s="34"/>
      <c r="AF387" s="33"/>
      <c r="AG387" s="34"/>
      <c r="AH387" s="33"/>
      <c r="AI387" s="34"/>
      <c r="AJ387" s="33"/>
      <c r="AK387" s="34"/>
      <c r="AL387" s="33"/>
      <c r="AM387" s="34"/>
      <c r="AN387" s="33"/>
      <c r="AO387" s="34"/>
      <c r="AP387" s="36"/>
      <c r="AQ387" s="35"/>
      <c r="AR387" s="36"/>
      <c r="AS387" s="35"/>
      <c r="AT387" s="33"/>
      <c r="AU387" s="34"/>
      <c r="AV387" s="36"/>
      <c r="AW387" s="4"/>
      <c r="AX387" s="8"/>
      <c r="AY387" s="472"/>
      <c r="AZ387" s="473"/>
      <c r="BA387" s="473"/>
      <c r="BB387" s="473"/>
      <c r="BC387" s="473"/>
      <c r="BD387" s="473"/>
      <c r="BE387" s="473"/>
      <c r="BF387" s="474"/>
      <c r="BG387" s="10"/>
      <c r="BH387" s="12"/>
    </row>
    <row r="388" spans="1:60" ht="19.5" customHeight="1" x14ac:dyDescent="0.25">
      <c r="A388" s="136">
        <f t="shared" si="33"/>
        <v>291</v>
      </c>
      <c r="B388" s="556"/>
      <c r="C388" s="601" t="s">
        <v>773</v>
      </c>
      <c r="D388" s="23" t="s">
        <v>427</v>
      </c>
      <c r="E388" s="29"/>
      <c r="F388" s="29"/>
      <c r="G388" s="23">
        <f t="shared" si="34"/>
        <v>5</v>
      </c>
      <c r="H388" s="23">
        <f t="shared" si="34"/>
        <v>50</v>
      </c>
      <c r="I388" s="29"/>
      <c r="J388" s="29"/>
      <c r="K388" s="78"/>
      <c r="L388" s="78"/>
      <c r="M388" s="76"/>
      <c r="N388" s="96"/>
      <c r="O388" s="34"/>
      <c r="P388" s="33"/>
      <c r="Q388" s="58"/>
      <c r="R388" s="59"/>
      <c r="S388" s="602" t="s">
        <v>771</v>
      </c>
      <c r="T388" s="603"/>
      <c r="U388" s="603"/>
      <c r="V388" s="603"/>
      <c r="W388" s="603"/>
      <c r="X388" s="603"/>
      <c r="Y388" s="603"/>
      <c r="Z388" s="603"/>
      <c r="AA388" s="603"/>
      <c r="AB388" s="604"/>
      <c r="AC388" s="60"/>
      <c r="AD388" s="61"/>
      <c r="AE388" s="34"/>
      <c r="AF388" s="33"/>
      <c r="AG388" s="34"/>
      <c r="AH388" s="33"/>
      <c r="AI388" s="34"/>
      <c r="AJ388" s="33"/>
      <c r="AK388" s="34"/>
      <c r="AL388" s="33"/>
      <c r="AM388" s="34"/>
      <c r="AN388" s="33"/>
      <c r="AO388" s="34"/>
      <c r="AP388" s="36"/>
      <c r="AQ388" s="35"/>
      <c r="AR388" s="36"/>
      <c r="AS388" s="35"/>
      <c r="AT388" s="33"/>
      <c r="AU388" s="34"/>
      <c r="AV388" s="36"/>
      <c r="AW388" s="4"/>
      <c r="AX388" s="8"/>
      <c r="AY388" s="472"/>
      <c r="AZ388" s="473"/>
      <c r="BA388" s="473"/>
      <c r="BB388" s="473"/>
      <c r="BC388" s="473"/>
      <c r="BD388" s="473"/>
      <c r="BE388" s="473"/>
      <c r="BF388" s="474"/>
      <c r="BG388" s="10"/>
      <c r="BH388" s="12"/>
    </row>
    <row r="389" spans="1:60" ht="19.5" customHeight="1" x14ac:dyDescent="0.25">
      <c r="A389" s="136">
        <f t="shared" si="33"/>
        <v>292</v>
      </c>
      <c r="B389" s="556"/>
      <c r="C389" s="451"/>
      <c r="D389" s="23" t="s">
        <v>428</v>
      </c>
      <c r="E389" s="29"/>
      <c r="F389" s="29"/>
      <c r="G389" s="23">
        <f t="shared" si="34"/>
        <v>6</v>
      </c>
      <c r="H389" s="23">
        <f t="shared" si="34"/>
        <v>51</v>
      </c>
      <c r="I389" s="29"/>
      <c r="J389" s="29"/>
      <c r="K389" s="78"/>
      <c r="L389" s="78"/>
      <c r="M389" s="76"/>
      <c r="N389" s="96"/>
      <c r="O389" s="34"/>
      <c r="P389" s="33"/>
      <c r="Q389" s="58"/>
      <c r="R389" s="59"/>
      <c r="S389" s="602" t="s">
        <v>771</v>
      </c>
      <c r="T389" s="603"/>
      <c r="U389" s="603"/>
      <c r="V389" s="603"/>
      <c r="W389" s="603"/>
      <c r="X389" s="603"/>
      <c r="Y389" s="603"/>
      <c r="Z389" s="603"/>
      <c r="AA389" s="603"/>
      <c r="AB389" s="604"/>
      <c r="AC389" s="60"/>
      <c r="AD389" s="61"/>
      <c r="AE389" s="34"/>
      <c r="AF389" s="33"/>
      <c r="AG389" s="34"/>
      <c r="AH389" s="33"/>
      <c r="AI389" s="34"/>
      <c r="AJ389" s="33"/>
      <c r="AK389" s="34"/>
      <c r="AL389" s="33"/>
      <c r="AM389" s="34"/>
      <c r="AN389" s="33"/>
      <c r="AO389" s="34"/>
      <c r="AP389" s="36"/>
      <c r="AQ389" s="35"/>
      <c r="AR389" s="36"/>
      <c r="AS389" s="35"/>
      <c r="AT389" s="33"/>
      <c r="AU389" s="34"/>
      <c r="AV389" s="36"/>
      <c r="AW389" s="4"/>
      <c r="AX389" s="8"/>
      <c r="AY389" s="472"/>
      <c r="AZ389" s="473"/>
      <c r="BA389" s="473"/>
      <c r="BB389" s="473"/>
      <c r="BC389" s="473"/>
      <c r="BD389" s="473"/>
      <c r="BE389" s="473"/>
      <c r="BF389" s="474"/>
      <c r="BG389" s="10"/>
      <c r="BH389" s="12"/>
    </row>
    <row r="390" spans="1:60" ht="19.5" customHeight="1" x14ac:dyDescent="0.25">
      <c r="A390" s="136">
        <f t="shared" si="33"/>
        <v>293</v>
      </c>
      <c r="B390" s="556"/>
      <c r="C390" s="451"/>
      <c r="D390" s="23" t="s">
        <v>429</v>
      </c>
      <c r="E390" s="29"/>
      <c r="F390" s="29"/>
      <c r="G390" s="23">
        <f t="shared" si="34"/>
        <v>7</v>
      </c>
      <c r="H390" s="23">
        <f t="shared" si="34"/>
        <v>52</v>
      </c>
      <c r="I390" s="29"/>
      <c r="J390" s="29"/>
      <c r="K390" s="78"/>
      <c r="L390" s="78"/>
      <c r="M390" s="76"/>
      <c r="N390" s="96"/>
      <c r="O390" s="34"/>
      <c r="P390" s="33"/>
      <c r="Q390" s="58"/>
      <c r="R390" s="59"/>
      <c r="S390" s="602" t="s">
        <v>771</v>
      </c>
      <c r="T390" s="603"/>
      <c r="U390" s="603"/>
      <c r="V390" s="603"/>
      <c r="W390" s="603"/>
      <c r="X390" s="603"/>
      <c r="Y390" s="603"/>
      <c r="Z390" s="603"/>
      <c r="AA390" s="603"/>
      <c r="AB390" s="604"/>
      <c r="AC390" s="60"/>
      <c r="AD390" s="61"/>
      <c r="AE390" s="34"/>
      <c r="AF390" s="33"/>
      <c r="AG390" s="34"/>
      <c r="AH390" s="33"/>
      <c r="AI390" s="34"/>
      <c r="AJ390" s="33"/>
      <c r="AK390" s="34"/>
      <c r="AL390" s="33"/>
      <c r="AM390" s="34"/>
      <c r="AN390" s="33"/>
      <c r="AO390" s="34"/>
      <c r="AP390" s="36"/>
      <c r="AQ390" s="35"/>
      <c r="AR390" s="36"/>
      <c r="AS390" s="35"/>
      <c r="AT390" s="33"/>
      <c r="AU390" s="34"/>
      <c r="AV390" s="36"/>
      <c r="AW390" s="4"/>
      <c r="AX390" s="8"/>
      <c r="AY390" s="472"/>
      <c r="AZ390" s="473"/>
      <c r="BA390" s="473"/>
      <c r="BB390" s="473"/>
      <c r="BC390" s="473"/>
      <c r="BD390" s="473"/>
      <c r="BE390" s="473"/>
      <c r="BF390" s="474"/>
      <c r="BG390" s="10"/>
      <c r="BH390" s="12"/>
    </row>
    <row r="391" spans="1:60" ht="19.5" customHeight="1" x14ac:dyDescent="0.25">
      <c r="A391" s="136">
        <f t="shared" si="33"/>
        <v>294</v>
      </c>
      <c r="B391" s="557"/>
      <c r="C391" s="452"/>
      <c r="D391" s="23" t="s">
        <v>430</v>
      </c>
      <c r="E391" s="29"/>
      <c r="F391" s="29"/>
      <c r="G391" s="23">
        <f t="shared" si="34"/>
        <v>8</v>
      </c>
      <c r="H391" s="23">
        <f t="shared" si="34"/>
        <v>53</v>
      </c>
      <c r="I391" s="29"/>
      <c r="J391" s="29"/>
      <c r="K391" s="78"/>
      <c r="L391" s="78"/>
      <c r="M391" s="76"/>
      <c r="N391" s="96"/>
      <c r="O391" s="34"/>
      <c r="P391" s="33"/>
      <c r="Q391" s="58"/>
      <c r="R391" s="59"/>
      <c r="S391" s="602" t="s">
        <v>771</v>
      </c>
      <c r="T391" s="603"/>
      <c r="U391" s="603"/>
      <c r="V391" s="603"/>
      <c r="W391" s="603"/>
      <c r="X391" s="603"/>
      <c r="Y391" s="603"/>
      <c r="Z391" s="603"/>
      <c r="AA391" s="603"/>
      <c r="AB391" s="604"/>
      <c r="AC391" s="60"/>
      <c r="AD391" s="61"/>
      <c r="AE391" s="34"/>
      <c r="AF391" s="33"/>
      <c r="AG391" s="34"/>
      <c r="AH391" s="33"/>
      <c r="AI391" s="34"/>
      <c r="AJ391" s="33"/>
      <c r="AK391" s="34"/>
      <c r="AL391" s="33"/>
      <c r="AM391" s="34"/>
      <c r="AN391" s="33"/>
      <c r="AO391" s="34"/>
      <c r="AP391" s="36"/>
      <c r="AQ391" s="35"/>
      <c r="AR391" s="36"/>
      <c r="AS391" s="35"/>
      <c r="AT391" s="33"/>
      <c r="AU391" s="34"/>
      <c r="AV391" s="36"/>
      <c r="AW391" s="4"/>
      <c r="AX391" s="8"/>
      <c r="AY391" s="475"/>
      <c r="AZ391" s="476"/>
      <c r="BA391" s="476"/>
      <c r="BB391" s="476"/>
      <c r="BC391" s="476"/>
      <c r="BD391" s="476"/>
      <c r="BE391" s="476"/>
      <c r="BF391" s="477"/>
      <c r="BG391" s="10"/>
      <c r="BH391" s="12"/>
    </row>
    <row r="392" spans="1:60" ht="19.5" customHeight="1" x14ac:dyDescent="0.25">
      <c r="A392" s="136">
        <f t="shared" si="33"/>
        <v>295</v>
      </c>
      <c r="B392" s="555" t="s">
        <v>44</v>
      </c>
      <c r="C392" s="31"/>
      <c r="D392" s="29" t="s">
        <v>192</v>
      </c>
      <c r="E392" s="29"/>
      <c r="F392" s="29"/>
      <c r="G392" s="29"/>
      <c r="H392" s="29"/>
      <c r="I392" s="29"/>
      <c r="J392" s="29"/>
      <c r="K392" s="29">
        <v>1</v>
      </c>
      <c r="L392" s="29">
        <f>L375+1</f>
        <v>160</v>
      </c>
      <c r="M392" s="184" t="s">
        <v>491</v>
      </c>
      <c r="N392" s="340"/>
      <c r="O392" s="151"/>
      <c r="P392" s="155"/>
      <c r="Q392" s="151"/>
      <c r="R392" s="155"/>
      <c r="S392" s="496" t="s">
        <v>1310</v>
      </c>
      <c r="T392" s="489"/>
      <c r="U392" s="489"/>
      <c r="V392" s="489"/>
      <c r="W392" s="489"/>
      <c r="X392" s="489"/>
      <c r="Y392" s="489"/>
      <c r="Z392" s="489"/>
      <c r="AA392" s="489"/>
      <c r="AB392" s="510"/>
      <c r="AC392" s="151"/>
      <c r="AD392" s="155"/>
      <c r="AE392" s="151"/>
      <c r="AF392" s="155"/>
      <c r="AG392" s="34"/>
      <c r="AH392" s="33"/>
      <c r="AI392" s="34"/>
      <c r="AJ392" s="33"/>
      <c r="AK392" s="34"/>
      <c r="AL392" s="33"/>
      <c r="AM392" s="34"/>
      <c r="AN392" s="33"/>
      <c r="AO392" s="34"/>
      <c r="AP392" s="33"/>
      <c r="AQ392" s="34"/>
      <c r="AR392" s="33"/>
      <c r="AS392" s="35"/>
      <c r="AT392" s="33"/>
      <c r="AU392" s="34"/>
      <c r="AV392" s="36"/>
      <c r="AW392" s="4"/>
      <c r="AX392" s="8"/>
      <c r="AY392" s="760" t="s">
        <v>1312</v>
      </c>
      <c r="AZ392" s="761"/>
      <c r="BA392" s="761"/>
      <c r="BB392" s="761"/>
      <c r="BC392" s="761"/>
      <c r="BD392" s="761"/>
      <c r="BE392" s="761"/>
      <c r="BF392" s="762"/>
      <c r="BG392" s="10"/>
      <c r="BH392" s="12"/>
    </row>
    <row r="393" spans="1:60" ht="19.5" customHeight="1" x14ac:dyDescent="0.25">
      <c r="A393" s="136">
        <f t="shared" si="33"/>
        <v>296</v>
      </c>
      <c r="B393" s="556"/>
      <c r="C393" s="31"/>
      <c r="D393" s="29" t="s">
        <v>192</v>
      </c>
      <c r="E393" s="29"/>
      <c r="F393" s="29"/>
      <c r="G393" s="29"/>
      <c r="H393" s="29"/>
      <c r="I393" s="29"/>
      <c r="J393" s="29"/>
      <c r="K393" s="29">
        <f t="shared" ref="K393:L399" si="35">K392+1</f>
        <v>2</v>
      </c>
      <c r="L393" s="29">
        <f t="shared" si="35"/>
        <v>161</v>
      </c>
      <c r="M393" s="184" t="s">
        <v>491</v>
      </c>
      <c r="N393" s="340"/>
      <c r="O393" s="151"/>
      <c r="P393" s="155"/>
      <c r="Q393" s="151"/>
      <c r="R393" s="155"/>
      <c r="S393" s="496" t="s">
        <v>1310</v>
      </c>
      <c r="T393" s="489"/>
      <c r="U393" s="489"/>
      <c r="V393" s="489"/>
      <c r="W393" s="489"/>
      <c r="X393" s="489"/>
      <c r="Y393" s="489"/>
      <c r="Z393" s="489"/>
      <c r="AA393" s="489"/>
      <c r="AB393" s="510"/>
      <c r="AC393" s="151"/>
      <c r="AD393" s="155"/>
      <c r="AE393" s="151"/>
      <c r="AF393" s="155"/>
      <c r="AG393" s="34"/>
      <c r="AH393" s="33"/>
      <c r="AI393" s="34"/>
      <c r="AJ393" s="33"/>
      <c r="AK393" s="34"/>
      <c r="AL393" s="33"/>
      <c r="AM393" s="34"/>
      <c r="AN393" s="33"/>
      <c r="AO393" s="34"/>
      <c r="AP393" s="33"/>
      <c r="AQ393" s="34"/>
      <c r="AR393" s="33"/>
      <c r="AS393" s="35"/>
      <c r="AT393" s="33"/>
      <c r="AU393" s="34"/>
      <c r="AV393" s="36"/>
      <c r="AW393" s="4"/>
      <c r="AX393" s="8"/>
      <c r="AY393" s="763"/>
      <c r="AZ393" s="764"/>
      <c r="BA393" s="764"/>
      <c r="BB393" s="764"/>
      <c r="BC393" s="764"/>
      <c r="BD393" s="764"/>
      <c r="BE393" s="764"/>
      <c r="BF393" s="765"/>
      <c r="BG393" s="10"/>
      <c r="BH393" s="12"/>
    </row>
    <row r="394" spans="1:60" ht="19.5" customHeight="1" x14ac:dyDescent="0.25">
      <c r="A394" s="136">
        <f t="shared" si="33"/>
        <v>297</v>
      </c>
      <c r="B394" s="556"/>
      <c r="C394" s="21"/>
      <c r="D394" s="29" t="s">
        <v>192</v>
      </c>
      <c r="E394" s="29"/>
      <c r="F394" s="29"/>
      <c r="G394" s="29"/>
      <c r="H394" s="29"/>
      <c r="I394" s="29"/>
      <c r="J394" s="29"/>
      <c r="K394" s="29">
        <f t="shared" si="35"/>
        <v>3</v>
      </c>
      <c r="L394" s="29">
        <f t="shared" si="35"/>
        <v>162</v>
      </c>
      <c r="M394" s="184" t="s">
        <v>491</v>
      </c>
      <c r="N394" s="340"/>
      <c r="O394" s="151"/>
      <c r="P394" s="155"/>
      <c r="Q394" s="151"/>
      <c r="R394" s="155"/>
      <c r="S394" s="496" t="s">
        <v>1310</v>
      </c>
      <c r="T394" s="489"/>
      <c r="U394" s="489"/>
      <c r="V394" s="489"/>
      <c r="W394" s="489"/>
      <c r="X394" s="489"/>
      <c r="Y394" s="489"/>
      <c r="Z394" s="489"/>
      <c r="AA394" s="489"/>
      <c r="AB394" s="510"/>
      <c r="AC394" s="151"/>
      <c r="AD394" s="155"/>
      <c r="AE394" s="151"/>
      <c r="AF394" s="155"/>
      <c r="AG394" s="34"/>
      <c r="AH394" s="33"/>
      <c r="AI394" s="34"/>
      <c r="AJ394" s="33"/>
      <c r="AK394" s="34"/>
      <c r="AL394" s="33"/>
      <c r="AM394" s="34"/>
      <c r="AN394" s="33"/>
      <c r="AO394" s="34"/>
      <c r="AP394" s="33"/>
      <c r="AQ394" s="34"/>
      <c r="AR394" s="33"/>
      <c r="AS394" s="35"/>
      <c r="AT394" s="33"/>
      <c r="AU394" s="34"/>
      <c r="AV394" s="36"/>
      <c r="AW394" s="4"/>
      <c r="AX394" s="8"/>
      <c r="AY394" s="763"/>
      <c r="AZ394" s="764"/>
      <c r="BA394" s="764"/>
      <c r="BB394" s="764"/>
      <c r="BC394" s="764"/>
      <c r="BD394" s="764"/>
      <c r="BE394" s="764"/>
      <c r="BF394" s="765"/>
      <c r="BG394" s="10"/>
      <c r="BH394" s="12"/>
    </row>
    <row r="395" spans="1:60" ht="19.5" customHeight="1" x14ac:dyDescent="0.25">
      <c r="A395" s="136">
        <f t="shared" si="33"/>
        <v>298</v>
      </c>
      <c r="B395" s="556"/>
      <c r="C395" s="21" t="s">
        <v>1311</v>
      </c>
      <c r="D395" s="29" t="s">
        <v>192</v>
      </c>
      <c r="E395" s="29"/>
      <c r="F395" s="29"/>
      <c r="G395" s="29"/>
      <c r="H395" s="29"/>
      <c r="I395" s="29"/>
      <c r="J395" s="29"/>
      <c r="K395" s="29">
        <f t="shared" si="35"/>
        <v>4</v>
      </c>
      <c r="L395" s="29">
        <f t="shared" si="35"/>
        <v>163</v>
      </c>
      <c r="M395" s="184" t="s">
        <v>491</v>
      </c>
      <c r="N395" s="340"/>
      <c r="O395" s="151"/>
      <c r="P395" s="155"/>
      <c r="Q395" s="151"/>
      <c r="R395" s="155"/>
      <c r="S395" s="496" t="s">
        <v>1310</v>
      </c>
      <c r="T395" s="489"/>
      <c r="U395" s="489"/>
      <c r="V395" s="489"/>
      <c r="W395" s="489"/>
      <c r="X395" s="489"/>
      <c r="Y395" s="489"/>
      <c r="Z395" s="489"/>
      <c r="AA395" s="489"/>
      <c r="AB395" s="510"/>
      <c r="AC395" s="151"/>
      <c r="AD395" s="155"/>
      <c r="AE395" s="151"/>
      <c r="AF395" s="155"/>
      <c r="AG395" s="34"/>
      <c r="AH395" s="33"/>
      <c r="AI395" s="34"/>
      <c r="AJ395" s="33"/>
      <c r="AK395" s="34"/>
      <c r="AL395" s="33"/>
      <c r="AM395" s="34"/>
      <c r="AN395" s="33"/>
      <c r="AO395" s="34"/>
      <c r="AP395" s="33"/>
      <c r="AQ395" s="34"/>
      <c r="AR395" s="33"/>
      <c r="AS395" s="35"/>
      <c r="AT395" s="33"/>
      <c r="AU395" s="34"/>
      <c r="AV395" s="36"/>
      <c r="AW395" s="4"/>
      <c r="AX395" s="8"/>
      <c r="AY395" s="763"/>
      <c r="AZ395" s="764"/>
      <c r="BA395" s="764"/>
      <c r="BB395" s="764"/>
      <c r="BC395" s="764"/>
      <c r="BD395" s="764"/>
      <c r="BE395" s="764"/>
      <c r="BF395" s="765"/>
      <c r="BG395" s="10"/>
      <c r="BH395" s="12"/>
    </row>
    <row r="396" spans="1:60" ht="19.5" customHeight="1" x14ac:dyDescent="0.25">
      <c r="A396" s="136">
        <f t="shared" si="33"/>
        <v>299</v>
      </c>
      <c r="B396" s="556"/>
      <c r="C396" s="21"/>
      <c r="D396" s="29" t="s">
        <v>192</v>
      </c>
      <c r="E396" s="29"/>
      <c r="F396" s="29"/>
      <c r="G396" s="29"/>
      <c r="H396" s="29"/>
      <c r="I396" s="29"/>
      <c r="J396" s="29"/>
      <c r="K396" s="29">
        <f t="shared" si="35"/>
        <v>5</v>
      </c>
      <c r="L396" s="29">
        <f t="shared" si="35"/>
        <v>164</v>
      </c>
      <c r="M396" s="184" t="s">
        <v>491</v>
      </c>
      <c r="N396" s="340"/>
      <c r="O396" s="151"/>
      <c r="P396" s="155"/>
      <c r="Q396" s="151"/>
      <c r="R396" s="155"/>
      <c r="S396" s="496" t="s">
        <v>1310</v>
      </c>
      <c r="T396" s="489"/>
      <c r="U396" s="489"/>
      <c r="V396" s="489"/>
      <c r="W396" s="489"/>
      <c r="X396" s="489"/>
      <c r="Y396" s="489"/>
      <c r="Z396" s="489"/>
      <c r="AA396" s="489"/>
      <c r="AB396" s="510"/>
      <c r="AC396" s="151"/>
      <c r="AD396" s="155"/>
      <c r="AE396" s="151"/>
      <c r="AF396" s="155"/>
      <c r="AG396" s="34"/>
      <c r="AH396" s="33"/>
      <c r="AI396" s="34"/>
      <c r="AJ396" s="33"/>
      <c r="AK396" s="34"/>
      <c r="AL396" s="33"/>
      <c r="AM396" s="34"/>
      <c r="AN396" s="33"/>
      <c r="AO396" s="34"/>
      <c r="AP396" s="33"/>
      <c r="AQ396" s="34"/>
      <c r="AR396" s="33"/>
      <c r="AS396" s="35"/>
      <c r="AT396" s="33"/>
      <c r="AU396" s="34"/>
      <c r="AV396" s="36"/>
      <c r="AW396" s="4"/>
      <c r="AX396" s="8"/>
      <c r="AY396" s="763"/>
      <c r="AZ396" s="764"/>
      <c r="BA396" s="764"/>
      <c r="BB396" s="764"/>
      <c r="BC396" s="764"/>
      <c r="BD396" s="764"/>
      <c r="BE396" s="764"/>
      <c r="BF396" s="765"/>
      <c r="BG396" s="10"/>
      <c r="BH396" s="12"/>
    </row>
    <row r="397" spans="1:60" ht="19.5" customHeight="1" x14ac:dyDescent="0.25">
      <c r="A397" s="136">
        <f t="shared" si="33"/>
        <v>300</v>
      </c>
      <c r="B397" s="556"/>
      <c r="C397" s="31"/>
      <c r="D397" s="29" t="s">
        <v>192</v>
      </c>
      <c r="E397" s="29"/>
      <c r="F397" s="29"/>
      <c r="G397" s="29"/>
      <c r="H397" s="29"/>
      <c r="I397" s="29"/>
      <c r="J397" s="29"/>
      <c r="K397" s="29">
        <f t="shared" si="35"/>
        <v>6</v>
      </c>
      <c r="L397" s="29">
        <f t="shared" si="35"/>
        <v>165</v>
      </c>
      <c r="M397" s="184" t="s">
        <v>491</v>
      </c>
      <c r="N397" s="340"/>
      <c r="O397" s="151"/>
      <c r="P397" s="155"/>
      <c r="Q397" s="151"/>
      <c r="R397" s="155"/>
      <c r="S397" s="496" t="s">
        <v>1310</v>
      </c>
      <c r="T397" s="489"/>
      <c r="U397" s="489"/>
      <c r="V397" s="489"/>
      <c r="W397" s="489"/>
      <c r="X397" s="489"/>
      <c r="Y397" s="489"/>
      <c r="Z397" s="489"/>
      <c r="AA397" s="489"/>
      <c r="AB397" s="510"/>
      <c r="AC397" s="151"/>
      <c r="AD397" s="155"/>
      <c r="AE397" s="151"/>
      <c r="AF397" s="155"/>
      <c r="AG397" s="34"/>
      <c r="AH397" s="33"/>
      <c r="AI397" s="34"/>
      <c r="AJ397" s="33"/>
      <c r="AK397" s="34"/>
      <c r="AL397" s="33"/>
      <c r="AM397" s="34"/>
      <c r="AN397" s="33"/>
      <c r="AO397" s="34"/>
      <c r="AP397" s="33"/>
      <c r="AQ397" s="34"/>
      <c r="AR397" s="33"/>
      <c r="AS397" s="35"/>
      <c r="AT397" s="33"/>
      <c r="AU397" s="34"/>
      <c r="AV397" s="36"/>
      <c r="AW397" s="4"/>
      <c r="AX397" s="8"/>
      <c r="AY397" s="763"/>
      <c r="AZ397" s="764"/>
      <c r="BA397" s="764"/>
      <c r="BB397" s="764"/>
      <c r="BC397" s="764"/>
      <c r="BD397" s="764"/>
      <c r="BE397" s="764"/>
      <c r="BF397" s="765"/>
      <c r="BG397" s="10"/>
      <c r="BH397" s="12"/>
    </row>
    <row r="398" spans="1:60" ht="19.5" customHeight="1" x14ac:dyDescent="0.25">
      <c r="A398" s="136">
        <f t="shared" si="33"/>
        <v>301</v>
      </c>
      <c r="B398" s="556"/>
      <c r="C398" s="31"/>
      <c r="D398" s="29" t="s">
        <v>192</v>
      </c>
      <c r="E398" s="29"/>
      <c r="F398" s="29"/>
      <c r="G398" s="29"/>
      <c r="H398" s="29"/>
      <c r="I398" s="29"/>
      <c r="J398" s="29"/>
      <c r="K398" s="29">
        <f t="shared" si="35"/>
        <v>7</v>
      </c>
      <c r="L398" s="29">
        <f t="shared" si="35"/>
        <v>166</v>
      </c>
      <c r="M398" s="184" t="s">
        <v>491</v>
      </c>
      <c r="N398" s="340"/>
      <c r="O398" s="151"/>
      <c r="P398" s="155"/>
      <c r="Q398" s="151"/>
      <c r="R398" s="155"/>
      <c r="S398" s="496" t="s">
        <v>1310</v>
      </c>
      <c r="T398" s="489"/>
      <c r="U398" s="489"/>
      <c r="V398" s="489"/>
      <c r="W398" s="489"/>
      <c r="X398" s="489"/>
      <c r="Y398" s="489"/>
      <c r="Z398" s="489"/>
      <c r="AA398" s="489"/>
      <c r="AB398" s="510"/>
      <c r="AC398" s="151"/>
      <c r="AD398" s="155"/>
      <c r="AE398" s="151"/>
      <c r="AF398" s="155"/>
      <c r="AG398" s="34"/>
      <c r="AH398" s="33"/>
      <c r="AI398" s="34"/>
      <c r="AJ398" s="33"/>
      <c r="AK398" s="34"/>
      <c r="AL398" s="33"/>
      <c r="AM398" s="34"/>
      <c r="AN398" s="33"/>
      <c r="AO398" s="34"/>
      <c r="AP398" s="33"/>
      <c r="AQ398" s="34"/>
      <c r="AR398" s="33"/>
      <c r="AS398" s="35"/>
      <c r="AT398" s="33"/>
      <c r="AU398" s="34"/>
      <c r="AV398" s="36"/>
      <c r="AW398" s="4"/>
      <c r="AX398" s="8"/>
      <c r="AY398" s="763"/>
      <c r="AZ398" s="764"/>
      <c r="BA398" s="764"/>
      <c r="BB398" s="764"/>
      <c r="BC398" s="764"/>
      <c r="BD398" s="764"/>
      <c r="BE398" s="764"/>
      <c r="BF398" s="765"/>
      <c r="BG398" s="10"/>
      <c r="BH398" s="12"/>
    </row>
    <row r="399" spans="1:60" ht="19.5" customHeight="1" x14ac:dyDescent="0.25">
      <c r="A399" s="136">
        <f t="shared" si="33"/>
        <v>302</v>
      </c>
      <c r="B399" s="557"/>
      <c r="C399" s="41"/>
      <c r="D399" s="29" t="s">
        <v>192</v>
      </c>
      <c r="E399" s="29"/>
      <c r="F399" s="29"/>
      <c r="G399" s="29"/>
      <c r="H399" s="29"/>
      <c r="I399" s="29"/>
      <c r="J399" s="29"/>
      <c r="K399" s="29">
        <f t="shared" si="35"/>
        <v>8</v>
      </c>
      <c r="L399" s="29">
        <f t="shared" si="35"/>
        <v>167</v>
      </c>
      <c r="M399" s="184" t="s">
        <v>1321</v>
      </c>
      <c r="N399" s="340"/>
      <c r="O399" s="151"/>
      <c r="P399" s="155"/>
      <c r="Q399" s="151"/>
      <c r="R399" s="155"/>
      <c r="S399" s="496" t="s">
        <v>1310</v>
      </c>
      <c r="T399" s="489"/>
      <c r="U399" s="489"/>
      <c r="V399" s="489"/>
      <c r="W399" s="489"/>
      <c r="X399" s="489"/>
      <c r="Y399" s="489"/>
      <c r="Z399" s="489"/>
      <c r="AA399" s="489"/>
      <c r="AB399" s="510"/>
      <c r="AC399" s="151"/>
      <c r="AD399" s="155"/>
      <c r="AE399" s="151"/>
      <c r="AF399" s="155"/>
      <c r="AG399" s="34"/>
      <c r="AH399" s="33"/>
      <c r="AI399" s="34"/>
      <c r="AJ399" s="33"/>
      <c r="AK399" s="34"/>
      <c r="AL399" s="33"/>
      <c r="AM399" s="34"/>
      <c r="AN399" s="33"/>
      <c r="AO399" s="34"/>
      <c r="AP399" s="33"/>
      <c r="AQ399" s="34"/>
      <c r="AR399" s="33"/>
      <c r="AS399" s="35"/>
      <c r="AT399" s="33"/>
      <c r="AU399" s="34"/>
      <c r="AV399" s="36"/>
      <c r="AW399" s="4"/>
      <c r="AX399" s="8"/>
      <c r="AY399" s="766"/>
      <c r="AZ399" s="767"/>
      <c r="BA399" s="767"/>
      <c r="BB399" s="767"/>
      <c r="BC399" s="767"/>
      <c r="BD399" s="767"/>
      <c r="BE399" s="767"/>
      <c r="BF399" s="768"/>
      <c r="BG399" s="10"/>
      <c r="BH399" s="12"/>
    </row>
    <row r="400" spans="1:60" ht="19.5" customHeight="1" thickBot="1" x14ac:dyDescent="0.3">
      <c r="A400" s="622" t="s">
        <v>44</v>
      </c>
      <c r="B400" s="623"/>
      <c r="C400" s="623"/>
      <c r="D400" s="624"/>
      <c r="E400" s="50">
        <f>E382</f>
        <v>3</v>
      </c>
      <c r="F400" s="50">
        <f>F382</f>
        <v>55</v>
      </c>
      <c r="G400" s="50">
        <f>G391</f>
        <v>8</v>
      </c>
      <c r="H400" s="50">
        <f>H391</f>
        <v>53</v>
      </c>
      <c r="I400" s="50">
        <f>SUM(I380:I399)</f>
        <v>1</v>
      </c>
      <c r="J400" s="50">
        <f>J383</f>
        <v>35</v>
      </c>
      <c r="K400" s="50">
        <f>K399</f>
        <v>8</v>
      </c>
      <c r="L400" s="50">
        <f>L399</f>
        <v>167</v>
      </c>
      <c r="M400" s="16"/>
      <c r="O400" s="622" t="s">
        <v>60</v>
      </c>
      <c r="P400" s="623"/>
      <c r="Q400" s="623"/>
      <c r="R400" s="623"/>
      <c r="S400" s="623"/>
      <c r="T400" s="623"/>
      <c r="U400" s="623"/>
      <c r="V400" s="623"/>
      <c r="W400" s="623"/>
      <c r="X400" s="623"/>
      <c r="Y400" s="624"/>
      <c r="Z400" s="622">
        <f>E400+G400+K400</f>
        <v>19</v>
      </c>
      <c r="AA400" s="623"/>
      <c r="AB400" s="623"/>
      <c r="AC400" s="623"/>
      <c r="AD400" s="623"/>
      <c r="AE400" s="623"/>
      <c r="AF400" s="623"/>
      <c r="AG400" s="623"/>
      <c r="AH400" s="623"/>
      <c r="AI400" s="623"/>
      <c r="AJ400" s="624"/>
    </row>
    <row r="401" spans="1:60" ht="19.5" customHeight="1" x14ac:dyDescent="0.25">
      <c r="A401" s="16"/>
      <c r="B401" s="16"/>
      <c r="C401" s="16"/>
      <c r="D401" s="16"/>
      <c r="E401" s="16"/>
      <c r="F401" s="16"/>
      <c r="G401" s="16"/>
      <c r="H401" s="16"/>
      <c r="I401" s="16"/>
      <c r="J401" s="16"/>
      <c r="K401" s="16"/>
      <c r="L401" s="16"/>
      <c r="M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row>
    <row r="402" spans="1:60" ht="19.5" customHeight="1" x14ac:dyDescent="0.25">
      <c r="A402" s="770" t="s">
        <v>1153</v>
      </c>
      <c r="B402" s="770"/>
      <c r="C402" s="770"/>
      <c r="D402" s="770"/>
    </row>
    <row r="403" spans="1:60" ht="19.5" customHeight="1" x14ac:dyDescent="0.25">
      <c r="A403" s="495" t="s">
        <v>89</v>
      </c>
      <c r="B403" s="462" t="s">
        <v>193</v>
      </c>
      <c r="C403" s="462" t="s">
        <v>326</v>
      </c>
      <c r="D403" s="462" t="s">
        <v>90</v>
      </c>
      <c r="E403" s="463" t="s">
        <v>162</v>
      </c>
      <c r="F403" s="463"/>
      <c r="G403" s="464" t="s">
        <v>161</v>
      </c>
      <c r="H403" s="464"/>
      <c r="I403" s="492" t="s">
        <v>146</v>
      </c>
      <c r="J403" s="493"/>
      <c r="K403" s="462" t="s">
        <v>192</v>
      </c>
      <c r="L403" s="462"/>
      <c r="M403" s="450" t="s">
        <v>382</v>
      </c>
      <c r="N403" s="494">
        <v>9</v>
      </c>
      <c r="O403" s="441"/>
      <c r="P403" s="441">
        <v>10</v>
      </c>
      <c r="Q403" s="441"/>
      <c r="R403" s="441">
        <v>11</v>
      </c>
      <c r="S403" s="441"/>
      <c r="T403" s="441">
        <v>12</v>
      </c>
      <c r="U403" s="441"/>
      <c r="V403" s="441">
        <v>13</v>
      </c>
      <c r="W403" s="441"/>
      <c r="X403" s="441">
        <v>14</v>
      </c>
      <c r="Y403" s="441"/>
      <c r="Z403" s="441">
        <v>15</v>
      </c>
      <c r="AA403" s="441"/>
      <c r="AB403" s="441">
        <v>16</v>
      </c>
      <c r="AC403" s="441"/>
      <c r="AD403" s="441">
        <v>17</v>
      </c>
      <c r="AE403" s="441"/>
      <c r="AF403" s="441">
        <v>18</v>
      </c>
      <c r="AG403" s="441"/>
      <c r="AH403" s="441">
        <v>19</v>
      </c>
      <c r="AI403" s="441"/>
      <c r="AJ403" s="441">
        <v>20</v>
      </c>
      <c r="AK403" s="441"/>
      <c r="AL403" s="441">
        <v>21</v>
      </c>
      <c r="AM403" s="441"/>
      <c r="AN403" s="441">
        <v>22</v>
      </c>
      <c r="AO403" s="441"/>
      <c r="AP403" s="441">
        <v>23</v>
      </c>
      <c r="AQ403" s="441"/>
      <c r="AR403" s="441">
        <v>24</v>
      </c>
      <c r="AS403" s="441"/>
      <c r="AT403" s="441">
        <v>1</v>
      </c>
      <c r="AU403" s="441"/>
      <c r="AV403" s="441">
        <v>2</v>
      </c>
      <c r="AW403" s="482"/>
      <c r="AX403" s="483" t="s">
        <v>408</v>
      </c>
      <c r="AY403" s="484" t="s">
        <v>195</v>
      </c>
      <c r="AZ403" s="484"/>
      <c r="BA403" s="484"/>
      <c r="BB403" s="484"/>
      <c r="BC403" s="484"/>
      <c r="BD403" s="484"/>
      <c r="BE403" s="484"/>
      <c r="BF403" s="484"/>
      <c r="BG403" s="484" t="s">
        <v>194</v>
      </c>
      <c r="BH403" s="484"/>
    </row>
    <row r="404" spans="1:60" ht="19.5" customHeight="1" thickBot="1" x14ac:dyDescent="0.3">
      <c r="A404" s="495"/>
      <c r="B404" s="462"/>
      <c r="C404" s="462"/>
      <c r="D404" s="462"/>
      <c r="E404" s="26" t="s">
        <v>150</v>
      </c>
      <c r="F404" s="26" t="s">
        <v>410</v>
      </c>
      <c r="G404" s="23" t="s">
        <v>150</v>
      </c>
      <c r="H404" s="23" t="s">
        <v>410</v>
      </c>
      <c r="I404" s="29" t="s">
        <v>147</v>
      </c>
      <c r="J404" s="29" t="s">
        <v>410</v>
      </c>
      <c r="K404" s="29" t="s">
        <v>150</v>
      </c>
      <c r="L404" s="29" t="s">
        <v>410</v>
      </c>
      <c r="M404" s="452"/>
      <c r="N404" s="2"/>
      <c r="O404" s="480">
        <v>30</v>
      </c>
      <c r="P404" s="480"/>
      <c r="Q404" s="480">
        <v>30</v>
      </c>
      <c r="R404" s="480"/>
      <c r="S404" s="480">
        <v>30</v>
      </c>
      <c r="T404" s="480"/>
      <c r="U404" s="480">
        <v>30</v>
      </c>
      <c r="V404" s="480"/>
      <c r="W404" s="480">
        <v>30</v>
      </c>
      <c r="X404" s="480"/>
      <c r="Y404" s="480">
        <v>30</v>
      </c>
      <c r="Z404" s="480"/>
      <c r="AA404" s="480">
        <v>30</v>
      </c>
      <c r="AB404" s="480"/>
      <c r="AC404" s="480">
        <v>30</v>
      </c>
      <c r="AD404" s="480"/>
      <c r="AE404" s="480">
        <v>30</v>
      </c>
      <c r="AF404" s="480"/>
      <c r="AG404" s="480">
        <v>30</v>
      </c>
      <c r="AH404" s="480"/>
      <c r="AI404" s="480">
        <v>30</v>
      </c>
      <c r="AJ404" s="480"/>
      <c r="AK404" s="480">
        <v>30</v>
      </c>
      <c r="AL404" s="480"/>
      <c r="AM404" s="480">
        <v>30</v>
      </c>
      <c r="AN404" s="480"/>
      <c r="AO404" s="480">
        <v>30</v>
      </c>
      <c r="AP404" s="480"/>
      <c r="AQ404" s="481">
        <v>30</v>
      </c>
      <c r="AR404" s="481"/>
      <c r="AS404" s="481">
        <v>30</v>
      </c>
      <c r="AT404" s="481"/>
      <c r="AU404" s="481">
        <v>30</v>
      </c>
      <c r="AV404" s="481"/>
      <c r="AW404" s="86"/>
      <c r="AX404" s="483"/>
      <c r="AY404" s="484"/>
      <c r="AZ404" s="484"/>
      <c r="BA404" s="484"/>
      <c r="BB404" s="484"/>
      <c r="BC404" s="484"/>
      <c r="BD404" s="484"/>
      <c r="BE404" s="484"/>
      <c r="BF404" s="484"/>
      <c r="BG404" s="484"/>
      <c r="BH404" s="484"/>
    </row>
    <row r="405" spans="1:60" ht="19.5" customHeight="1" thickBot="1" x14ac:dyDescent="0.3">
      <c r="A405" s="136">
        <f>A399+1</f>
        <v>303</v>
      </c>
      <c r="B405" s="17"/>
      <c r="C405" s="21"/>
      <c r="D405" s="29" t="s">
        <v>217</v>
      </c>
      <c r="E405" s="341"/>
      <c r="F405" s="341"/>
      <c r="G405" s="29"/>
      <c r="H405" s="29"/>
      <c r="I405" s="29"/>
      <c r="J405" s="29"/>
      <c r="K405" s="29">
        <v>1</v>
      </c>
      <c r="L405" s="29">
        <f>L399+1</f>
        <v>168</v>
      </c>
      <c r="M405" s="184" t="s">
        <v>1066</v>
      </c>
      <c r="N405" s="340"/>
      <c r="O405" s="769" t="s">
        <v>424</v>
      </c>
      <c r="P405" s="533"/>
      <c r="Q405" s="545"/>
      <c r="R405" s="559" t="s">
        <v>972</v>
      </c>
      <c r="S405" s="533"/>
      <c r="T405" s="533"/>
      <c r="U405" s="533"/>
      <c r="V405" s="533"/>
      <c r="W405" s="533"/>
      <c r="X405" s="533"/>
      <c r="Y405" s="533"/>
      <c r="Z405" s="533"/>
      <c r="AA405" s="545"/>
      <c r="AB405" s="299"/>
      <c r="AC405" s="298"/>
      <c r="AD405" s="300"/>
      <c r="AE405" s="122"/>
      <c r="AF405" s="122"/>
      <c r="AG405" s="121"/>
      <c r="AH405" s="122"/>
      <c r="AI405" s="121"/>
      <c r="AJ405" s="122"/>
      <c r="AK405" s="121"/>
      <c r="AL405" s="122"/>
      <c r="AM405" s="121"/>
      <c r="AN405" s="122"/>
      <c r="AO405" s="121"/>
      <c r="AP405" s="122"/>
      <c r="AQ405" s="292"/>
      <c r="AR405" s="286"/>
      <c r="AS405" s="292"/>
      <c r="AT405" s="292"/>
      <c r="AU405" s="288"/>
      <c r="AV405" s="286"/>
      <c r="AW405" s="86"/>
      <c r="AX405" s="339"/>
      <c r="AY405" s="14"/>
      <c r="AZ405" s="248"/>
      <c r="BA405" s="248"/>
      <c r="BB405" s="248"/>
      <c r="BC405" s="248"/>
      <c r="BD405" s="248"/>
      <c r="BE405" s="248"/>
      <c r="BF405" s="15"/>
      <c r="BG405" s="10"/>
      <c r="BH405" s="12"/>
    </row>
    <row r="406" spans="1:60" ht="19.5" customHeight="1" thickBot="1" x14ac:dyDescent="0.3">
      <c r="A406" s="136">
        <f>A405+1</f>
        <v>304</v>
      </c>
      <c r="B406" s="17"/>
      <c r="C406" s="21"/>
      <c r="D406" s="29" t="s">
        <v>1150</v>
      </c>
      <c r="E406" s="341"/>
      <c r="F406" s="341"/>
      <c r="G406" s="29"/>
      <c r="H406" s="29"/>
      <c r="I406" s="29"/>
      <c r="J406" s="29"/>
      <c r="K406" s="29">
        <f>K405+1</f>
        <v>2</v>
      </c>
      <c r="L406" s="29">
        <f>L405+1</f>
        <v>169</v>
      </c>
      <c r="M406" s="184" t="s">
        <v>1066</v>
      </c>
      <c r="N406" s="340"/>
      <c r="O406" s="301"/>
      <c r="P406" s="299"/>
      <c r="Q406" s="298"/>
      <c r="R406" s="559" t="s">
        <v>972</v>
      </c>
      <c r="S406" s="533"/>
      <c r="T406" s="533"/>
      <c r="U406" s="533"/>
      <c r="V406" s="533"/>
      <c r="W406" s="533"/>
      <c r="X406" s="533"/>
      <c r="Y406" s="533"/>
      <c r="Z406" s="533"/>
      <c r="AA406" s="545"/>
      <c r="AB406" s="299"/>
      <c r="AC406" s="298"/>
      <c r="AD406" s="300"/>
      <c r="AE406" s="122"/>
      <c r="AF406" s="122"/>
      <c r="AG406" s="121"/>
      <c r="AH406" s="122"/>
      <c r="AI406" s="121"/>
      <c r="AJ406" s="122"/>
      <c r="AK406" s="121"/>
      <c r="AL406" s="122"/>
      <c r="AM406" s="121"/>
      <c r="AN406" s="122"/>
      <c r="AO406" s="121"/>
      <c r="AP406" s="122"/>
      <c r="AQ406" s="292"/>
      <c r="AR406" s="286"/>
      <c r="AS406" s="292"/>
      <c r="AT406" s="292"/>
      <c r="AU406" s="288"/>
      <c r="AV406" s="286"/>
      <c r="AW406" s="86"/>
      <c r="AX406" s="339"/>
      <c r="AY406" s="14"/>
      <c r="AZ406" s="248"/>
      <c r="BA406" s="248"/>
      <c r="BB406" s="248"/>
      <c r="BC406" s="248"/>
      <c r="BD406" s="248"/>
      <c r="BE406" s="248"/>
      <c r="BF406" s="15"/>
      <c r="BG406" s="10"/>
      <c r="BH406" s="12"/>
    </row>
    <row r="407" spans="1:60" ht="19.5" customHeight="1" thickBot="1" x14ac:dyDescent="0.3">
      <c r="A407" s="136">
        <f t="shared" ref="A407:A421" si="36">A406+1</f>
        <v>305</v>
      </c>
      <c r="B407" s="17"/>
      <c r="C407" s="21"/>
      <c r="D407" s="29" t="s">
        <v>1150</v>
      </c>
      <c r="E407" s="341"/>
      <c r="F407" s="341"/>
      <c r="G407" s="29"/>
      <c r="H407" s="29"/>
      <c r="I407" s="29"/>
      <c r="J407" s="29"/>
      <c r="K407" s="29">
        <f t="shared" ref="K407:L421" si="37">K406+1</f>
        <v>3</v>
      </c>
      <c r="L407" s="29">
        <f t="shared" si="37"/>
        <v>170</v>
      </c>
      <c r="M407" s="184" t="s">
        <v>1066</v>
      </c>
      <c r="N407" s="340"/>
      <c r="O407" s="301"/>
      <c r="P407" s="299"/>
      <c r="Q407" s="298"/>
      <c r="R407" s="559" t="s">
        <v>972</v>
      </c>
      <c r="S407" s="533"/>
      <c r="T407" s="533"/>
      <c r="U407" s="533"/>
      <c r="V407" s="533"/>
      <c r="W407" s="533"/>
      <c r="X407" s="533"/>
      <c r="Y407" s="533"/>
      <c r="Z407" s="533"/>
      <c r="AA407" s="545"/>
      <c r="AB407" s="299"/>
      <c r="AC407" s="298"/>
      <c r="AD407" s="300"/>
      <c r="AE407" s="122"/>
      <c r="AF407" s="122"/>
      <c r="AG407" s="121"/>
      <c r="AH407" s="122"/>
      <c r="AI407" s="121"/>
      <c r="AJ407" s="122"/>
      <c r="AK407" s="121"/>
      <c r="AL407" s="122"/>
      <c r="AM407" s="121"/>
      <c r="AN407" s="122"/>
      <c r="AO407" s="121"/>
      <c r="AP407" s="122"/>
      <c r="AQ407" s="292"/>
      <c r="AR407" s="286"/>
      <c r="AS407" s="292"/>
      <c r="AT407" s="292"/>
      <c r="AU407" s="288"/>
      <c r="AV407" s="286"/>
      <c r="AW407" s="86"/>
      <c r="AX407" s="339"/>
      <c r="AY407" s="14"/>
      <c r="AZ407" s="248"/>
      <c r="BA407" s="248"/>
      <c r="BB407" s="248"/>
      <c r="BC407" s="248"/>
      <c r="BD407" s="248"/>
      <c r="BE407" s="248"/>
      <c r="BF407" s="15"/>
      <c r="BG407" s="10"/>
      <c r="BH407" s="12"/>
    </row>
    <row r="408" spans="1:60" ht="19.5" customHeight="1" thickBot="1" x14ac:dyDescent="0.3">
      <c r="A408" s="136">
        <f t="shared" si="36"/>
        <v>306</v>
      </c>
      <c r="B408" s="146" t="s">
        <v>44</v>
      </c>
      <c r="C408" s="31"/>
      <c r="D408" s="29" t="s">
        <v>192</v>
      </c>
      <c r="E408" s="29"/>
      <c r="F408" s="29"/>
      <c r="G408" s="29"/>
      <c r="H408" s="29"/>
      <c r="I408" s="29"/>
      <c r="J408" s="29"/>
      <c r="K408" s="29">
        <f t="shared" si="37"/>
        <v>4</v>
      </c>
      <c r="L408" s="29">
        <f t="shared" si="37"/>
        <v>171</v>
      </c>
      <c r="M408" s="184" t="s">
        <v>1066</v>
      </c>
      <c r="N408" s="340"/>
      <c r="O408" s="301"/>
      <c r="P408" s="299"/>
      <c r="Q408" s="298"/>
      <c r="R408" s="559" t="s">
        <v>972</v>
      </c>
      <c r="S408" s="533"/>
      <c r="T408" s="533"/>
      <c r="U408" s="533"/>
      <c r="V408" s="533"/>
      <c r="W408" s="533"/>
      <c r="X408" s="533"/>
      <c r="Y408" s="533"/>
      <c r="Z408" s="533"/>
      <c r="AA408" s="545"/>
      <c r="AB408" s="299"/>
      <c r="AC408" s="298"/>
      <c r="AD408" s="300"/>
      <c r="AE408" s="35"/>
      <c r="AF408" s="33"/>
      <c r="AG408" s="34"/>
      <c r="AH408" s="33"/>
      <c r="AI408" s="34"/>
      <c r="AJ408" s="33"/>
      <c r="AK408" s="34"/>
      <c r="AL408" s="33"/>
      <c r="AM408" s="34"/>
      <c r="AN408" s="33"/>
      <c r="AO408" s="34"/>
      <c r="AP408" s="33"/>
      <c r="AQ408" s="35"/>
      <c r="AR408" s="36"/>
      <c r="AS408" s="35"/>
      <c r="AT408" s="33"/>
      <c r="AU408" s="34"/>
      <c r="AV408" s="36"/>
      <c r="AW408" s="4"/>
      <c r="AX408" s="8"/>
      <c r="AY408" s="469" t="s">
        <v>1067</v>
      </c>
      <c r="AZ408" s="470"/>
      <c r="BA408" s="470"/>
      <c r="BB408" s="470"/>
      <c r="BC408" s="470"/>
      <c r="BD408" s="470"/>
      <c r="BE408" s="470"/>
      <c r="BF408" s="471"/>
      <c r="BG408" s="10"/>
      <c r="BH408" s="12"/>
    </row>
    <row r="409" spans="1:60" ht="19.5" customHeight="1" thickBot="1" x14ac:dyDescent="0.3">
      <c r="A409" s="136">
        <f t="shared" si="36"/>
        <v>307</v>
      </c>
      <c r="B409" s="57"/>
      <c r="C409" s="31" t="s">
        <v>1063</v>
      </c>
      <c r="D409" s="29" t="s">
        <v>192</v>
      </c>
      <c r="E409" s="29"/>
      <c r="F409" s="29"/>
      <c r="G409" s="29"/>
      <c r="H409" s="29"/>
      <c r="I409" s="29"/>
      <c r="J409" s="29"/>
      <c r="K409" s="29">
        <f t="shared" si="37"/>
        <v>5</v>
      </c>
      <c r="L409" s="29">
        <f t="shared" si="37"/>
        <v>172</v>
      </c>
      <c r="M409" s="184" t="s">
        <v>1066</v>
      </c>
      <c r="N409" s="340"/>
      <c r="O409" s="301"/>
      <c r="P409" s="299"/>
      <c r="Q409" s="298"/>
      <c r="R409" s="559" t="s">
        <v>972</v>
      </c>
      <c r="S409" s="533"/>
      <c r="T409" s="533"/>
      <c r="U409" s="533"/>
      <c r="V409" s="533"/>
      <c r="W409" s="533"/>
      <c r="X409" s="533"/>
      <c r="Y409" s="533"/>
      <c r="Z409" s="533"/>
      <c r="AA409" s="545"/>
      <c r="AB409" s="299"/>
      <c r="AC409" s="298"/>
      <c r="AD409" s="300"/>
      <c r="AE409" s="35"/>
      <c r="AF409" s="33"/>
      <c r="AG409" s="34"/>
      <c r="AH409" s="33"/>
      <c r="AI409" s="34"/>
      <c r="AJ409" s="33"/>
      <c r="AK409" s="34"/>
      <c r="AL409" s="33"/>
      <c r="AM409" s="34"/>
      <c r="AN409" s="33"/>
      <c r="AO409" s="34"/>
      <c r="AP409" s="33"/>
      <c r="AQ409" s="35"/>
      <c r="AR409" s="36"/>
      <c r="AS409" s="35"/>
      <c r="AT409" s="33"/>
      <c r="AU409" s="34"/>
      <c r="AV409" s="36"/>
      <c r="AW409" s="4"/>
      <c r="AX409" s="8"/>
      <c r="AY409" s="472"/>
      <c r="AZ409" s="473"/>
      <c r="BA409" s="473"/>
      <c r="BB409" s="473"/>
      <c r="BC409" s="473"/>
      <c r="BD409" s="473"/>
      <c r="BE409" s="473"/>
      <c r="BF409" s="474"/>
      <c r="BG409" s="10"/>
      <c r="BH409" s="12"/>
    </row>
    <row r="410" spans="1:60" ht="19.5" customHeight="1" thickBot="1" x14ac:dyDescent="0.3">
      <c r="A410" s="136">
        <f t="shared" si="36"/>
        <v>308</v>
      </c>
      <c r="B410" s="57"/>
      <c r="C410" s="21" t="s">
        <v>1064</v>
      </c>
      <c r="D410" s="29" t="s">
        <v>192</v>
      </c>
      <c r="E410" s="29"/>
      <c r="F410" s="29"/>
      <c r="G410" s="29"/>
      <c r="H410" s="29"/>
      <c r="I410" s="29"/>
      <c r="J410" s="29"/>
      <c r="K410" s="29">
        <f t="shared" si="37"/>
        <v>6</v>
      </c>
      <c r="L410" s="29">
        <f t="shared" si="37"/>
        <v>173</v>
      </c>
      <c r="M410" s="184" t="s">
        <v>1066</v>
      </c>
      <c r="N410" s="340"/>
      <c r="O410" s="301"/>
      <c r="P410" s="299"/>
      <c r="Q410" s="298"/>
      <c r="R410" s="559" t="s">
        <v>972</v>
      </c>
      <c r="S410" s="533"/>
      <c r="T410" s="533"/>
      <c r="U410" s="533"/>
      <c r="V410" s="533"/>
      <c r="W410" s="533"/>
      <c r="X410" s="533"/>
      <c r="Y410" s="533"/>
      <c r="Z410" s="533"/>
      <c r="AA410" s="545"/>
      <c r="AB410" s="299"/>
      <c r="AC410" s="298"/>
      <c r="AD410" s="300"/>
      <c r="AE410" s="35"/>
      <c r="AF410" s="33"/>
      <c r="AG410" s="34"/>
      <c r="AH410" s="33"/>
      <c r="AI410" s="34"/>
      <c r="AJ410" s="33"/>
      <c r="AK410" s="34"/>
      <c r="AL410" s="33"/>
      <c r="AM410" s="34"/>
      <c r="AN410" s="33"/>
      <c r="AO410" s="34"/>
      <c r="AP410" s="33"/>
      <c r="AQ410" s="35"/>
      <c r="AR410" s="36"/>
      <c r="AS410" s="35"/>
      <c r="AT410" s="33"/>
      <c r="AU410" s="34"/>
      <c r="AV410" s="36"/>
      <c r="AW410" s="4"/>
      <c r="AX410" s="8"/>
      <c r="AY410" s="472"/>
      <c r="AZ410" s="473"/>
      <c r="BA410" s="473"/>
      <c r="BB410" s="473"/>
      <c r="BC410" s="473"/>
      <c r="BD410" s="473"/>
      <c r="BE410" s="473"/>
      <c r="BF410" s="474"/>
      <c r="BG410" s="10"/>
      <c r="BH410" s="12"/>
    </row>
    <row r="411" spans="1:60" ht="19.5" customHeight="1" thickBot="1" x14ac:dyDescent="0.3">
      <c r="A411" s="136">
        <f t="shared" si="36"/>
        <v>309</v>
      </c>
      <c r="B411" s="57"/>
      <c r="C411" s="21" t="s">
        <v>1065</v>
      </c>
      <c r="D411" s="29" t="s">
        <v>192</v>
      </c>
      <c r="E411" s="29"/>
      <c r="F411" s="29"/>
      <c r="G411" s="29"/>
      <c r="H411" s="29"/>
      <c r="I411" s="29"/>
      <c r="J411" s="29"/>
      <c r="K411" s="29">
        <f t="shared" si="37"/>
        <v>7</v>
      </c>
      <c r="L411" s="29">
        <f t="shared" si="37"/>
        <v>174</v>
      </c>
      <c r="M411" s="184" t="s">
        <v>1066</v>
      </c>
      <c r="N411" s="340"/>
      <c r="O411" s="301"/>
      <c r="P411" s="299"/>
      <c r="Q411" s="298"/>
      <c r="R411" s="559" t="s">
        <v>972</v>
      </c>
      <c r="S411" s="533"/>
      <c r="T411" s="533"/>
      <c r="U411" s="533"/>
      <c r="V411" s="533"/>
      <c r="W411" s="533"/>
      <c r="X411" s="533"/>
      <c r="Y411" s="533"/>
      <c r="Z411" s="533"/>
      <c r="AA411" s="545"/>
      <c r="AB411" s="299"/>
      <c r="AC411" s="298"/>
      <c r="AD411" s="300"/>
      <c r="AE411" s="35"/>
      <c r="AF411" s="33"/>
      <c r="AG411" s="34"/>
      <c r="AH411" s="33"/>
      <c r="AI411" s="34"/>
      <c r="AJ411" s="33"/>
      <c r="AK411" s="34"/>
      <c r="AL411" s="33"/>
      <c r="AM411" s="34"/>
      <c r="AN411" s="33"/>
      <c r="AO411" s="34"/>
      <c r="AP411" s="33"/>
      <c r="AQ411" s="35"/>
      <c r="AR411" s="36"/>
      <c r="AS411" s="35"/>
      <c r="AT411" s="33"/>
      <c r="AU411" s="34"/>
      <c r="AV411" s="36"/>
      <c r="AW411" s="4"/>
      <c r="AX411" s="8"/>
      <c r="AY411" s="472"/>
      <c r="AZ411" s="473"/>
      <c r="BA411" s="473"/>
      <c r="BB411" s="473"/>
      <c r="BC411" s="473"/>
      <c r="BD411" s="473"/>
      <c r="BE411" s="473"/>
      <c r="BF411" s="474"/>
      <c r="BG411" s="10"/>
      <c r="BH411" s="12"/>
    </row>
    <row r="412" spans="1:60" ht="19.5" customHeight="1" thickBot="1" x14ac:dyDescent="0.3">
      <c r="A412" s="136">
        <f t="shared" si="36"/>
        <v>310</v>
      </c>
      <c r="B412" s="251"/>
      <c r="C412" s="21"/>
      <c r="D412" s="29" t="s">
        <v>192</v>
      </c>
      <c r="E412" s="29"/>
      <c r="F412" s="29"/>
      <c r="G412" s="29"/>
      <c r="H412" s="29"/>
      <c r="I412" s="29"/>
      <c r="J412" s="29"/>
      <c r="K412" s="29">
        <f t="shared" si="37"/>
        <v>8</v>
      </c>
      <c r="L412" s="29">
        <f t="shared" si="37"/>
        <v>175</v>
      </c>
      <c r="M412" s="184" t="s">
        <v>1066</v>
      </c>
      <c r="N412" s="340"/>
      <c r="O412" s="301"/>
      <c r="P412" s="299"/>
      <c r="Q412" s="298"/>
      <c r="R412" s="559" t="s">
        <v>972</v>
      </c>
      <c r="S412" s="533"/>
      <c r="T412" s="533"/>
      <c r="U412" s="533"/>
      <c r="V412" s="533"/>
      <c r="W412" s="533"/>
      <c r="X412" s="533"/>
      <c r="Y412" s="533"/>
      <c r="Z412" s="533"/>
      <c r="AA412" s="545"/>
      <c r="AB412" s="299"/>
      <c r="AC412" s="298"/>
      <c r="AD412" s="300"/>
      <c r="AE412" s="35"/>
      <c r="AF412" s="33"/>
      <c r="AG412" s="34"/>
      <c r="AH412" s="33"/>
      <c r="AI412" s="34"/>
      <c r="AJ412" s="33"/>
      <c r="AK412" s="34"/>
      <c r="AL412" s="33"/>
      <c r="AM412" s="34"/>
      <c r="AN412" s="33"/>
      <c r="AO412" s="34"/>
      <c r="AP412" s="33"/>
      <c r="AQ412" s="35"/>
      <c r="AR412" s="36"/>
      <c r="AS412" s="35"/>
      <c r="AT412" s="33"/>
      <c r="AU412" s="34"/>
      <c r="AV412" s="36"/>
      <c r="AW412" s="4"/>
      <c r="AX412" s="8"/>
      <c r="AY412" s="472"/>
      <c r="AZ412" s="473"/>
      <c r="BA412" s="473"/>
      <c r="BB412" s="473"/>
      <c r="BC412" s="473"/>
      <c r="BD412" s="473"/>
      <c r="BE412" s="473"/>
      <c r="BF412" s="474"/>
      <c r="BG412" s="10"/>
      <c r="BH412" s="12"/>
    </row>
    <row r="413" spans="1:60" ht="19.5" customHeight="1" thickBot="1" x14ac:dyDescent="0.3">
      <c r="A413" s="136">
        <f t="shared" si="36"/>
        <v>311</v>
      </c>
      <c r="B413" s="251"/>
      <c r="C413" s="31"/>
      <c r="D413" s="29" t="s">
        <v>192</v>
      </c>
      <c r="E413" s="29"/>
      <c r="F413" s="29"/>
      <c r="G413" s="29"/>
      <c r="H413" s="29"/>
      <c r="I413" s="29"/>
      <c r="J413" s="29"/>
      <c r="K413" s="29">
        <f t="shared" si="37"/>
        <v>9</v>
      </c>
      <c r="L413" s="29">
        <f t="shared" si="37"/>
        <v>176</v>
      </c>
      <c r="M413" s="184" t="s">
        <v>1066</v>
      </c>
      <c r="N413" s="340"/>
      <c r="O413" s="301"/>
      <c r="P413" s="299"/>
      <c r="Q413" s="298"/>
      <c r="R413" s="559" t="s">
        <v>972</v>
      </c>
      <c r="S413" s="533"/>
      <c r="T413" s="533"/>
      <c r="U413" s="533"/>
      <c r="V413" s="533"/>
      <c r="W413" s="533"/>
      <c r="X413" s="533"/>
      <c r="Y413" s="533"/>
      <c r="Z413" s="533"/>
      <c r="AA413" s="545"/>
      <c r="AB413" s="299"/>
      <c r="AC413" s="298"/>
      <c r="AD413" s="300"/>
      <c r="AE413" s="35"/>
      <c r="AF413" s="33"/>
      <c r="AG413" s="34"/>
      <c r="AH413" s="33"/>
      <c r="AI413" s="34"/>
      <c r="AJ413" s="33"/>
      <c r="AK413" s="34"/>
      <c r="AL413" s="33"/>
      <c r="AM413" s="34"/>
      <c r="AN413" s="33"/>
      <c r="AO413" s="34"/>
      <c r="AP413" s="33"/>
      <c r="AQ413" s="35"/>
      <c r="AR413" s="36"/>
      <c r="AS413" s="35"/>
      <c r="AT413" s="33"/>
      <c r="AU413" s="34"/>
      <c r="AV413" s="36"/>
      <c r="AW413" s="4"/>
      <c r="AX413" s="8"/>
      <c r="AY413" s="472"/>
      <c r="AZ413" s="473"/>
      <c r="BA413" s="473"/>
      <c r="BB413" s="473"/>
      <c r="BC413" s="473"/>
      <c r="BD413" s="473"/>
      <c r="BE413" s="473"/>
      <c r="BF413" s="474"/>
      <c r="BG413" s="10"/>
      <c r="BH413" s="12"/>
    </row>
    <row r="414" spans="1:60" ht="19.5" customHeight="1" thickBot="1" x14ac:dyDescent="0.3">
      <c r="A414" s="136">
        <f t="shared" si="36"/>
        <v>312</v>
      </c>
      <c r="B414" s="251"/>
      <c r="C414" s="31"/>
      <c r="D414" s="29" t="s">
        <v>192</v>
      </c>
      <c r="E414" s="29"/>
      <c r="F414" s="29"/>
      <c r="G414" s="29"/>
      <c r="H414" s="29"/>
      <c r="I414" s="29"/>
      <c r="J414" s="29"/>
      <c r="K414" s="29">
        <f t="shared" si="37"/>
        <v>10</v>
      </c>
      <c r="L414" s="29">
        <f t="shared" si="37"/>
        <v>177</v>
      </c>
      <c r="M414" s="184" t="s">
        <v>1066</v>
      </c>
      <c r="N414" s="340"/>
      <c r="O414" s="301"/>
      <c r="P414" s="299"/>
      <c r="Q414" s="298"/>
      <c r="R414" s="559" t="s">
        <v>972</v>
      </c>
      <c r="S414" s="533"/>
      <c r="T414" s="533"/>
      <c r="U414" s="533"/>
      <c r="V414" s="533"/>
      <c r="W414" s="533"/>
      <c r="X414" s="533"/>
      <c r="Y414" s="533"/>
      <c r="Z414" s="533"/>
      <c r="AA414" s="545"/>
      <c r="AB414" s="299"/>
      <c r="AC414" s="298"/>
      <c r="AD414" s="300"/>
      <c r="AE414" s="35"/>
      <c r="AF414" s="33"/>
      <c r="AG414" s="34"/>
      <c r="AH414" s="33"/>
      <c r="AI414" s="34"/>
      <c r="AJ414" s="33"/>
      <c r="AK414" s="34"/>
      <c r="AL414" s="33"/>
      <c r="AM414" s="34"/>
      <c r="AN414" s="33"/>
      <c r="AO414" s="34"/>
      <c r="AP414" s="33"/>
      <c r="AQ414" s="35"/>
      <c r="AR414" s="36"/>
      <c r="AS414" s="35"/>
      <c r="AT414" s="33"/>
      <c r="AU414" s="34"/>
      <c r="AV414" s="36"/>
      <c r="AW414" s="4"/>
      <c r="AX414" s="8"/>
      <c r="AY414" s="472"/>
      <c r="AZ414" s="473"/>
      <c r="BA414" s="473"/>
      <c r="BB414" s="473"/>
      <c r="BC414" s="473"/>
      <c r="BD414" s="473"/>
      <c r="BE414" s="473"/>
      <c r="BF414" s="474"/>
      <c r="BG414" s="10"/>
      <c r="BH414" s="12"/>
    </row>
    <row r="415" spans="1:60" ht="19.5" customHeight="1" thickBot="1" x14ac:dyDescent="0.3">
      <c r="A415" s="136">
        <f t="shared" si="36"/>
        <v>313</v>
      </c>
      <c r="B415" s="251"/>
      <c r="C415" s="31"/>
      <c r="D415" s="29" t="s">
        <v>192</v>
      </c>
      <c r="E415" s="29"/>
      <c r="F415" s="29"/>
      <c r="G415" s="29"/>
      <c r="H415" s="29"/>
      <c r="I415" s="29"/>
      <c r="J415" s="29"/>
      <c r="K415" s="29">
        <f t="shared" si="37"/>
        <v>11</v>
      </c>
      <c r="L415" s="29">
        <f t="shared" si="37"/>
        <v>178</v>
      </c>
      <c r="M415" s="184" t="s">
        <v>1066</v>
      </c>
      <c r="N415" s="340"/>
      <c r="O415" s="301"/>
      <c r="P415" s="299"/>
      <c r="Q415" s="298"/>
      <c r="R415" s="559" t="s">
        <v>972</v>
      </c>
      <c r="S415" s="533"/>
      <c r="T415" s="533"/>
      <c r="U415" s="533"/>
      <c r="V415" s="533"/>
      <c r="W415" s="533"/>
      <c r="X415" s="533"/>
      <c r="Y415" s="533"/>
      <c r="Z415" s="533"/>
      <c r="AA415" s="545"/>
      <c r="AB415" s="299"/>
      <c r="AC415" s="298"/>
      <c r="AD415" s="300"/>
      <c r="AE415" s="35"/>
      <c r="AF415" s="33"/>
      <c r="AG415" s="34"/>
      <c r="AH415" s="33"/>
      <c r="AI415" s="34"/>
      <c r="AJ415" s="33"/>
      <c r="AK415" s="34"/>
      <c r="AL415" s="33"/>
      <c r="AM415" s="34"/>
      <c r="AN415" s="33"/>
      <c r="AO415" s="34"/>
      <c r="AP415" s="33"/>
      <c r="AQ415" s="35"/>
      <c r="AR415" s="36"/>
      <c r="AS415" s="35"/>
      <c r="AT415" s="33"/>
      <c r="AU415" s="34"/>
      <c r="AV415" s="36"/>
      <c r="AW415" s="4"/>
      <c r="AX415" s="8"/>
      <c r="AY415" s="472"/>
      <c r="AZ415" s="473"/>
      <c r="BA415" s="473"/>
      <c r="BB415" s="473"/>
      <c r="BC415" s="473"/>
      <c r="BD415" s="473"/>
      <c r="BE415" s="473"/>
      <c r="BF415" s="474"/>
      <c r="BG415" s="10"/>
      <c r="BH415" s="12"/>
    </row>
    <row r="416" spans="1:60" ht="19.350000000000001" customHeight="1" thickBot="1" x14ac:dyDescent="0.3">
      <c r="A416" s="136">
        <f t="shared" si="36"/>
        <v>314</v>
      </c>
      <c r="B416" s="251"/>
      <c r="C416" s="31"/>
      <c r="D416" s="29" t="s">
        <v>192</v>
      </c>
      <c r="E416" s="29"/>
      <c r="F416" s="29"/>
      <c r="G416" s="29"/>
      <c r="H416" s="29"/>
      <c r="I416" s="29"/>
      <c r="J416" s="29"/>
      <c r="K416" s="29">
        <f t="shared" si="37"/>
        <v>12</v>
      </c>
      <c r="L416" s="29">
        <f t="shared" si="37"/>
        <v>179</v>
      </c>
      <c r="M416" s="184" t="s">
        <v>1066</v>
      </c>
      <c r="N416" s="340"/>
      <c r="O416" s="301"/>
      <c r="P416" s="299"/>
      <c r="Q416" s="298"/>
      <c r="R416" s="559" t="s">
        <v>972</v>
      </c>
      <c r="S416" s="533"/>
      <c r="T416" s="533"/>
      <c r="U416" s="533"/>
      <c r="V416" s="533"/>
      <c r="W416" s="533"/>
      <c r="X416" s="533"/>
      <c r="Y416" s="533"/>
      <c r="Z416" s="533"/>
      <c r="AA416" s="545"/>
      <c r="AB416" s="299"/>
      <c r="AC416" s="298"/>
      <c r="AD416" s="300"/>
      <c r="AE416" s="35"/>
      <c r="AF416" s="33"/>
      <c r="AG416" s="34"/>
      <c r="AH416" s="33"/>
      <c r="AI416" s="34"/>
      <c r="AJ416" s="33"/>
      <c r="AK416" s="34"/>
      <c r="AL416" s="33"/>
      <c r="AM416" s="34"/>
      <c r="AN416" s="33"/>
      <c r="AO416" s="34"/>
      <c r="AP416" s="33"/>
      <c r="AQ416" s="35"/>
      <c r="AR416" s="36"/>
      <c r="AS416" s="35"/>
      <c r="AT416" s="33"/>
      <c r="AU416" s="34"/>
      <c r="AV416" s="36"/>
      <c r="AW416" s="4"/>
      <c r="AX416" s="8"/>
      <c r="AY416" s="472"/>
      <c r="AZ416" s="473"/>
      <c r="BA416" s="473"/>
      <c r="BB416" s="473"/>
      <c r="BC416" s="473"/>
      <c r="BD416" s="473"/>
      <c r="BE416" s="473"/>
      <c r="BF416" s="474"/>
      <c r="BG416" s="10"/>
      <c r="BH416" s="12"/>
    </row>
    <row r="417" spans="1:60" ht="19.5" customHeight="1" thickBot="1" x14ac:dyDescent="0.3">
      <c r="A417" s="136">
        <f t="shared" si="36"/>
        <v>315</v>
      </c>
      <c r="B417" s="338"/>
      <c r="C417" s="41"/>
      <c r="D417" s="29" t="s">
        <v>192</v>
      </c>
      <c r="E417" s="29"/>
      <c r="F417" s="29"/>
      <c r="G417" s="29"/>
      <c r="H417" s="29"/>
      <c r="I417" s="29"/>
      <c r="J417" s="29"/>
      <c r="K417" s="29">
        <f t="shared" si="37"/>
        <v>13</v>
      </c>
      <c r="L417" s="29">
        <f t="shared" si="37"/>
        <v>180</v>
      </c>
      <c r="M417" s="184" t="s">
        <v>1066</v>
      </c>
      <c r="N417" s="340"/>
      <c r="O417" s="301"/>
      <c r="P417" s="299"/>
      <c r="Q417" s="298"/>
      <c r="R417" s="559" t="s">
        <v>972</v>
      </c>
      <c r="S417" s="533"/>
      <c r="T417" s="533"/>
      <c r="U417" s="533"/>
      <c r="V417" s="533"/>
      <c r="W417" s="533"/>
      <c r="X417" s="533"/>
      <c r="Y417" s="533"/>
      <c r="Z417" s="533"/>
      <c r="AA417" s="545"/>
      <c r="AB417" s="299"/>
      <c r="AC417" s="298"/>
      <c r="AD417" s="300"/>
      <c r="AE417" s="35"/>
      <c r="AF417" s="33"/>
      <c r="AG417" s="34"/>
      <c r="AH417" s="33"/>
      <c r="AI417" s="34"/>
      <c r="AJ417" s="33"/>
      <c r="AK417" s="34"/>
      <c r="AL417" s="33"/>
      <c r="AM417" s="34"/>
      <c r="AN417" s="33"/>
      <c r="AO417" s="34"/>
      <c r="AP417" s="33"/>
      <c r="AQ417" s="35"/>
      <c r="AR417" s="36"/>
      <c r="AS417" s="35"/>
      <c r="AT417" s="33"/>
      <c r="AU417" s="34"/>
      <c r="AV417" s="36"/>
      <c r="AW417" s="4"/>
      <c r="AX417" s="8"/>
      <c r="AY417" s="475"/>
      <c r="AZ417" s="476"/>
      <c r="BA417" s="476"/>
      <c r="BB417" s="476"/>
      <c r="BC417" s="476"/>
      <c r="BD417" s="476"/>
      <c r="BE417" s="476"/>
      <c r="BF417" s="477"/>
      <c r="BG417" s="10"/>
      <c r="BH417" s="12"/>
    </row>
    <row r="418" spans="1:60" ht="19.5" customHeight="1" thickBot="1" x14ac:dyDescent="0.3">
      <c r="A418" s="136">
        <f t="shared" si="36"/>
        <v>316</v>
      </c>
      <c r="B418" s="251"/>
      <c r="C418" s="31" t="s">
        <v>1068</v>
      </c>
      <c r="D418" s="29" t="s">
        <v>192</v>
      </c>
      <c r="E418" s="29"/>
      <c r="F418" s="29"/>
      <c r="G418" s="29"/>
      <c r="H418" s="29"/>
      <c r="I418" s="29"/>
      <c r="J418" s="29"/>
      <c r="K418" s="29">
        <f t="shared" si="37"/>
        <v>14</v>
      </c>
      <c r="L418" s="29">
        <f t="shared" si="37"/>
        <v>181</v>
      </c>
      <c r="M418" s="184" t="s">
        <v>1066</v>
      </c>
      <c r="N418" s="340"/>
      <c r="O418" s="301"/>
      <c r="P418" s="299"/>
      <c r="Q418" s="298"/>
      <c r="R418" s="559" t="s">
        <v>972</v>
      </c>
      <c r="S418" s="533"/>
      <c r="T418" s="533"/>
      <c r="U418" s="533"/>
      <c r="V418" s="533"/>
      <c r="W418" s="533"/>
      <c r="X418" s="533"/>
      <c r="Y418" s="533"/>
      <c r="Z418" s="533"/>
      <c r="AA418" s="545"/>
      <c r="AB418" s="299"/>
      <c r="AC418" s="298"/>
      <c r="AD418" s="300"/>
      <c r="AE418" s="35"/>
      <c r="AF418" s="33"/>
      <c r="AG418" s="34"/>
      <c r="AH418" s="33"/>
      <c r="AI418" s="34"/>
      <c r="AJ418" s="33"/>
      <c r="AK418" s="34"/>
      <c r="AL418" s="33"/>
      <c r="AM418" s="34"/>
      <c r="AN418" s="33"/>
      <c r="AO418" s="34"/>
      <c r="AP418" s="33"/>
      <c r="AQ418" s="35"/>
      <c r="AR418" s="36"/>
      <c r="AS418" s="35"/>
      <c r="AT418" s="33"/>
      <c r="AU418" s="34"/>
      <c r="AV418" s="36"/>
      <c r="AW418" s="4"/>
      <c r="AX418" s="8"/>
      <c r="AY418" s="606" t="s">
        <v>1071</v>
      </c>
      <c r="AZ418" s="607"/>
      <c r="BA418" s="607"/>
      <c r="BB418" s="607"/>
      <c r="BC418" s="607"/>
      <c r="BD418" s="607"/>
      <c r="BE418" s="607"/>
      <c r="BF418" s="608"/>
      <c r="BG418" s="10"/>
      <c r="BH418" s="12"/>
    </row>
    <row r="419" spans="1:60" ht="19.5" customHeight="1" thickBot="1" x14ac:dyDescent="0.3">
      <c r="A419" s="136">
        <f t="shared" si="36"/>
        <v>317</v>
      </c>
      <c r="B419" s="251"/>
      <c r="C419" s="31" t="s">
        <v>1069</v>
      </c>
      <c r="D419" s="29" t="s">
        <v>192</v>
      </c>
      <c r="E419" s="29"/>
      <c r="F419" s="29"/>
      <c r="G419" s="29"/>
      <c r="H419" s="29"/>
      <c r="I419" s="29"/>
      <c r="J419" s="29"/>
      <c r="K419" s="29">
        <f t="shared" si="37"/>
        <v>15</v>
      </c>
      <c r="L419" s="29">
        <f t="shared" si="37"/>
        <v>182</v>
      </c>
      <c r="M419" s="184" t="s">
        <v>1066</v>
      </c>
      <c r="N419" s="340"/>
      <c r="O419" s="301"/>
      <c r="P419" s="299"/>
      <c r="Q419" s="298"/>
      <c r="R419" s="559" t="s">
        <v>972</v>
      </c>
      <c r="S419" s="533"/>
      <c r="T419" s="533"/>
      <c r="U419" s="533"/>
      <c r="V419" s="533"/>
      <c r="W419" s="533"/>
      <c r="X419" s="533"/>
      <c r="Y419" s="533"/>
      <c r="Z419" s="533"/>
      <c r="AA419" s="545"/>
      <c r="AB419" s="299"/>
      <c r="AC419" s="298"/>
      <c r="AD419" s="300"/>
      <c r="AE419" s="35"/>
      <c r="AF419" s="33"/>
      <c r="AG419" s="34"/>
      <c r="AH419" s="33"/>
      <c r="AI419" s="34"/>
      <c r="AJ419" s="33"/>
      <c r="AK419" s="34"/>
      <c r="AL419" s="33"/>
      <c r="AM419" s="34"/>
      <c r="AN419" s="33"/>
      <c r="AO419" s="34"/>
      <c r="AP419" s="33"/>
      <c r="AQ419" s="35"/>
      <c r="AR419" s="36"/>
      <c r="AS419" s="35"/>
      <c r="AT419" s="33"/>
      <c r="AU419" s="34"/>
      <c r="AV419" s="36"/>
      <c r="AW419" s="4"/>
      <c r="AX419" s="8"/>
      <c r="AY419" s="686"/>
      <c r="AZ419" s="687"/>
      <c r="BA419" s="687"/>
      <c r="BB419" s="687"/>
      <c r="BC419" s="687"/>
      <c r="BD419" s="687"/>
      <c r="BE419" s="687"/>
      <c r="BF419" s="688"/>
      <c r="BG419" s="10"/>
      <c r="BH419" s="12"/>
    </row>
    <row r="420" spans="1:60" ht="19.5" customHeight="1" thickBot="1" x14ac:dyDescent="0.3">
      <c r="A420" s="136">
        <f t="shared" si="36"/>
        <v>318</v>
      </c>
      <c r="B420" s="251"/>
      <c r="C420" s="31"/>
      <c r="D420" s="29" t="s">
        <v>192</v>
      </c>
      <c r="E420" s="29"/>
      <c r="F420" s="29"/>
      <c r="G420" s="29"/>
      <c r="H420" s="29"/>
      <c r="I420" s="29"/>
      <c r="J420" s="29"/>
      <c r="K420" s="29">
        <f t="shared" si="37"/>
        <v>16</v>
      </c>
      <c r="L420" s="29">
        <f t="shared" si="37"/>
        <v>183</v>
      </c>
      <c r="M420" s="184" t="s">
        <v>1066</v>
      </c>
      <c r="N420" s="340"/>
      <c r="O420" s="301"/>
      <c r="P420" s="299"/>
      <c r="Q420" s="298"/>
      <c r="R420" s="559" t="s">
        <v>972</v>
      </c>
      <c r="S420" s="533"/>
      <c r="T420" s="533"/>
      <c r="U420" s="533"/>
      <c r="V420" s="533"/>
      <c r="W420" s="533"/>
      <c r="X420" s="533"/>
      <c r="Y420" s="533"/>
      <c r="Z420" s="533"/>
      <c r="AA420" s="545"/>
      <c r="AB420" s="299"/>
      <c r="AC420" s="298"/>
      <c r="AD420" s="300"/>
      <c r="AE420" s="35"/>
      <c r="AF420" s="33"/>
      <c r="AG420" s="34"/>
      <c r="AH420" s="33"/>
      <c r="AI420" s="34"/>
      <c r="AJ420" s="33"/>
      <c r="AK420" s="34"/>
      <c r="AL420" s="33"/>
      <c r="AM420" s="34"/>
      <c r="AN420" s="33"/>
      <c r="AO420" s="34"/>
      <c r="AP420" s="33"/>
      <c r="AQ420" s="35"/>
      <c r="AR420" s="36"/>
      <c r="AS420" s="35"/>
      <c r="AT420" s="33"/>
      <c r="AU420" s="34"/>
      <c r="AV420" s="36"/>
      <c r="AW420" s="4"/>
      <c r="AX420" s="8"/>
      <c r="AY420" s="509" t="s">
        <v>1070</v>
      </c>
      <c r="AZ420" s="509"/>
      <c r="BA420" s="509"/>
      <c r="BB420" s="509"/>
      <c r="BC420" s="509"/>
      <c r="BD420" s="509"/>
      <c r="BE420" s="509"/>
      <c r="BF420" s="509"/>
      <c r="BG420" s="10"/>
      <c r="BH420" s="12"/>
    </row>
    <row r="421" spans="1:60" ht="19.350000000000001" customHeight="1" thickBot="1" x14ac:dyDescent="0.3">
      <c r="A421" s="136">
        <f t="shared" si="36"/>
        <v>319</v>
      </c>
      <c r="B421" s="251"/>
      <c r="C421" s="31"/>
      <c r="D421" s="29" t="s">
        <v>192</v>
      </c>
      <c r="E421" s="29"/>
      <c r="F421" s="29"/>
      <c r="G421" s="29"/>
      <c r="H421" s="29"/>
      <c r="I421" s="29"/>
      <c r="J421" s="29"/>
      <c r="K421" s="29">
        <f t="shared" si="37"/>
        <v>17</v>
      </c>
      <c r="L421" s="29">
        <f t="shared" si="37"/>
        <v>184</v>
      </c>
      <c r="M421" s="184" t="s">
        <v>1325</v>
      </c>
      <c r="N421" s="340"/>
      <c r="O421" s="301"/>
      <c r="P421" s="299"/>
      <c r="Q421" s="298"/>
      <c r="R421" s="559" t="s">
        <v>972</v>
      </c>
      <c r="S421" s="533"/>
      <c r="T421" s="533"/>
      <c r="U421" s="533"/>
      <c r="V421" s="533"/>
      <c r="W421" s="533"/>
      <c r="X421" s="533"/>
      <c r="Y421" s="533"/>
      <c r="Z421" s="533"/>
      <c r="AA421" s="545"/>
      <c r="AB421" s="299"/>
      <c r="AC421" s="298"/>
      <c r="AD421" s="300"/>
      <c r="AE421" s="35"/>
      <c r="AF421" s="33"/>
      <c r="AG421" s="34"/>
      <c r="AH421" s="33"/>
      <c r="AI421" s="34"/>
      <c r="AJ421" s="33"/>
      <c r="AK421" s="34"/>
      <c r="AL421" s="33"/>
      <c r="AM421" s="34"/>
      <c r="AN421" s="33"/>
      <c r="AO421" s="34"/>
      <c r="AP421" s="33"/>
      <c r="AQ421" s="35"/>
      <c r="AR421" s="36"/>
      <c r="AS421" s="35"/>
      <c r="AT421" s="33"/>
      <c r="AU421" s="34"/>
      <c r="AV421" s="36"/>
      <c r="AW421" s="4"/>
      <c r="AX421" s="8"/>
      <c r="AY421" s="509"/>
      <c r="AZ421" s="509"/>
      <c r="BA421" s="509"/>
      <c r="BB421" s="509"/>
      <c r="BC421" s="509"/>
      <c r="BD421" s="509"/>
      <c r="BE421" s="509"/>
      <c r="BF421" s="509"/>
      <c r="BG421" s="10"/>
      <c r="BH421" s="12"/>
    </row>
    <row r="422" spans="1:60" ht="19.5" customHeight="1" thickBot="1" x14ac:dyDescent="0.3">
      <c r="A422" s="622" t="s">
        <v>44</v>
      </c>
      <c r="B422" s="623"/>
      <c r="C422" s="623"/>
      <c r="D422" s="624"/>
      <c r="E422" s="50">
        <f>E387</f>
        <v>0</v>
      </c>
      <c r="F422" s="50">
        <f>F400</f>
        <v>55</v>
      </c>
      <c r="G422" s="50">
        <v>0</v>
      </c>
      <c r="H422" s="50">
        <f>H400</f>
        <v>53</v>
      </c>
      <c r="I422" s="50"/>
      <c r="J422" s="50">
        <f>J400</f>
        <v>35</v>
      </c>
      <c r="K422" s="50">
        <f>K421</f>
        <v>17</v>
      </c>
      <c r="L422" s="50">
        <f>L421</f>
        <v>184</v>
      </c>
      <c r="M422" s="16"/>
      <c r="O422" s="622" t="s">
        <v>60</v>
      </c>
      <c r="P422" s="623"/>
      <c r="Q422" s="623"/>
      <c r="R422" s="623"/>
      <c r="S422" s="623"/>
      <c r="T422" s="623"/>
      <c r="U422" s="623"/>
      <c r="V422" s="623"/>
      <c r="W422" s="623"/>
      <c r="X422" s="623"/>
      <c r="Y422" s="624"/>
      <c r="Z422" s="622">
        <f>E422+G422+K422</f>
        <v>17</v>
      </c>
      <c r="AA422" s="623"/>
      <c r="AB422" s="623"/>
      <c r="AC422" s="623"/>
      <c r="AD422" s="623"/>
      <c r="AE422" s="623"/>
      <c r="AF422" s="623"/>
      <c r="AG422" s="623"/>
      <c r="AH422" s="623"/>
      <c r="AI422" s="623"/>
      <c r="AJ422" s="624"/>
    </row>
    <row r="424" spans="1:60" ht="27.75" customHeight="1" x14ac:dyDescent="0.25">
      <c r="A424" s="747" t="s">
        <v>1005</v>
      </c>
      <c r="B424" s="747"/>
      <c r="C424" s="747"/>
      <c r="D424" s="747"/>
      <c r="E424" s="747"/>
      <c r="F424" s="747"/>
      <c r="G424" s="747"/>
      <c r="H424" s="747"/>
      <c r="I424" s="747"/>
      <c r="J424" s="747"/>
      <c r="K424" s="747"/>
      <c r="L424" s="747"/>
      <c r="M424" s="747"/>
      <c r="N424" s="101"/>
      <c r="O424" s="101"/>
      <c r="P424" s="101"/>
      <c r="Q424" s="101"/>
      <c r="R424" s="101"/>
      <c r="S424" s="101"/>
      <c r="T424" s="101"/>
      <c r="U424" s="101"/>
      <c r="V424" s="101"/>
      <c r="W424" s="101"/>
      <c r="X424" s="101"/>
      <c r="Y424" s="101"/>
      <c r="Z424" s="101"/>
      <c r="AA424" s="101"/>
      <c r="AB424" s="101"/>
      <c r="AC424" s="101"/>
      <c r="AD424" s="101"/>
      <c r="AE424" s="101"/>
      <c r="AF424" s="101"/>
      <c r="AG424" s="101"/>
      <c r="AH424" s="101"/>
      <c r="AI424" s="101"/>
      <c r="AJ424" s="101"/>
      <c r="AK424" s="101"/>
      <c r="AL424" s="101"/>
      <c r="AM424" s="101"/>
      <c r="AN424" s="101"/>
      <c r="AO424" s="101"/>
      <c r="AP424" s="101"/>
      <c r="AQ424" s="101"/>
      <c r="AR424" s="101"/>
      <c r="AS424" s="101"/>
      <c r="AT424" s="101"/>
      <c r="AU424" s="101"/>
      <c r="AV424" s="101"/>
      <c r="AW424" s="101"/>
      <c r="AY424" s="99"/>
      <c r="AZ424" s="99"/>
      <c r="BA424" s="99"/>
      <c r="BB424" s="99"/>
      <c r="BC424" s="99"/>
      <c r="BD424" s="99"/>
      <c r="BE424" s="99"/>
      <c r="BF424" s="99"/>
      <c r="BG424" s="6"/>
      <c r="BH424" s="6"/>
    </row>
    <row r="425" spans="1:60" ht="19.5" customHeight="1" x14ac:dyDescent="0.25">
      <c r="A425" s="495" t="s">
        <v>89</v>
      </c>
      <c r="B425" s="462" t="s">
        <v>193</v>
      </c>
      <c r="C425" s="462" t="s">
        <v>326</v>
      </c>
      <c r="D425" s="462" t="s">
        <v>90</v>
      </c>
      <c r="E425" s="618" t="s">
        <v>162</v>
      </c>
      <c r="F425" s="619"/>
      <c r="G425" s="748" t="s">
        <v>161</v>
      </c>
      <c r="H425" s="621"/>
      <c r="I425" s="492" t="s">
        <v>146</v>
      </c>
      <c r="J425" s="493"/>
      <c r="K425" s="492" t="s">
        <v>192</v>
      </c>
      <c r="L425" s="493"/>
      <c r="M425" s="450" t="s">
        <v>382</v>
      </c>
      <c r="N425" s="612">
        <v>9</v>
      </c>
      <c r="O425" s="494"/>
      <c r="P425" s="614">
        <v>10</v>
      </c>
      <c r="Q425" s="494"/>
      <c r="R425" s="614">
        <v>11</v>
      </c>
      <c r="S425" s="494"/>
      <c r="T425" s="614">
        <v>12</v>
      </c>
      <c r="U425" s="494"/>
      <c r="V425" s="614">
        <v>13</v>
      </c>
      <c r="W425" s="494"/>
      <c r="X425" s="614">
        <v>14</v>
      </c>
      <c r="Y425" s="494"/>
      <c r="Z425" s="614">
        <v>15</v>
      </c>
      <c r="AA425" s="494"/>
      <c r="AB425" s="614">
        <v>16</v>
      </c>
      <c r="AC425" s="494"/>
      <c r="AD425" s="614">
        <v>17</v>
      </c>
      <c r="AE425" s="494"/>
      <c r="AF425" s="614">
        <v>18</v>
      </c>
      <c r="AG425" s="494"/>
      <c r="AH425" s="614">
        <v>19</v>
      </c>
      <c r="AI425" s="494"/>
      <c r="AJ425" s="614">
        <v>20</v>
      </c>
      <c r="AK425" s="494"/>
      <c r="AL425" s="614">
        <v>21</v>
      </c>
      <c r="AM425" s="494"/>
      <c r="AN425" s="614">
        <v>22</v>
      </c>
      <c r="AO425" s="494"/>
      <c r="AP425" s="614">
        <v>23</v>
      </c>
      <c r="AQ425" s="494"/>
      <c r="AR425" s="614">
        <v>24</v>
      </c>
      <c r="AS425" s="494"/>
      <c r="AT425" s="614">
        <v>1</v>
      </c>
      <c r="AU425" s="494"/>
      <c r="AV425" s="614">
        <v>2</v>
      </c>
      <c r="AW425" s="613"/>
      <c r="AX425" s="576" t="s">
        <v>408</v>
      </c>
      <c r="AY425" s="484" t="s">
        <v>195</v>
      </c>
      <c r="AZ425" s="484"/>
      <c r="BA425" s="484"/>
      <c r="BB425" s="484"/>
      <c r="BC425" s="484"/>
      <c r="BD425" s="484"/>
      <c r="BE425" s="484"/>
      <c r="BF425" s="484"/>
      <c r="BG425" s="484" t="s">
        <v>194</v>
      </c>
      <c r="BH425" s="484"/>
    </row>
    <row r="426" spans="1:60" ht="19.5" customHeight="1" thickBot="1" x14ac:dyDescent="0.3">
      <c r="A426" s="495"/>
      <c r="B426" s="462"/>
      <c r="C426" s="462"/>
      <c r="D426" s="462"/>
      <c r="E426" s="26" t="s">
        <v>150</v>
      </c>
      <c r="F426" s="26" t="s">
        <v>410</v>
      </c>
      <c r="G426" s="23" t="s">
        <v>150</v>
      </c>
      <c r="H426" s="23" t="s">
        <v>410</v>
      </c>
      <c r="I426" s="29" t="s">
        <v>147</v>
      </c>
      <c r="J426" s="29" t="s">
        <v>410</v>
      </c>
      <c r="K426" s="29" t="s">
        <v>150</v>
      </c>
      <c r="L426" s="29" t="s">
        <v>410</v>
      </c>
      <c r="M426" s="452"/>
      <c r="N426" s="52"/>
      <c r="O426" s="644">
        <v>30</v>
      </c>
      <c r="P426" s="481"/>
      <c r="Q426" s="481">
        <v>30</v>
      </c>
      <c r="R426" s="481"/>
      <c r="S426" s="481">
        <v>30</v>
      </c>
      <c r="T426" s="481"/>
      <c r="U426" s="481">
        <v>30</v>
      </c>
      <c r="V426" s="481"/>
      <c r="W426" s="481">
        <v>30</v>
      </c>
      <c r="X426" s="481"/>
      <c r="Y426" s="481">
        <v>30</v>
      </c>
      <c r="Z426" s="481"/>
      <c r="AA426" s="481">
        <v>30</v>
      </c>
      <c r="AB426" s="481"/>
      <c r="AC426" s="481">
        <v>30</v>
      </c>
      <c r="AD426" s="481"/>
      <c r="AE426" s="481">
        <v>30</v>
      </c>
      <c r="AF426" s="481"/>
      <c r="AG426" s="481">
        <v>30</v>
      </c>
      <c r="AH426" s="481"/>
      <c r="AI426" s="481">
        <v>30</v>
      </c>
      <c r="AJ426" s="481"/>
      <c r="AK426" s="481">
        <v>30</v>
      </c>
      <c r="AL426" s="481"/>
      <c r="AM426" s="481">
        <v>30</v>
      </c>
      <c r="AN426" s="481"/>
      <c r="AO426" s="481">
        <v>30</v>
      </c>
      <c r="AP426" s="481"/>
      <c r="AQ426" s="481">
        <v>30</v>
      </c>
      <c r="AR426" s="481"/>
      <c r="AS426" s="481">
        <v>30</v>
      </c>
      <c r="AT426" s="481"/>
      <c r="AU426" s="481">
        <v>30</v>
      </c>
      <c r="AV426" s="644"/>
      <c r="AW426" s="79"/>
      <c r="AX426" s="628"/>
      <c r="AY426" s="504"/>
      <c r="AZ426" s="504"/>
      <c r="BA426" s="504"/>
      <c r="BB426" s="504"/>
      <c r="BC426" s="504"/>
      <c r="BD426" s="504"/>
      <c r="BE426" s="504"/>
      <c r="BF426" s="504"/>
      <c r="BG426" s="484"/>
      <c r="BH426" s="484"/>
    </row>
    <row r="427" spans="1:60" ht="50.25" customHeight="1" x14ac:dyDescent="0.25">
      <c r="A427" s="136">
        <f>A421+1</f>
        <v>320</v>
      </c>
      <c r="B427" s="555" t="s">
        <v>550</v>
      </c>
      <c r="C427" s="555" t="s">
        <v>551</v>
      </c>
      <c r="D427" s="20" t="s">
        <v>173</v>
      </c>
      <c r="E427" s="11"/>
      <c r="F427" s="11"/>
      <c r="G427" s="11"/>
      <c r="H427" s="11"/>
      <c r="I427" s="11"/>
      <c r="J427" s="11"/>
      <c r="K427" s="9">
        <v>1</v>
      </c>
      <c r="L427" s="9">
        <f>L422+1</f>
        <v>185</v>
      </c>
      <c r="M427" s="183" t="s">
        <v>186</v>
      </c>
      <c r="N427" s="104"/>
      <c r="O427" s="506" t="s">
        <v>424</v>
      </c>
      <c r="P427" s="507"/>
      <c r="Q427" s="507"/>
      <c r="R427" s="508"/>
      <c r="S427" s="34"/>
      <c r="T427" s="33"/>
      <c r="U427" s="34"/>
      <c r="V427" s="33"/>
      <c r="W427" s="154"/>
      <c r="X427" s="155"/>
      <c r="Y427" s="151"/>
      <c r="Z427" s="156"/>
      <c r="AA427" s="753" t="s">
        <v>901</v>
      </c>
      <c r="AB427" s="754"/>
      <c r="AC427" s="754"/>
      <c r="AD427" s="754"/>
      <c r="AE427" s="754"/>
      <c r="AF427" s="754"/>
      <c r="AG427" s="754"/>
      <c r="AH427" s="754"/>
      <c r="AI427" s="754"/>
      <c r="AJ427" s="755"/>
      <c r="AK427" s="153"/>
      <c r="AL427" s="150"/>
      <c r="AM427" s="153"/>
      <c r="AN427" s="152"/>
      <c r="AO427" s="141"/>
      <c r="AP427" s="44"/>
      <c r="AQ427" s="45"/>
      <c r="AR427" s="44"/>
      <c r="AS427" s="34"/>
      <c r="AT427" s="36"/>
      <c r="AU427" s="34"/>
      <c r="AV427" s="36"/>
      <c r="AW427" s="3"/>
      <c r="AX427" s="9"/>
      <c r="AY427" s="512" t="s">
        <v>803</v>
      </c>
      <c r="AZ427" s="513"/>
      <c r="BA427" s="513"/>
      <c r="BB427" s="513"/>
      <c r="BC427" s="513"/>
      <c r="BD427" s="513"/>
      <c r="BE427" s="513"/>
      <c r="BF427" s="514"/>
      <c r="BG427" s="758"/>
      <c r="BH427" s="759"/>
    </row>
    <row r="428" spans="1:60" ht="24" customHeight="1" x14ac:dyDescent="0.25">
      <c r="A428" s="136">
        <f t="shared" ref="A428:A463" si="38">A427+1</f>
        <v>321</v>
      </c>
      <c r="B428" s="556"/>
      <c r="C428" s="556"/>
      <c r="D428" s="20" t="s">
        <v>174</v>
      </c>
      <c r="E428" s="77"/>
      <c r="F428" s="77"/>
      <c r="G428" s="77"/>
      <c r="H428" s="77"/>
      <c r="I428" s="77"/>
      <c r="J428" s="77"/>
      <c r="K428" s="8">
        <f t="shared" ref="K428:L436" si="39">K427+1</f>
        <v>2</v>
      </c>
      <c r="L428" s="8">
        <f t="shared" si="39"/>
        <v>186</v>
      </c>
      <c r="M428" s="183" t="s">
        <v>186</v>
      </c>
      <c r="N428" s="87"/>
      <c r="O428" s="34"/>
      <c r="P428" s="33"/>
      <c r="Q428" s="34"/>
      <c r="R428" s="33"/>
      <c r="S428" s="34"/>
      <c r="T428" s="33"/>
      <c r="U428" s="34"/>
      <c r="V428" s="33"/>
      <c r="W428" s="154"/>
      <c r="X428" s="155"/>
      <c r="Y428" s="151"/>
      <c r="Z428" s="156"/>
      <c r="AA428" s="753" t="s">
        <v>901</v>
      </c>
      <c r="AB428" s="754"/>
      <c r="AC428" s="754"/>
      <c r="AD428" s="754"/>
      <c r="AE428" s="754"/>
      <c r="AF428" s="754"/>
      <c r="AG428" s="754"/>
      <c r="AH428" s="754"/>
      <c r="AI428" s="754"/>
      <c r="AJ428" s="755"/>
      <c r="AK428" s="153"/>
      <c r="AL428" s="150"/>
      <c r="AM428" s="153"/>
      <c r="AN428" s="174"/>
      <c r="AO428" s="141"/>
      <c r="AP428" s="33"/>
      <c r="AQ428" s="45"/>
      <c r="AR428" s="44"/>
      <c r="AS428" s="34"/>
      <c r="AT428" s="36"/>
      <c r="AU428" s="34"/>
      <c r="AV428" s="36"/>
      <c r="AW428" s="4"/>
      <c r="AX428" s="8"/>
      <c r="AY428" s="512" t="s">
        <v>538</v>
      </c>
      <c r="AZ428" s="513"/>
      <c r="BA428" s="513"/>
      <c r="BB428" s="513"/>
      <c r="BC428" s="513"/>
      <c r="BD428" s="513"/>
      <c r="BE428" s="513"/>
      <c r="BF428" s="514"/>
      <c r="BG428" s="478"/>
      <c r="BH428" s="479"/>
    </row>
    <row r="429" spans="1:60" ht="24" customHeight="1" x14ac:dyDescent="0.25">
      <c r="A429" s="136">
        <f t="shared" si="38"/>
        <v>322</v>
      </c>
      <c r="B429" s="556"/>
      <c r="C429" s="556"/>
      <c r="D429" s="20" t="s">
        <v>153</v>
      </c>
      <c r="E429" s="77"/>
      <c r="F429" s="77"/>
      <c r="G429" s="77"/>
      <c r="H429" s="77"/>
      <c r="I429" s="77"/>
      <c r="J429" s="77"/>
      <c r="K429" s="8">
        <f t="shared" si="39"/>
        <v>3</v>
      </c>
      <c r="L429" s="8">
        <f t="shared" si="39"/>
        <v>187</v>
      </c>
      <c r="M429" s="183" t="s">
        <v>186</v>
      </c>
      <c r="N429" s="87"/>
      <c r="O429" s="34"/>
      <c r="P429" s="33"/>
      <c r="Q429" s="34"/>
      <c r="R429" s="33"/>
      <c r="S429" s="34"/>
      <c r="T429" s="33"/>
      <c r="U429" s="34"/>
      <c r="V429" s="33"/>
      <c r="W429" s="154"/>
      <c r="X429" s="155"/>
      <c r="Y429" s="151"/>
      <c r="Z429" s="156"/>
      <c r="AA429" s="753" t="s">
        <v>900</v>
      </c>
      <c r="AB429" s="754"/>
      <c r="AC429" s="754"/>
      <c r="AD429" s="754"/>
      <c r="AE429" s="754"/>
      <c r="AF429" s="754"/>
      <c r="AG429" s="754"/>
      <c r="AH429" s="754"/>
      <c r="AI429" s="754"/>
      <c r="AJ429" s="755"/>
      <c r="AK429" s="153"/>
      <c r="AL429" s="150"/>
      <c r="AM429" s="153"/>
      <c r="AN429" s="174"/>
      <c r="AO429" s="141"/>
      <c r="AP429" s="33"/>
      <c r="AQ429" s="45"/>
      <c r="AR429" s="44"/>
      <c r="AS429" s="34"/>
      <c r="AT429" s="36"/>
      <c r="AU429" s="34"/>
      <c r="AV429" s="36"/>
      <c r="AW429" s="4"/>
      <c r="AX429" s="8"/>
      <c r="AY429" s="760" t="s">
        <v>802</v>
      </c>
      <c r="AZ429" s="761"/>
      <c r="BA429" s="761"/>
      <c r="BB429" s="761"/>
      <c r="BC429" s="761"/>
      <c r="BD429" s="761"/>
      <c r="BE429" s="761"/>
      <c r="BF429" s="762"/>
      <c r="BG429" s="629"/>
      <c r="BH429" s="631"/>
    </row>
    <row r="430" spans="1:60" ht="24" customHeight="1" x14ac:dyDescent="0.25">
      <c r="A430" s="136">
        <f t="shared" si="38"/>
        <v>323</v>
      </c>
      <c r="B430" s="556"/>
      <c r="C430" s="556"/>
      <c r="D430" s="20" t="s">
        <v>154</v>
      </c>
      <c r="E430" s="77"/>
      <c r="F430" s="77"/>
      <c r="G430" s="77"/>
      <c r="H430" s="77"/>
      <c r="I430" s="77"/>
      <c r="J430" s="77"/>
      <c r="K430" s="8">
        <f t="shared" si="39"/>
        <v>4</v>
      </c>
      <c r="L430" s="8">
        <f t="shared" si="39"/>
        <v>188</v>
      </c>
      <c r="M430" s="183" t="s">
        <v>186</v>
      </c>
      <c r="N430" s="87"/>
      <c r="O430" s="34"/>
      <c r="P430" s="33"/>
      <c r="Q430" s="34"/>
      <c r="R430" s="33"/>
      <c r="S430" s="34"/>
      <c r="T430" s="33"/>
      <c r="U430" s="34"/>
      <c r="V430" s="33"/>
      <c r="W430" s="154"/>
      <c r="X430" s="155"/>
      <c r="Y430" s="151"/>
      <c r="Z430" s="156"/>
      <c r="AA430" s="753" t="s">
        <v>900</v>
      </c>
      <c r="AB430" s="754"/>
      <c r="AC430" s="754"/>
      <c r="AD430" s="754"/>
      <c r="AE430" s="754"/>
      <c r="AF430" s="754"/>
      <c r="AG430" s="754"/>
      <c r="AH430" s="754"/>
      <c r="AI430" s="754"/>
      <c r="AJ430" s="755"/>
      <c r="AK430" s="153"/>
      <c r="AL430" s="150"/>
      <c r="AM430" s="153"/>
      <c r="AN430" s="174"/>
      <c r="AO430" s="141"/>
      <c r="AP430" s="33"/>
      <c r="AQ430" s="45"/>
      <c r="AR430" s="44"/>
      <c r="AS430" s="34"/>
      <c r="AT430" s="36"/>
      <c r="AU430" s="34"/>
      <c r="AV430" s="36"/>
      <c r="AW430" s="4"/>
      <c r="AX430" s="8"/>
      <c r="AY430" s="763"/>
      <c r="AZ430" s="764"/>
      <c r="BA430" s="764"/>
      <c r="BB430" s="764"/>
      <c r="BC430" s="764"/>
      <c r="BD430" s="764"/>
      <c r="BE430" s="764"/>
      <c r="BF430" s="765"/>
      <c r="BG430" s="671"/>
      <c r="BH430" s="672"/>
    </row>
    <row r="431" spans="1:60" ht="24" customHeight="1" x14ac:dyDescent="0.25">
      <c r="A431" s="136">
        <f t="shared" si="38"/>
        <v>324</v>
      </c>
      <c r="B431" s="556"/>
      <c r="C431" s="556"/>
      <c r="D431" s="20" t="s">
        <v>155</v>
      </c>
      <c r="E431" s="77"/>
      <c r="F431" s="77"/>
      <c r="G431" s="77"/>
      <c r="H431" s="77"/>
      <c r="I431" s="77"/>
      <c r="J431" s="77"/>
      <c r="K431" s="8">
        <f t="shared" si="39"/>
        <v>5</v>
      </c>
      <c r="L431" s="8">
        <f t="shared" si="39"/>
        <v>189</v>
      </c>
      <c r="M431" s="183" t="s">
        <v>186</v>
      </c>
      <c r="N431" s="87"/>
      <c r="O431" s="34"/>
      <c r="P431" s="33"/>
      <c r="Q431" s="34"/>
      <c r="R431" s="33"/>
      <c r="S431" s="34"/>
      <c r="T431" s="33"/>
      <c r="U431" s="34"/>
      <c r="V431" s="33"/>
      <c r="W431" s="154"/>
      <c r="X431" s="155"/>
      <c r="Y431" s="151"/>
      <c r="Z431" s="156"/>
      <c r="AA431" s="753" t="s">
        <v>900</v>
      </c>
      <c r="AB431" s="754"/>
      <c r="AC431" s="754"/>
      <c r="AD431" s="754"/>
      <c r="AE431" s="754"/>
      <c r="AF431" s="754"/>
      <c r="AG431" s="754"/>
      <c r="AH431" s="754"/>
      <c r="AI431" s="754"/>
      <c r="AJ431" s="755"/>
      <c r="AK431" s="153"/>
      <c r="AL431" s="150"/>
      <c r="AM431" s="153"/>
      <c r="AN431" s="174"/>
      <c r="AO431" s="141"/>
      <c r="AP431" s="33"/>
      <c r="AQ431" s="45"/>
      <c r="AR431" s="44"/>
      <c r="AS431" s="34"/>
      <c r="AT431" s="36"/>
      <c r="AU431" s="34"/>
      <c r="AV431" s="36"/>
      <c r="AW431" s="4"/>
      <c r="AX431" s="8"/>
      <c r="AY431" s="763"/>
      <c r="AZ431" s="764"/>
      <c r="BA431" s="764"/>
      <c r="BB431" s="764"/>
      <c r="BC431" s="764"/>
      <c r="BD431" s="764"/>
      <c r="BE431" s="764"/>
      <c r="BF431" s="765"/>
      <c r="BG431" s="671"/>
      <c r="BH431" s="672"/>
    </row>
    <row r="432" spans="1:60" ht="24" customHeight="1" x14ac:dyDescent="0.25">
      <c r="A432" s="136">
        <f t="shared" si="38"/>
        <v>325</v>
      </c>
      <c r="B432" s="556"/>
      <c r="C432" s="556"/>
      <c r="D432" s="20" t="s">
        <v>156</v>
      </c>
      <c r="E432" s="77"/>
      <c r="F432" s="77"/>
      <c r="G432" s="77"/>
      <c r="H432" s="77"/>
      <c r="I432" s="77"/>
      <c r="J432" s="77"/>
      <c r="K432" s="8">
        <f t="shared" si="39"/>
        <v>6</v>
      </c>
      <c r="L432" s="8">
        <f t="shared" si="39"/>
        <v>190</v>
      </c>
      <c r="M432" s="183" t="s">
        <v>186</v>
      </c>
      <c r="N432" s="87"/>
      <c r="O432" s="34"/>
      <c r="P432" s="33"/>
      <c r="Q432" s="34"/>
      <c r="R432" s="33"/>
      <c r="S432" s="34"/>
      <c r="T432" s="33"/>
      <c r="U432" s="34"/>
      <c r="V432" s="33"/>
      <c r="W432" s="154"/>
      <c r="X432" s="155"/>
      <c r="Y432" s="151"/>
      <c r="Z432" s="156"/>
      <c r="AA432" s="753" t="s">
        <v>900</v>
      </c>
      <c r="AB432" s="754"/>
      <c r="AC432" s="754"/>
      <c r="AD432" s="754"/>
      <c r="AE432" s="754"/>
      <c r="AF432" s="754"/>
      <c r="AG432" s="754"/>
      <c r="AH432" s="754"/>
      <c r="AI432" s="754"/>
      <c r="AJ432" s="755"/>
      <c r="AK432" s="153"/>
      <c r="AL432" s="150"/>
      <c r="AM432" s="153"/>
      <c r="AN432" s="174"/>
      <c r="AO432" s="141"/>
      <c r="AP432" s="33"/>
      <c r="AQ432" s="45"/>
      <c r="AR432" s="44"/>
      <c r="AS432" s="34"/>
      <c r="AT432" s="36"/>
      <c r="AU432" s="34"/>
      <c r="AV432" s="36"/>
      <c r="AW432" s="4"/>
      <c r="AX432" s="8"/>
      <c r="AY432" s="763"/>
      <c r="AZ432" s="764"/>
      <c r="BA432" s="764"/>
      <c r="BB432" s="764"/>
      <c r="BC432" s="764"/>
      <c r="BD432" s="764"/>
      <c r="BE432" s="764"/>
      <c r="BF432" s="765"/>
      <c r="BG432" s="671"/>
      <c r="BH432" s="672"/>
    </row>
    <row r="433" spans="1:60" ht="24" customHeight="1" x14ac:dyDescent="0.25">
      <c r="A433" s="136">
        <f t="shared" si="38"/>
        <v>326</v>
      </c>
      <c r="B433" s="556"/>
      <c r="C433" s="556"/>
      <c r="D433" s="20" t="s">
        <v>157</v>
      </c>
      <c r="E433" s="77"/>
      <c r="F433" s="77"/>
      <c r="G433" s="77"/>
      <c r="H433" s="77"/>
      <c r="I433" s="77"/>
      <c r="J433" s="77"/>
      <c r="K433" s="8">
        <f t="shared" si="39"/>
        <v>7</v>
      </c>
      <c r="L433" s="8">
        <f t="shared" si="39"/>
        <v>191</v>
      </c>
      <c r="M433" s="183" t="s">
        <v>186</v>
      </c>
      <c r="N433" s="87"/>
      <c r="O433" s="34"/>
      <c r="P433" s="33"/>
      <c r="Q433" s="34"/>
      <c r="R433" s="33"/>
      <c r="S433" s="34"/>
      <c r="T433" s="33"/>
      <c r="U433" s="34"/>
      <c r="V433" s="33"/>
      <c r="W433" s="154"/>
      <c r="X433" s="155"/>
      <c r="Y433" s="151"/>
      <c r="Z433" s="156"/>
      <c r="AA433" s="753" t="s">
        <v>900</v>
      </c>
      <c r="AB433" s="754"/>
      <c r="AC433" s="754"/>
      <c r="AD433" s="754"/>
      <c r="AE433" s="754"/>
      <c r="AF433" s="754"/>
      <c r="AG433" s="754"/>
      <c r="AH433" s="754"/>
      <c r="AI433" s="754"/>
      <c r="AJ433" s="755"/>
      <c r="AK433" s="153"/>
      <c r="AL433" s="150"/>
      <c r="AM433" s="153"/>
      <c r="AN433" s="174"/>
      <c r="AO433" s="141"/>
      <c r="AP433" s="33"/>
      <c r="AQ433" s="45"/>
      <c r="AR433" s="44"/>
      <c r="AS433" s="34"/>
      <c r="AT433" s="36"/>
      <c r="AU433" s="34"/>
      <c r="AV433" s="36"/>
      <c r="AW433" s="4"/>
      <c r="AX433" s="8"/>
      <c r="AY433" s="763"/>
      <c r="AZ433" s="764"/>
      <c r="BA433" s="764"/>
      <c r="BB433" s="764"/>
      <c r="BC433" s="764"/>
      <c r="BD433" s="764"/>
      <c r="BE433" s="764"/>
      <c r="BF433" s="765"/>
      <c r="BG433" s="671"/>
      <c r="BH433" s="672"/>
    </row>
    <row r="434" spans="1:60" ht="24" customHeight="1" x14ac:dyDescent="0.25">
      <c r="A434" s="136">
        <f t="shared" si="38"/>
        <v>327</v>
      </c>
      <c r="B434" s="556"/>
      <c r="C434" s="556"/>
      <c r="D434" s="20" t="s">
        <v>160</v>
      </c>
      <c r="E434" s="77"/>
      <c r="F434" s="77"/>
      <c r="G434" s="77"/>
      <c r="H434" s="77"/>
      <c r="I434" s="77"/>
      <c r="J434" s="77"/>
      <c r="K434" s="8">
        <f t="shared" si="39"/>
        <v>8</v>
      </c>
      <c r="L434" s="8">
        <f t="shared" si="39"/>
        <v>192</v>
      </c>
      <c r="M434" s="183" t="s">
        <v>186</v>
      </c>
      <c r="N434" s="87"/>
      <c r="O434" s="34"/>
      <c r="P434" s="33"/>
      <c r="Q434" s="34"/>
      <c r="R434" s="33"/>
      <c r="S434" s="34"/>
      <c r="T434" s="33"/>
      <c r="U434" s="34"/>
      <c r="V434" s="33"/>
      <c r="W434" s="154"/>
      <c r="X434" s="155"/>
      <c r="Y434" s="151"/>
      <c r="Z434" s="156"/>
      <c r="AA434" s="753" t="s">
        <v>900</v>
      </c>
      <c r="AB434" s="754"/>
      <c r="AC434" s="754"/>
      <c r="AD434" s="754"/>
      <c r="AE434" s="754"/>
      <c r="AF434" s="754"/>
      <c r="AG434" s="754"/>
      <c r="AH434" s="754"/>
      <c r="AI434" s="754"/>
      <c r="AJ434" s="755"/>
      <c r="AK434" s="153"/>
      <c r="AL434" s="150"/>
      <c r="AM434" s="153"/>
      <c r="AN434" s="174"/>
      <c r="AO434" s="141"/>
      <c r="AP434" s="33"/>
      <c r="AQ434" s="45"/>
      <c r="AR434" s="44"/>
      <c r="AS434" s="34"/>
      <c r="AT434" s="36"/>
      <c r="AU434" s="34"/>
      <c r="AV434" s="36"/>
      <c r="AW434" s="4"/>
      <c r="AX434" s="8"/>
      <c r="AY434" s="763"/>
      <c r="AZ434" s="764"/>
      <c r="BA434" s="764"/>
      <c r="BB434" s="764"/>
      <c r="BC434" s="764"/>
      <c r="BD434" s="764"/>
      <c r="BE434" s="764"/>
      <c r="BF434" s="765"/>
      <c r="BG434" s="671"/>
      <c r="BH434" s="672"/>
    </row>
    <row r="435" spans="1:60" ht="24" customHeight="1" x14ac:dyDescent="0.25">
      <c r="A435" s="136">
        <f t="shared" si="38"/>
        <v>328</v>
      </c>
      <c r="B435" s="556"/>
      <c r="C435" s="556"/>
      <c r="D435" s="20" t="s">
        <v>93</v>
      </c>
      <c r="E435" s="77"/>
      <c r="F435" s="77"/>
      <c r="G435" s="77"/>
      <c r="H435" s="77"/>
      <c r="I435" s="77"/>
      <c r="J435" s="77"/>
      <c r="K435" s="8">
        <f t="shared" si="39"/>
        <v>9</v>
      </c>
      <c r="L435" s="8">
        <f t="shared" si="39"/>
        <v>193</v>
      </c>
      <c r="M435" s="183" t="s">
        <v>186</v>
      </c>
      <c r="N435" s="87"/>
      <c r="O435" s="34"/>
      <c r="P435" s="33"/>
      <c r="Q435" s="34"/>
      <c r="R435" s="33"/>
      <c r="S435" s="34"/>
      <c r="T435" s="33"/>
      <c r="U435" s="34"/>
      <c r="V435" s="33"/>
      <c r="W435" s="154"/>
      <c r="X435" s="155"/>
      <c r="Y435" s="151"/>
      <c r="Z435" s="156"/>
      <c r="AA435" s="753" t="s">
        <v>900</v>
      </c>
      <c r="AB435" s="754"/>
      <c r="AC435" s="754"/>
      <c r="AD435" s="754"/>
      <c r="AE435" s="754"/>
      <c r="AF435" s="754"/>
      <c r="AG435" s="754"/>
      <c r="AH435" s="754"/>
      <c r="AI435" s="754"/>
      <c r="AJ435" s="755"/>
      <c r="AK435" s="153"/>
      <c r="AL435" s="150"/>
      <c r="AM435" s="153"/>
      <c r="AN435" s="174"/>
      <c r="AO435" s="141"/>
      <c r="AP435" s="33"/>
      <c r="AQ435" s="45"/>
      <c r="AR435" s="44"/>
      <c r="AS435" s="34"/>
      <c r="AT435" s="36"/>
      <c r="AU435" s="34"/>
      <c r="AV435" s="36"/>
      <c r="AW435" s="4"/>
      <c r="AX435" s="8"/>
      <c r="AY435" s="763"/>
      <c r="AZ435" s="764"/>
      <c r="BA435" s="764"/>
      <c r="BB435" s="764"/>
      <c r="BC435" s="764"/>
      <c r="BD435" s="764"/>
      <c r="BE435" s="764"/>
      <c r="BF435" s="765"/>
      <c r="BG435" s="671"/>
      <c r="BH435" s="672"/>
    </row>
    <row r="436" spans="1:60" ht="24" customHeight="1" x14ac:dyDescent="0.25">
      <c r="A436" s="136">
        <f t="shared" si="38"/>
        <v>329</v>
      </c>
      <c r="B436" s="556"/>
      <c r="C436" s="557"/>
      <c r="D436" s="20" t="s">
        <v>94</v>
      </c>
      <c r="E436" s="77"/>
      <c r="F436" s="77"/>
      <c r="G436" s="77"/>
      <c r="H436" s="77"/>
      <c r="I436" s="77"/>
      <c r="J436" s="8"/>
      <c r="K436" s="8">
        <f t="shared" si="39"/>
        <v>10</v>
      </c>
      <c r="L436" s="8">
        <f t="shared" si="39"/>
        <v>194</v>
      </c>
      <c r="M436" s="183" t="s">
        <v>186</v>
      </c>
      <c r="N436" s="87"/>
      <c r="O436" s="34"/>
      <c r="P436" s="33"/>
      <c r="Q436" s="34"/>
      <c r="R436" s="33"/>
      <c r="S436" s="34"/>
      <c r="T436" s="33"/>
      <c r="U436" s="34"/>
      <c r="V436" s="33"/>
      <c r="W436" s="154"/>
      <c r="X436" s="155"/>
      <c r="Y436" s="151"/>
      <c r="Z436" s="156"/>
      <c r="AA436" s="753" t="s">
        <v>900</v>
      </c>
      <c r="AB436" s="754"/>
      <c r="AC436" s="754"/>
      <c r="AD436" s="754"/>
      <c r="AE436" s="754"/>
      <c r="AF436" s="754"/>
      <c r="AG436" s="754"/>
      <c r="AH436" s="754"/>
      <c r="AI436" s="754"/>
      <c r="AJ436" s="755"/>
      <c r="AK436" s="153"/>
      <c r="AL436" s="150"/>
      <c r="AM436" s="153"/>
      <c r="AN436" s="174"/>
      <c r="AO436" s="141"/>
      <c r="AP436" s="33"/>
      <c r="AQ436" s="45"/>
      <c r="AR436" s="44"/>
      <c r="AS436" s="34"/>
      <c r="AT436" s="36"/>
      <c r="AU436" s="34"/>
      <c r="AV436" s="36"/>
      <c r="AW436" s="4"/>
      <c r="AX436" s="8"/>
      <c r="AY436" s="766"/>
      <c r="AZ436" s="767"/>
      <c r="BA436" s="767"/>
      <c r="BB436" s="767"/>
      <c r="BC436" s="767"/>
      <c r="BD436" s="767"/>
      <c r="BE436" s="767"/>
      <c r="BF436" s="768"/>
      <c r="BG436" s="632"/>
      <c r="BH436" s="634"/>
    </row>
    <row r="437" spans="1:60" ht="27.75" customHeight="1" x14ac:dyDescent="0.25">
      <c r="A437" s="136">
        <f t="shared" si="38"/>
        <v>330</v>
      </c>
      <c r="B437" s="556"/>
      <c r="C437" s="756" t="s">
        <v>446</v>
      </c>
      <c r="D437" s="26" t="s">
        <v>1582</v>
      </c>
      <c r="E437" s="80">
        <v>1</v>
      </c>
      <c r="F437" s="80">
        <f>F422+1</f>
        <v>56</v>
      </c>
      <c r="G437" s="29"/>
      <c r="H437" s="29"/>
      <c r="I437" s="29"/>
      <c r="J437" s="20"/>
      <c r="K437" s="213"/>
      <c r="L437" s="213"/>
      <c r="M437" s="205"/>
      <c r="N437" s="104"/>
      <c r="O437" s="45"/>
      <c r="P437" s="44"/>
      <c r="Q437" s="45"/>
      <c r="R437" s="44"/>
      <c r="S437" s="45"/>
      <c r="T437" s="44"/>
      <c r="U437" s="45"/>
      <c r="V437" s="44"/>
      <c r="W437" s="45"/>
      <c r="X437" s="44"/>
      <c r="Y437" s="45"/>
      <c r="Z437" s="44"/>
      <c r="AA437" s="158"/>
      <c r="AB437" s="150"/>
      <c r="AC437" s="753" t="s">
        <v>399</v>
      </c>
      <c r="AD437" s="754"/>
      <c r="AE437" s="754"/>
      <c r="AF437" s="754"/>
      <c r="AG437" s="754"/>
      <c r="AH437" s="754"/>
      <c r="AI437" s="754"/>
      <c r="AJ437" s="754"/>
      <c r="AK437" s="754"/>
      <c r="AL437" s="755"/>
      <c r="AM437" s="153"/>
      <c r="AN437" s="174"/>
      <c r="AO437" s="141"/>
      <c r="AP437" s="44"/>
      <c r="AQ437" s="45"/>
      <c r="AR437" s="44"/>
      <c r="AS437" s="45"/>
      <c r="AT437" s="44"/>
      <c r="AU437" s="45"/>
      <c r="AV437" s="46"/>
      <c r="AW437" s="3"/>
      <c r="AX437" s="9"/>
      <c r="AY437" s="469" t="s">
        <v>789</v>
      </c>
      <c r="AZ437" s="470"/>
      <c r="BA437" s="470"/>
      <c r="BB437" s="470"/>
      <c r="BC437" s="470"/>
      <c r="BD437" s="470"/>
      <c r="BE437" s="470"/>
      <c r="BF437" s="470"/>
      <c r="BG437" s="632"/>
      <c r="BH437" s="634"/>
    </row>
    <row r="438" spans="1:60" ht="27.75" customHeight="1" x14ac:dyDescent="0.25">
      <c r="A438" s="136">
        <f t="shared" si="38"/>
        <v>331</v>
      </c>
      <c r="B438" s="557"/>
      <c r="C438" s="757"/>
      <c r="D438" s="26" t="s">
        <v>1583</v>
      </c>
      <c r="E438" s="80">
        <v>2</v>
      </c>
      <c r="F438" s="80">
        <f>F437+1</f>
        <v>57</v>
      </c>
      <c r="G438" s="29"/>
      <c r="H438" s="29"/>
      <c r="I438" s="29"/>
      <c r="J438" s="29"/>
      <c r="K438" s="78"/>
      <c r="L438" s="78"/>
      <c r="M438" s="76"/>
      <c r="N438" s="87"/>
      <c r="O438" s="34"/>
      <c r="P438" s="33"/>
      <c r="Q438" s="34"/>
      <c r="R438" s="33"/>
      <c r="S438" s="34"/>
      <c r="T438" s="33"/>
      <c r="U438" s="34"/>
      <c r="V438" s="33"/>
      <c r="W438" s="34"/>
      <c r="X438" s="33"/>
      <c r="Y438" s="34"/>
      <c r="Z438" s="33"/>
      <c r="AA438" s="154"/>
      <c r="AB438" s="155"/>
      <c r="AC438" s="496" t="s">
        <v>399</v>
      </c>
      <c r="AD438" s="489"/>
      <c r="AE438" s="489"/>
      <c r="AF438" s="489"/>
      <c r="AG438" s="489"/>
      <c r="AH438" s="489"/>
      <c r="AI438" s="489"/>
      <c r="AJ438" s="489"/>
      <c r="AK438" s="489"/>
      <c r="AL438" s="510"/>
      <c r="AM438" s="151"/>
      <c r="AN438" s="152"/>
      <c r="AO438" s="35"/>
      <c r="AP438" s="33"/>
      <c r="AQ438" s="34"/>
      <c r="AR438" s="33"/>
      <c r="AS438" s="34"/>
      <c r="AT438" s="33"/>
      <c r="AU438" s="34"/>
      <c r="AV438" s="36"/>
      <c r="AW438" s="4"/>
      <c r="AX438" s="8"/>
      <c r="AY438" s="475"/>
      <c r="AZ438" s="476"/>
      <c r="BA438" s="476"/>
      <c r="BB438" s="476"/>
      <c r="BC438" s="476"/>
      <c r="BD438" s="476"/>
      <c r="BE438" s="476"/>
      <c r="BF438" s="476"/>
      <c r="BG438" s="478"/>
      <c r="BH438" s="479"/>
    </row>
    <row r="439" spans="1:60" ht="36.75" customHeight="1" x14ac:dyDescent="0.25">
      <c r="A439" s="136">
        <f t="shared" si="38"/>
        <v>332</v>
      </c>
      <c r="B439" s="555" t="s">
        <v>869</v>
      </c>
      <c r="C439" s="465" t="s">
        <v>868</v>
      </c>
      <c r="D439" s="29" t="s">
        <v>217</v>
      </c>
      <c r="E439" s="29"/>
      <c r="F439" s="29"/>
      <c r="G439" s="29"/>
      <c r="H439" s="29"/>
      <c r="I439" s="29"/>
      <c r="J439" s="29"/>
      <c r="K439" s="29">
        <f>K436+1</f>
        <v>11</v>
      </c>
      <c r="L439" s="29">
        <f>L436+1</f>
        <v>195</v>
      </c>
      <c r="M439" s="182" t="s">
        <v>186</v>
      </c>
      <c r="N439" s="87"/>
      <c r="O439" s="506" t="s">
        <v>424</v>
      </c>
      <c r="P439" s="507"/>
      <c r="Q439" s="507"/>
      <c r="R439" s="508"/>
      <c r="S439" s="34"/>
      <c r="T439" s="33"/>
      <c r="U439" s="34"/>
      <c r="V439" s="33"/>
      <c r="W439" s="154"/>
      <c r="X439" s="155"/>
      <c r="Y439" s="151"/>
      <c r="Z439" s="170"/>
      <c r="AA439" s="496" t="s">
        <v>493</v>
      </c>
      <c r="AB439" s="489"/>
      <c r="AC439" s="489"/>
      <c r="AD439" s="489"/>
      <c r="AE439" s="489"/>
      <c r="AF439" s="489"/>
      <c r="AG439" s="489"/>
      <c r="AH439" s="489"/>
      <c r="AI439" s="489"/>
      <c r="AJ439" s="510"/>
      <c r="AK439" s="151"/>
      <c r="AL439" s="155"/>
      <c r="AM439" s="179"/>
      <c r="AN439" s="108"/>
      <c r="AO439" s="34"/>
      <c r="AP439" s="33"/>
      <c r="AQ439" s="34"/>
      <c r="AR439" s="33"/>
      <c r="AS439" s="34"/>
      <c r="AT439" s="36"/>
      <c r="AU439" s="34"/>
      <c r="AV439" s="36"/>
      <c r="AW439" s="4"/>
      <c r="AX439" s="8"/>
      <c r="AY439" s="659" t="s">
        <v>532</v>
      </c>
      <c r="AZ439" s="660"/>
      <c r="BA439" s="660"/>
      <c r="BB439" s="660"/>
      <c r="BC439" s="660"/>
      <c r="BD439" s="660"/>
      <c r="BE439" s="660"/>
      <c r="BF439" s="661"/>
      <c r="BG439" s="478"/>
      <c r="BH439" s="479"/>
    </row>
    <row r="440" spans="1:60" ht="19.5" customHeight="1" x14ac:dyDescent="0.25">
      <c r="A440" s="136">
        <f t="shared" si="38"/>
        <v>333</v>
      </c>
      <c r="B440" s="556"/>
      <c r="C440" s="466"/>
      <c r="D440" s="29" t="s">
        <v>175</v>
      </c>
      <c r="E440" s="29"/>
      <c r="F440" s="29"/>
      <c r="G440" s="29"/>
      <c r="H440" s="29"/>
      <c r="I440" s="29"/>
      <c r="J440" s="29"/>
      <c r="K440" s="29">
        <f t="shared" ref="K440:L444" si="40">K439+1</f>
        <v>12</v>
      </c>
      <c r="L440" s="29">
        <f t="shared" si="40"/>
        <v>196</v>
      </c>
      <c r="M440" s="183" t="s">
        <v>186</v>
      </c>
      <c r="N440" s="87"/>
      <c r="O440" s="34"/>
      <c r="P440" s="33"/>
      <c r="Q440" s="34"/>
      <c r="R440" s="33"/>
      <c r="S440" s="34"/>
      <c r="T440" s="33"/>
      <c r="U440" s="34"/>
      <c r="V440" s="33"/>
      <c r="W440" s="154"/>
      <c r="X440" s="155"/>
      <c r="Y440" s="151"/>
      <c r="Z440" s="156"/>
      <c r="AA440" s="753" t="s">
        <v>493</v>
      </c>
      <c r="AB440" s="754"/>
      <c r="AC440" s="754"/>
      <c r="AD440" s="754"/>
      <c r="AE440" s="754"/>
      <c r="AF440" s="754"/>
      <c r="AG440" s="754"/>
      <c r="AH440" s="754"/>
      <c r="AI440" s="754"/>
      <c r="AJ440" s="755"/>
      <c r="AK440" s="153"/>
      <c r="AL440" s="150"/>
      <c r="AM440" s="157"/>
      <c r="AN440" s="111"/>
      <c r="AO440" s="45"/>
      <c r="AP440" s="33"/>
      <c r="AQ440" s="45"/>
      <c r="AR440" s="44"/>
      <c r="AS440" s="34"/>
      <c r="AT440" s="36"/>
      <c r="AU440" s="34"/>
      <c r="AV440" s="36"/>
      <c r="AW440" s="4"/>
      <c r="AX440" s="8"/>
      <c r="AY440" s="469" t="s">
        <v>877</v>
      </c>
      <c r="AZ440" s="470"/>
      <c r="BA440" s="470"/>
      <c r="BB440" s="470"/>
      <c r="BC440" s="470"/>
      <c r="BD440" s="470"/>
      <c r="BE440" s="470"/>
      <c r="BF440" s="471"/>
      <c r="BG440" s="629"/>
      <c r="BH440" s="631"/>
    </row>
    <row r="441" spans="1:60" ht="19.5" customHeight="1" x14ac:dyDescent="0.25">
      <c r="A441" s="136">
        <f t="shared" si="38"/>
        <v>334</v>
      </c>
      <c r="B441" s="556"/>
      <c r="C441" s="466"/>
      <c r="D441" s="29" t="s">
        <v>176</v>
      </c>
      <c r="E441" s="29"/>
      <c r="F441" s="29"/>
      <c r="G441" s="29"/>
      <c r="H441" s="29"/>
      <c r="I441" s="29"/>
      <c r="J441" s="29"/>
      <c r="K441" s="29">
        <f t="shared" si="40"/>
        <v>13</v>
      </c>
      <c r="L441" s="29">
        <f t="shared" si="40"/>
        <v>197</v>
      </c>
      <c r="M441" s="183" t="s">
        <v>186</v>
      </c>
      <c r="N441" s="87"/>
      <c r="O441" s="34"/>
      <c r="P441" s="33"/>
      <c r="Q441" s="34"/>
      <c r="R441" s="33"/>
      <c r="S441" s="34"/>
      <c r="T441" s="33"/>
      <c r="U441" s="34"/>
      <c r="V441" s="33"/>
      <c r="W441" s="154"/>
      <c r="X441" s="155"/>
      <c r="Y441" s="151"/>
      <c r="Z441" s="156"/>
      <c r="AA441" s="753" t="s">
        <v>493</v>
      </c>
      <c r="AB441" s="754"/>
      <c r="AC441" s="754"/>
      <c r="AD441" s="754"/>
      <c r="AE441" s="754"/>
      <c r="AF441" s="754"/>
      <c r="AG441" s="754"/>
      <c r="AH441" s="754"/>
      <c r="AI441" s="754"/>
      <c r="AJ441" s="755"/>
      <c r="AK441" s="153"/>
      <c r="AL441" s="150"/>
      <c r="AM441" s="157"/>
      <c r="AN441" s="111"/>
      <c r="AO441" s="45"/>
      <c r="AP441" s="33"/>
      <c r="AQ441" s="45"/>
      <c r="AR441" s="44"/>
      <c r="AS441" s="34"/>
      <c r="AT441" s="36"/>
      <c r="AU441" s="34"/>
      <c r="AV441" s="36"/>
      <c r="AW441" s="4"/>
      <c r="AX441" s="8"/>
      <c r="AY441" s="472"/>
      <c r="AZ441" s="473"/>
      <c r="BA441" s="473"/>
      <c r="BB441" s="473"/>
      <c r="BC441" s="473"/>
      <c r="BD441" s="473"/>
      <c r="BE441" s="473"/>
      <c r="BF441" s="474"/>
      <c r="BG441" s="671"/>
      <c r="BH441" s="672"/>
    </row>
    <row r="442" spans="1:60" ht="19.5" customHeight="1" x14ac:dyDescent="0.25">
      <c r="A442" s="136">
        <f t="shared" si="38"/>
        <v>335</v>
      </c>
      <c r="B442" s="556"/>
      <c r="C442" s="466"/>
      <c r="D442" s="29" t="s">
        <v>177</v>
      </c>
      <c r="E442" s="29"/>
      <c r="F442" s="29"/>
      <c r="G442" s="29"/>
      <c r="H442" s="29"/>
      <c r="I442" s="29"/>
      <c r="J442" s="29"/>
      <c r="K442" s="29">
        <f t="shared" si="40"/>
        <v>14</v>
      </c>
      <c r="L442" s="29">
        <f t="shared" si="40"/>
        <v>198</v>
      </c>
      <c r="M442" s="183" t="s">
        <v>186</v>
      </c>
      <c r="N442" s="87"/>
      <c r="O442" s="34"/>
      <c r="P442" s="33"/>
      <c r="Q442" s="34"/>
      <c r="R442" s="33"/>
      <c r="S442" s="34"/>
      <c r="T442" s="33"/>
      <c r="U442" s="34"/>
      <c r="V442" s="33"/>
      <c r="W442" s="154"/>
      <c r="X442" s="155"/>
      <c r="Y442" s="151"/>
      <c r="Z442" s="156"/>
      <c r="AA442" s="753" t="s">
        <v>493</v>
      </c>
      <c r="AB442" s="754"/>
      <c r="AC442" s="754"/>
      <c r="AD442" s="754"/>
      <c r="AE442" s="754"/>
      <c r="AF442" s="754"/>
      <c r="AG442" s="754"/>
      <c r="AH442" s="754"/>
      <c r="AI442" s="754"/>
      <c r="AJ442" s="755"/>
      <c r="AK442" s="153"/>
      <c r="AL442" s="150"/>
      <c r="AM442" s="157"/>
      <c r="AN442" s="111"/>
      <c r="AO442" s="45"/>
      <c r="AP442" s="33"/>
      <c r="AQ442" s="45"/>
      <c r="AR442" s="44"/>
      <c r="AS442" s="34"/>
      <c r="AT442" s="36"/>
      <c r="AU442" s="34"/>
      <c r="AV442" s="36"/>
      <c r="AW442" s="4"/>
      <c r="AX442" s="8"/>
      <c r="AY442" s="472"/>
      <c r="AZ442" s="473"/>
      <c r="BA442" s="473"/>
      <c r="BB442" s="473"/>
      <c r="BC442" s="473"/>
      <c r="BD442" s="473"/>
      <c r="BE442" s="473"/>
      <c r="BF442" s="474"/>
      <c r="BG442" s="671"/>
      <c r="BH442" s="672"/>
    </row>
    <row r="443" spans="1:60" ht="19.5" customHeight="1" x14ac:dyDescent="0.25">
      <c r="A443" s="136">
        <f t="shared" si="38"/>
        <v>336</v>
      </c>
      <c r="B443" s="556"/>
      <c r="C443" s="466"/>
      <c r="D443" s="29" t="s">
        <v>178</v>
      </c>
      <c r="E443" s="29"/>
      <c r="F443" s="29"/>
      <c r="G443" s="29"/>
      <c r="H443" s="29"/>
      <c r="I443" s="29"/>
      <c r="J443" s="29"/>
      <c r="K443" s="29">
        <f t="shared" si="40"/>
        <v>15</v>
      </c>
      <c r="L443" s="29">
        <f t="shared" si="40"/>
        <v>199</v>
      </c>
      <c r="M443" s="183" t="s">
        <v>186</v>
      </c>
      <c r="N443" s="87"/>
      <c r="O443" s="34"/>
      <c r="P443" s="33"/>
      <c r="Q443" s="34"/>
      <c r="R443" s="33"/>
      <c r="S443" s="34"/>
      <c r="T443" s="33"/>
      <c r="U443" s="34"/>
      <c r="V443" s="33"/>
      <c r="W443" s="34"/>
      <c r="X443" s="33"/>
      <c r="Y443" s="34"/>
      <c r="Z443" s="33"/>
      <c r="AA443" s="154"/>
      <c r="AB443" s="155"/>
      <c r="AC443" s="151"/>
      <c r="AD443" s="488" t="s">
        <v>399</v>
      </c>
      <c r="AE443" s="489"/>
      <c r="AF443" s="489"/>
      <c r="AG443" s="489"/>
      <c r="AH443" s="489"/>
      <c r="AI443" s="489"/>
      <c r="AJ443" s="489"/>
      <c r="AK443" s="489"/>
      <c r="AL443" s="489"/>
      <c r="AM443" s="490"/>
      <c r="AN443" s="170"/>
      <c r="AO443" s="151"/>
      <c r="AP443" s="152"/>
      <c r="AQ443" s="35"/>
      <c r="AR443" s="36"/>
      <c r="AS443" s="34"/>
      <c r="AT443" s="36"/>
      <c r="AU443" s="34"/>
      <c r="AV443" s="36"/>
      <c r="AW443" s="4"/>
      <c r="AX443" s="8"/>
      <c r="AY443" s="472"/>
      <c r="AZ443" s="473"/>
      <c r="BA443" s="473"/>
      <c r="BB443" s="473"/>
      <c r="BC443" s="473"/>
      <c r="BD443" s="473"/>
      <c r="BE443" s="473"/>
      <c r="BF443" s="474"/>
      <c r="BG443" s="671"/>
      <c r="BH443" s="672"/>
    </row>
    <row r="444" spans="1:60" ht="19.5" customHeight="1" x14ac:dyDescent="0.25">
      <c r="A444" s="136">
        <f t="shared" si="38"/>
        <v>337</v>
      </c>
      <c r="B444" s="557"/>
      <c r="C444" s="467"/>
      <c r="D444" s="29" t="s">
        <v>179</v>
      </c>
      <c r="E444" s="29"/>
      <c r="F444" s="29"/>
      <c r="G444" s="29"/>
      <c r="H444" s="29"/>
      <c r="I444" s="29"/>
      <c r="J444" s="29"/>
      <c r="K444" s="29">
        <f t="shared" si="40"/>
        <v>16</v>
      </c>
      <c r="L444" s="29">
        <f t="shared" si="40"/>
        <v>200</v>
      </c>
      <c r="M444" s="183" t="s">
        <v>186</v>
      </c>
      <c r="N444" s="87"/>
      <c r="O444" s="34"/>
      <c r="P444" s="33"/>
      <c r="Q444" s="34"/>
      <c r="R444" s="33"/>
      <c r="S444" s="34"/>
      <c r="T444" s="33"/>
      <c r="U444" s="34"/>
      <c r="V444" s="33"/>
      <c r="W444" s="34"/>
      <c r="X444" s="33"/>
      <c r="Y444" s="34"/>
      <c r="Z444" s="33"/>
      <c r="AA444" s="154"/>
      <c r="AB444" s="155"/>
      <c r="AC444" s="151"/>
      <c r="AD444" s="488" t="s">
        <v>399</v>
      </c>
      <c r="AE444" s="489"/>
      <c r="AF444" s="489"/>
      <c r="AG444" s="489"/>
      <c r="AH444" s="489"/>
      <c r="AI444" s="489"/>
      <c r="AJ444" s="489"/>
      <c r="AK444" s="489"/>
      <c r="AL444" s="489"/>
      <c r="AM444" s="490"/>
      <c r="AN444" s="170"/>
      <c r="AO444" s="151"/>
      <c r="AP444" s="152"/>
      <c r="AQ444" s="35"/>
      <c r="AR444" s="36"/>
      <c r="AS444" s="34"/>
      <c r="AT444" s="36"/>
      <c r="AU444" s="34"/>
      <c r="AV444" s="36"/>
      <c r="AW444" s="4"/>
      <c r="AX444" s="8"/>
      <c r="AY444" s="475"/>
      <c r="AZ444" s="476"/>
      <c r="BA444" s="476"/>
      <c r="BB444" s="476"/>
      <c r="BC444" s="476"/>
      <c r="BD444" s="476"/>
      <c r="BE444" s="476"/>
      <c r="BF444" s="477"/>
      <c r="BG444" s="632"/>
      <c r="BH444" s="634"/>
    </row>
    <row r="445" spans="1:60" ht="26.25" customHeight="1" x14ac:dyDescent="0.25">
      <c r="A445" s="136">
        <f t="shared" si="38"/>
        <v>338</v>
      </c>
      <c r="B445" s="555" t="s">
        <v>633</v>
      </c>
      <c r="C445" s="555" t="s">
        <v>539</v>
      </c>
      <c r="D445" s="29" t="s">
        <v>217</v>
      </c>
      <c r="E445" s="29"/>
      <c r="F445" s="29"/>
      <c r="G445" s="29"/>
      <c r="H445" s="29"/>
      <c r="I445" s="29"/>
      <c r="J445" s="29"/>
      <c r="K445" s="29">
        <f>K444+1</f>
        <v>17</v>
      </c>
      <c r="L445" s="29">
        <f>L444+1</f>
        <v>201</v>
      </c>
      <c r="M445" s="182" t="s">
        <v>186</v>
      </c>
      <c r="N445" s="87"/>
      <c r="O445" s="506" t="s">
        <v>424</v>
      </c>
      <c r="P445" s="507"/>
      <c r="Q445" s="507"/>
      <c r="R445" s="508"/>
      <c r="S445" s="34"/>
      <c r="T445" s="33"/>
      <c r="U445" s="34"/>
      <c r="V445" s="33"/>
      <c r="W445" s="154"/>
      <c r="X445" s="155"/>
      <c r="Y445" s="151"/>
      <c r="Z445" s="170"/>
      <c r="AA445" s="496" t="s">
        <v>493</v>
      </c>
      <c r="AB445" s="489"/>
      <c r="AC445" s="489"/>
      <c r="AD445" s="489"/>
      <c r="AE445" s="489"/>
      <c r="AF445" s="489"/>
      <c r="AG445" s="489"/>
      <c r="AH445" s="489"/>
      <c r="AI445" s="489"/>
      <c r="AJ445" s="510"/>
      <c r="AK445" s="151"/>
      <c r="AL445" s="155"/>
      <c r="AM445" s="179"/>
      <c r="AN445" s="108"/>
      <c r="AO445" s="34"/>
      <c r="AP445" s="33"/>
      <c r="AQ445" s="34"/>
      <c r="AR445" s="33"/>
      <c r="AS445" s="34"/>
      <c r="AT445" s="36"/>
      <c r="AU445" s="34"/>
      <c r="AV445" s="36"/>
      <c r="AW445" s="4"/>
      <c r="AX445" s="8"/>
      <c r="AY445" s="659" t="s">
        <v>541</v>
      </c>
      <c r="AZ445" s="660"/>
      <c r="BA445" s="660"/>
      <c r="BB445" s="660"/>
      <c r="BC445" s="660"/>
      <c r="BD445" s="660"/>
      <c r="BE445" s="660"/>
      <c r="BF445" s="661"/>
      <c r="BG445" s="478"/>
      <c r="BH445" s="479"/>
    </row>
    <row r="446" spans="1:60" ht="26.25" customHeight="1" x14ac:dyDescent="0.25">
      <c r="A446" s="136">
        <f t="shared" si="38"/>
        <v>339</v>
      </c>
      <c r="B446" s="556"/>
      <c r="C446" s="556"/>
      <c r="D446" s="29" t="s">
        <v>175</v>
      </c>
      <c r="E446" s="29"/>
      <c r="F446" s="29"/>
      <c r="G446" s="29"/>
      <c r="H446" s="29"/>
      <c r="I446" s="29"/>
      <c r="J446" s="29"/>
      <c r="K446" s="29">
        <f t="shared" ref="K446:L452" si="41">K445+1</f>
        <v>18</v>
      </c>
      <c r="L446" s="29">
        <f t="shared" si="41"/>
        <v>202</v>
      </c>
      <c r="M446" s="183" t="s">
        <v>186</v>
      </c>
      <c r="N446" s="87"/>
      <c r="O446" s="34"/>
      <c r="P446" s="33"/>
      <c r="Q446" s="34"/>
      <c r="R446" s="33"/>
      <c r="S446" s="34"/>
      <c r="T446" s="33"/>
      <c r="U446" s="34"/>
      <c r="V446" s="33"/>
      <c r="W446" s="154"/>
      <c r="X446" s="155"/>
      <c r="Y446" s="151"/>
      <c r="Z446" s="156"/>
      <c r="AA446" s="753" t="s">
        <v>493</v>
      </c>
      <c r="AB446" s="754"/>
      <c r="AC446" s="754"/>
      <c r="AD446" s="754"/>
      <c r="AE446" s="754"/>
      <c r="AF446" s="754"/>
      <c r="AG446" s="754"/>
      <c r="AH446" s="754"/>
      <c r="AI446" s="754"/>
      <c r="AJ446" s="755"/>
      <c r="AK446" s="153"/>
      <c r="AL446" s="150"/>
      <c r="AM446" s="157"/>
      <c r="AN446" s="111"/>
      <c r="AO446" s="45"/>
      <c r="AP446" s="33"/>
      <c r="AQ446" s="45"/>
      <c r="AR446" s="44"/>
      <c r="AS446" s="34"/>
      <c r="AT446" s="36"/>
      <c r="AU446" s="34"/>
      <c r="AV446" s="36"/>
      <c r="AW446" s="4"/>
      <c r="AX446" s="8"/>
      <c r="AY446" s="469" t="s">
        <v>1332</v>
      </c>
      <c r="AZ446" s="470"/>
      <c r="BA446" s="470"/>
      <c r="BB446" s="470"/>
      <c r="BC446" s="470"/>
      <c r="BD446" s="470"/>
      <c r="BE446" s="470"/>
      <c r="BF446" s="471"/>
      <c r="BG446" s="629"/>
      <c r="BH446" s="631"/>
    </row>
    <row r="447" spans="1:60" ht="26.25" customHeight="1" x14ac:dyDescent="0.25">
      <c r="A447" s="136">
        <f t="shared" si="38"/>
        <v>340</v>
      </c>
      <c r="B447" s="556"/>
      <c r="C447" s="556"/>
      <c r="D447" s="29" t="s">
        <v>176</v>
      </c>
      <c r="E447" s="29"/>
      <c r="F447" s="29"/>
      <c r="G447" s="29"/>
      <c r="H447" s="29"/>
      <c r="I447" s="29"/>
      <c r="J447" s="29"/>
      <c r="K447" s="29">
        <f t="shared" si="41"/>
        <v>19</v>
      </c>
      <c r="L447" s="29">
        <f t="shared" si="41"/>
        <v>203</v>
      </c>
      <c r="M447" s="183" t="s">
        <v>186</v>
      </c>
      <c r="N447" s="87"/>
      <c r="O447" s="34"/>
      <c r="P447" s="33"/>
      <c r="Q447" s="34"/>
      <c r="R447" s="33"/>
      <c r="S447" s="34"/>
      <c r="T447" s="33"/>
      <c r="U447" s="34"/>
      <c r="V447" s="33"/>
      <c r="W447" s="154"/>
      <c r="X447" s="155"/>
      <c r="Y447" s="151"/>
      <c r="Z447" s="156"/>
      <c r="AA447" s="753" t="s">
        <v>493</v>
      </c>
      <c r="AB447" s="754"/>
      <c r="AC447" s="754"/>
      <c r="AD447" s="754"/>
      <c r="AE447" s="754"/>
      <c r="AF447" s="754"/>
      <c r="AG447" s="754"/>
      <c r="AH447" s="754"/>
      <c r="AI447" s="754"/>
      <c r="AJ447" s="755"/>
      <c r="AK447" s="153"/>
      <c r="AL447" s="150"/>
      <c r="AM447" s="157"/>
      <c r="AN447" s="111"/>
      <c r="AO447" s="45"/>
      <c r="AP447" s="33"/>
      <c r="AQ447" s="45"/>
      <c r="AR447" s="44"/>
      <c r="AS447" s="34"/>
      <c r="AT447" s="36"/>
      <c r="AU447" s="34"/>
      <c r="AV447" s="36"/>
      <c r="AW447" s="4"/>
      <c r="AX447" s="8"/>
      <c r="AY447" s="472"/>
      <c r="AZ447" s="473"/>
      <c r="BA447" s="473"/>
      <c r="BB447" s="473"/>
      <c r="BC447" s="473"/>
      <c r="BD447" s="473"/>
      <c r="BE447" s="473"/>
      <c r="BF447" s="474"/>
      <c r="BG447" s="671"/>
      <c r="BH447" s="672"/>
    </row>
    <row r="448" spans="1:60" ht="26.25" customHeight="1" x14ac:dyDescent="0.25">
      <c r="A448" s="136">
        <f t="shared" si="38"/>
        <v>341</v>
      </c>
      <c r="B448" s="556"/>
      <c r="C448" s="556"/>
      <c r="D448" s="29" t="s">
        <v>177</v>
      </c>
      <c r="E448" s="29"/>
      <c r="F448" s="29"/>
      <c r="G448" s="29"/>
      <c r="H448" s="29"/>
      <c r="I448" s="29"/>
      <c r="J448" s="29"/>
      <c r="K448" s="29">
        <f t="shared" si="41"/>
        <v>20</v>
      </c>
      <c r="L448" s="29">
        <f t="shared" si="41"/>
        <v>204</v>
      </c>
      <c r="M448" s="183" t="s">
        <v>186</v>
      </c>
      <c r="N448" s="87"/>
      <c r="O448" s="34"/>
      <c r="P448" s="33"/>
      <c r="Q448" s="34"/>
      <c r="R448" s="33"/>
      <c r="S448" s="34"/>
      <c r="T448" s="33"/>
      <c r="U448" s="34"/>
      <c r="V448" s="33"/>
      <c r="W448" s="154"/>
      <c r="X448" s="155"/>
      <c r="Y448" s="151"/>
      <c r="Z448" s="156"/>
      <c r="AA448" s="753" t="s">
        <v>493</v>
      </c>
      <c r="AB448" s="754"/>
      <c r="AC448" s="754"/>
      <c r="AD448" s="754"/>
      <c r="AE448" s="754"/>
      <c r="AF448" s="754"/>
      <c r="AG448" s="754"/>
      <c r="AH448" s="754"/>
      <c r="AI448" s="754"/>
      <c r="AJ448" s="755"/>
      <c r="AK448" s="153"/>
      <c r="AL448" s="150"/>
      <c r="AM448" s="157"/>
      <c r="AN448" s="111"/>
      <c r="AO448" s="45"/>
      <c r="AP448" s="33"/>
      <c r="AQ448" s="45"/>
      <c r="AR448" s="44"/>
      <c r="AS448" s="34"/>
      <c r="AT448" s="36"/>
      <c r="AU448" s="34"/>
      <c r="AV448" s="36"/>
      <c r="AW448" s="4"/>
      <c r="AX448" s="8"/>
      <c r="AY448" s="472"/>
      <c r="AZ448" s="473"/>
      <c r="BA448" s="473"/>
      <c r="BB448" s="473"/>
      <c r="BC448" s="473"/>
      <c r="BD448" s="473"/>
      <c r="BE448" s="473"/>
      <c r="BF448" s="474"/>
      <c r="BG448" s="671"/>
      <c r="BH448" s="672"/>
    </row>
    <row r="449" spans="1:60" ht="26.25" customHeight="1" x14ac:dyDescent="0.25">
      <c r="A449" s="136">
        <f t="shared" si="38"/>
        <v>342</v>
      </c>
      <c r="B449" s="556"/>
      <c r="C449" s="556"/>
      <c r="D449" s="29" t="s">
        <v>178</v>
      </c>
      <c r="E449" s="29"/>
      <c r="F449" s="29"/>
      <c r="G449" s="29"/>
      <c r="H449" s="29"/>
      <c r="I449" s="29"/>
      <c r="J449" s="29"/>
      <c r="K449" s="29">
        <f t="shared" si="41"/>
        <v>21</v>
      </c>
      <c r="L449" s="29">
        <f t="shared" si="41"/>
        <v>205</v>
      </c>
      <c r="M449" s="183" t="s">
        <v>186</v>
      </c>
      <c r="N449" s="87"/>
      <c r="O449" s="34"/>
      <c r="P449" s="33"/>
      <c r="Q449" s="34"/>
      <c r="R449" s="33"/>
      <c r="S449" s="34"/>
      <c r="T449" s="33"/>
      <c r="U449" s="34"/>
      <c r="V449" s="33"/>
      <c r="W449" s="34"/>
      <c r="X449" s="33"/>
      <c r="Y449" s="34"/>
      <c r="Z449" s="33"/>
      <c r="AA449" s="154"/>
      <c r="AB449" s="155"/>
      <c r="AC449" s="151"/>
      <c r="AD449" s="488" t="s">
        <v>399</v>
      </c>
      <c r="AE449" s="489"/>
      <c r="AF449" s="489"/>
      <c r="AG449" s="489"/>
      <c r="AH449" s="489"/>
      <c r="AI449" s="489"/>
      <c r="AJ449" s="489"/>
      <c r="AK449" s="489"/>
      <c r="AL449" s="489"/>
      <c r="AM449" s="490"/>
      <c r="AN449" s="170"/>
      <c r="AO449" s="151"/>
      <c r="AP449" s="152"/>
      <c r="AQ449" s="35"/>
      <c r="AR449" s="36"/>
      <c r="AS449" s="34"/>
      <c r="AT449" s="36"/>
      <c r="AU449" s="34"/>
      <c r="AV449" s="36"/>
      <c r="AW449" s="4"/>
      <c r="AX449" s="8"/>
      <c r="AY449" s="472"/>
      <c r="AZ449" s="473"/>
      <c r="BA449" s="473"/>
      <c r="BB449" s="473"/>
      <c r="BC449" s="473"/>
      <c r="BD449" s="473"/>
      <c r="BE449" s="473"/>
      <c r="BF449" s="474"/>
      <c r="BG449" s="671"/>
      <c r="BH449" s="672"/>
    </row>
    <row r="450" spans="1:60" ht="26.25" customHeight="1" x14ac:dyDescent="0.25">
      <c r="A450" s="136">
        <f t="shared" si="38"/>
        <v>343</v>
      </c>
      <c r="B450" s="556"/>
      <c r="C450" s="556"/>
      <c r="D450" s="29" t="s">
        <v>179</v>
      </c>
      <c r="E450" s="29"/>
      <c r="F450" s="29"/>
      <c r="G450" s="29"/>
      <c r="H450" s="29"/>
      <c r="I450" s="29"/>
      <c r="J450" s="29"/>
      <c r="K450" s="29">
        <f>K449+1</f>
        <v>22</v>
      </c>
      <c r="L450" s="29">
        <f t="shared" si="41"/>
        <v>206</v>
      </c>
      <c r="M450" s="183" t="s">
        <v>186</v>
      </c>
      <c r="N450" s="87"/>
      <c r="O450" s="34"/>
      <c r="P450" s="33"/>
      <c r="Q450" s="34"/>
      <c r="R450" s="33"/>
      <c r="S450" s="34"/>
      <c r="T450" s="33"/>
      <c r="U450" s="34"/>
      <c r="V450" s="33"/>
      <c r="W450" s="34"/>
      <c r="X450" s="33"/>
      <c r="Y450" s="34"/>
      <c r="Z450" s="33"/>
      <c r="AA450" s="154"/>
      <c r="AB450" s="155"/>
      <c r="AC450" s="151"/>
      <c r="AD450" s="488" t="s">
        <v>399</v>
      </c>
      <c r="AE450" s="489"/>
      <c r="AF450" s="489"/>
      <c r="AG450" s="489"/>
      <c r="AH450" s="489"/>
      <c r="AI450" s="489"/>
      <c r="AJ450" s="489"/>
      <c r="AK450" s="489"/>
      <c r="AL450" s="489"/>
      <c r="AM450" s="490"/>
      <c r="AN450" s="170"/>
      <c r="AO450" s="151"/>
      <c r="AP450" s="152"/>
      <c r="AQ450" s="35"/>
      <c r="AR450" s="36"/>
      <c r="AS450" s="34"/>
      <c r="AT450" s="36"/>
      <c r="AU450" s="34"/>
      <c r="AV450" s="36"/>
      <c r="AW450" s="4"/>
      <c r="AX450" s="8"/>
      <c r="AY450" s="472"/>
      <c r="AZ450" s="473"/>
      <c r="BA450" s="473"/>
      <c r="BB450" s="473"/>
      <c r="BC450" s="473"/>
      <c r="BD450" s="473"/>
      <c r="BE450" s="473"/>
      <c r="BF450" s="474"/>
      <c r="BG450" s="632"/>
      <c r="BH450" s="634"/>
    </row>
    <row r="451" spans="1:60" ht="24" customHeight="1" x14ac:dyDescent="0.25">
      <c r="A451" s="136">
        <f t="shared" si="38"/>
        <v>344</v>
      </c>
      <c r="B451" s="557"/>
      <c r="C451" s="557"/>
      <c r="D451" s="75" t="s">
        <v>801</v>
      </c>
      <c r="E451" s="77"/>
      <c r="F451" s="77"/>
      <c r="G451" s="77"/>
      <c r="H451" s="77"/>
      <c r="I451" s="77"/>
      <c r="J451" s="8"/>
      <c r="K451" s="29">
        <f>K450+1</f>
        <v>23</v>
      </c>
      <c r="L451" s="29">
        <f t="shared" si="41"/>
        <v>207</v>
      </c>
      <c r="M451" s="182" t="s">
        <v>186</v>
      </c>
      <c r="N451" s="87"/>
      <c r="O451" s="34"/>
      <c r="P451" s="33"/>
      <c r="Q451" s="34"/>
      <c r="R451" s="33"/>
      <c r="S451" s="34"/>
      <c r="T451" s="33"/>
      <c r="U451" s="34"/>
      <c r="V451" s="33"/>
      <c r="W451" s="154"/>
      <c r="X451" s="155"/>
      <c r="Y451" s="151"/>
      <c r="Z451" s="170"/>
      <c r="AA451" s="753" t="s">
        <v>493</v>
      </c>
      <c r="AB451" s="754"/>
      <c r="AC451" s="754"/>
      <c r="AD451" s="754"/>
      <c r="AE451" s="754"/>
      <c r="AF451" s="754"/>
      <c r="AG451" s="754"/>
      <c r="AH451" s="754"/>
      <c r="AI451" s="754"/>
      <c r="AJ451" s="755"/>
      <c r="AK451" s="151"/>
      <c r="AL451" s="155"/>
      <c r="AM451" s="151"/>
      <c r="AN451" s="152"/>
      <c r="AO451" s="35"/>
      <c r="AP451" s="33"/>
      <c r="AQ451" s="34"/>
      <c r="AR451" s="33"/>
      <c r="AS451" s="34"/>
      <c r="AT451" s="36"/>
      <c r="AU451" s="34"/>
      <c r="AV451" s="36"/>
      <c r="AW451" s="4"/>
      <c r="AX451" s="8"/>
      <c r="AY451" s="475"/>
      <c r="AZ451" s="476"/>
      <c r="BA451" s="476"/>
      <c r="BB451" s="476"/>
      <c r="BC451" s="476"/>
      <c r="BD451" s="476"/>
      <c r="BE451" s="476"/>
      <c r="BF451" s="477"/>
      <c r="BG451" s="189"/>
      <c r="BH451" s="190"/>
    </row>
    <row r="452" spans="1:60" ht="19.5" customHeight="1" x14ac:dyDescent="0.25">
      <c r="A452" s="136">
        <f t="shared" si="38"/>
        <v>345</v>
      </c>
      <c r="B452" s="465" t="s">
        <v>634</v>
      </c>
      <c r="C452" s="555" t="s">
        <v>540</v>
      </c>
      <c r="D452" s="29" t="s">
        <v>217</v>
      </c>
      <c r="E452" s="29"/>
      <c r="F452" s="29"/>
      <c r="G452" s="29"/>
      <c r="H452" s="29"/>
      <c r="I452" s="29"/>
      <c r="J452" s="29"/>
      <c r="K452" s="29">
        <f>K451+1</f>
        <v>24</v>
      </c>
      <c r="L452" s="29">
        <f t="shared" si="41"/>
        <v>208</v>
      </c>
      <c r="M452" s="182" t="s">
        <v>186</v>
      </c>
      <c r="N452" s="87"/>
      <c r="O452" s="506" t="s">
        <v>424</v>
      </c>
      <c r="P452" s="507"/>
      <c r="Q452" s="507"/>
      <c r="R452" s="508"/>
      <c r="S452" s="34"/>
      <c r="T452" s="33"/>
      <c r="U452" s="34"/>
      <c r="V452" s="33"/>
      <c r="W452" s="154"/>
      <c r="X452" s="155"/>
      <c r="Y452" s="151"/>
      <c r="Z452" s="170"/>
      <c r="AA452" s="496" t="s">
        <v>493</v>
      </c>
      <c r="AB452" s="489"/>
      <c r="AC452" s="489"/>
      <c r="AD452" s="489"/>
      <c r="AE452" s="489"/>
      <c r="AF452" s="489"/>
      <c r="AG452" s="489"/>
      <c r="AH452" s="489"/>
      <c r="AI452" s="489"/>
      <c r="AJ452" s="510"/>
      <c r="AK452" s="151"/>
      <c r="AL452" s="155"/>
      <c r="AM452" s="179"/>
      <c r="AN452" s="108"/>
      <c r="AO452" s="34"/>
      <c r="AP452" s="33"/>
      <c r="AQ452" s="34"/>
      <c r="AR452" s="33"/>
      <c r="AS452" s="34"/>
      <c r="AT452" s="36"/>
      <c r="AU452" s="34"/>
      <c r="AV452" s="36"/>
      <c r="AW452" s="4"/>
      <c r="AX452" s="8"/>
      <c r="AY452" s="656" t="s">
        <v>541</v>
      </c>
      <c r="AZ452" s="657"/>
      <c r="BA452" s="657"/>
      <c r="BB452" s="657"/>
      <c r="BC452" s="657"/>
      <c r="BD452" s="657"/>
      <c r="BE452" s="657"/>
      <c r="BF452" s="658"/>
      <c r="BG452" s="478"/>
      <c r="BH452" s="479"/>
    </row>
    <row r="453" spans="1:60" ht="19.5" customHeight="1" x14ac:dyDescent="0.25">
      <c r="A453" s="136">
        <f t="shared" si="38"/>
        <v>346</v>
      </c>
      <c r="B453" s="466"/>
      <c r="C453" s="556"/>
      <c r="D453" s="20" t="s">
        <v>175</v>
      </c>
      <c r="E453" s="20"/>
      <c r="F453" s="20"/>
      <c r="G453" s="20"/>
      <c r="H453" s="20"/>
      <c r="I453" s="20"/>
      <c r="J453" s="20"/>
      <c r="K453" s="20">
        <f t="shared" ref="K453:L457" si="42">K452+1</f>
        <v>25</v>
      </c>
      <c r="L453" s="20">
        <f t="shared" si="42"/>
        <v>209</v>
      </c>
      <c r="M453" s="183" t="s">
        <v>186</v>
      </c>
      <c r="N453" s="104"/>
      <c r="O453" s="45"/>
      <c r="P453" s="44"/>
      <c r="Q453" s="45"/>
      <c r="R453" s="44"/>
      <c r="S453" s="34"/>
      <c r="T453" s="33"/>
      <c r="U453" s="34"/>
      <c r="V453" s="33"/>
      <c r="W453" s="154"/>
      <c r="X453" s="155"/>
      <c r="Y453" s="151"/>
      <c r="Z453" s="156"/>
      <c r="AA453" s="753" t="s">
        <v>493</v>
      </c>
      <c r="AB453" s="754"/>
      <c r="AC453" s="754"/>
      <c r="AD453" s="754"/>
      <c r="AE453" s="754"/>
      <c r="AF453" s="754"/>
      <c r="AG453" s="754"/>
      <c r="AH453" s="754"/>
      <c r="AI453" s="754"/>
      <c r="AJ453" s="755"/>
      <c r="AK453" s="153"/>
      <c r="AL453" s="150"/>
      <c r="AM453" s="157"/>
      <c r="AN453" s="111"/>
      <c r="AO453" s="45"/>
      <c r="AP453" s="33"/>
      <c r="AQ453" s="45"/>
      <c r="AR453" s="44"/>
      <c r="AS453" s="45"/>
      <c r="AT453" s="44"/>
      <c r="AU453" s="45"/>
      <c r="AV453" s="46"/>
      <c r="AW453" s="3"/>
      <c r="AX453" s="9"/>
      <c r="AY453" s="472" t="s">
        <v>790</v>
      </c>
      <c r="AZ453" s="473"/>
      <c r="BA453" s="473"/>
      <c r="BB453" s="473"/>
      <c r="BC453" s="473"/>
      <c r="BD453" s="473"/>
      <c r="BE453" s="473"/>
      <c r="BF453" s="474"/>
      <c r="BG453" s="629"/>
      <c r="BH453" s="631"/>
    </row>
    <row r="454" spans="1:60" ht="19.5" customHeight="1" x14ac:dyDescent="0.25">
      <c r="A454" s="136">
        <f t="shared" si="38"/>
        <v>347</v>
      </c>
      <c r="B454" s="466"/>
      <c r="C454" s="556"/>
      <c r="D454" s="29" t="s">
        <v>176</v>
      </c>
      <c r="E454" s="29"/>
      <c r="F454" s="29"/>
      <c r="G454" s="29"/>
      <c r="H454" s="29"/>
      <c r="I454" s="29"/>
      <c r="J454" s="29"/>
      <c r="K454" s="20">
        <f t="shared" si="42"/>
        <v>26</v>
      </c>
      <c r="L454" s="20">
        <f t="shared" si="42"/>
        <v>210</v>
      </c>
      <c r="M454" s="183" t="s">
        <v>186</v>
      </c>
      <c r="N454" s="87"/>
      <c r="O454" s="34"/>
      <c r="P454" s="33"/>
      <c r="Q454" s="34"/>
      <c r="R454" s="33"/>
      <c r="S454" s="34"/>
      <c r="T454" s="33"/>
      <c r="U454" s="34"/>
      <c r="V454" s="33"/>
      <c r="W454" s="154"/>
      <c r="X454" s="155"/>
      <c r="Y454" s="151"/>
      <c r="Z454" s="156"/>
      <c r="AA454" s="753" t="s">
        <v>493</v>
      </c>
      <c r="AB454" s="754"/>
      <c r="AC454" s="754"/>
      <c r="AD454" s="754"/>
      <c r="AE454" s="754"/>
      <c r="AF454" s="754"/>
      <c r="AG454" s="754"/>
      <c r="AH454" s="754"/>
      <c r="AI454" s="754"/>
      <c r="AJ454" s="755"/>
      <c r="AK454" s="153"/>
      <c r="AL454" s="150"/>
      <c r="AM454" s="157"/>
      <c r="AN454" s="111"/>
      <c r="AO454" s="45"/>
      <c r="AP454" s="33"/>
      <c r="AQ454" s="45"/>
      <c r="AR454" s="44"/>
      <c r="AS454" s="34"/>
      <c r="AT454" s="33"/>
      <c r="AU454" s="34"/>
      <c r="AV454" s="36"/>
      <c r="AW454" s="4"/>
      <c r="AX454" s="8"/>
      <c r="AY454" s="472"/>
      <c r="AZ454" s="473"/>
      <c r="BA454" s="473"/>
      <c r="BB454" s="473"/>
      <c r="BC454" s="473"/>
      <c r="BD454" s="473"/>
      <c r="BE454" s="473"/>
      <c r="BF454" s="474"/>
      <c r="BG454" s="671"/>
      <c r="BH454" s="672"/>
    </row>
    <row r="455" spans="1:60" ht="19.5" customHeight="1" x14ac:dyDescent="0.25">
      <c r="A455" s="136">
        <f t="shared" si="38"/>
        <v>348</v>
      </c>
      <c r="B455" s="466"/>
      <c r="C455" s="556"/>
      <c r="D455" s="29" t="s">
        <v>177</v>
      </c>
      <c r="E455" s="29"/>
      <c r="F455" s="29"/>
      <c r="G455" s="29"/>
      <c r="H455" s="29"/>
      <c r="I455" s="29"/>
      <c r="J455" s="29"/>
      <c r="K455" s="20">
        <f t="shared" si="42"/>
        <v>27</v>
      </c>
      <c r="L455" s="20">
        <f t="shared" si="42"/>
        <v>211</v>
      </c>
      <c r="M455" s="183" t="s">
        <v>186</v>
      </c>
      <c r="N455" s="87"/>
      <c r="O455" s="34"/>
      <c r="P455" s="33"/>
      <c r="Q455" s="34"/>
      <c r="R455" s="33"/>
      <c r="S455" s="34"/>
      <c r="T455" s="33"/>
      <c r="U455" s="34"/>
      <c r="V455" s="33"/>
      <c r="W455" s="154"/>
      <c r="X455" s="155"/>
      <c r="Y455" s="151"/>
      <c r="Z455" s="156"/>
      <c r="AA455" s="753" t="s">
        <v>493</v>
      </c>
      <c r="AB455" s="754"/>
      <c r="AC455" s="754"/>
      <c r="AD455" s="754"/>
      <c r="AE455" s="754"/>
      <c r="AF455" s="754"/>
      <c r="AG455" s="754"/>
      <c r="AH455" s="754"/>
      <c r="AI455" s="754"/>
      <c r="AJ455" s="755"/>
      <c r="AK455" s="153"/>
      <c r="AL455" s="150"/>
      <c r="AM455" s="157"/>
      <c r="AN455" s="111"/>
      <c r="AO455" s="45"/>
      <c r="AP455" s="33"/>
      <c r="AQ455" s="45"/>
      <c r="AR455" s="44"/>
      <c r="AS455" s="34"/>
      <c r="AT455" s="33"/>
      <c r="AU455" s="34"/>
      <c r="AV455" s="36"/>
      <c r="AW455" s="4"/>
      <c r="AX455" s="8"/>
      <c r="AY455" s="472"/>
      <c r="AZ455" s="473"/>
      <c r="BA455" s="473"/>
      <c r="BB455" s="473"/>
      <c r="BC455" s="473"/>
      <c r="BD455" s="473"/>
      <c r="BE455" s="473"/>
      <c r="BF455" s="474"/>
      <c r="BG455" s="671"/>
      <c r="BH455" s="672"/>
    </row>
    <row r="456" spans="1:60" ht="19.5" customHeight="1" x14ac:dyDescent="0.25">
      <c r="A456" s="136">
        <f t="shared" si="38"/>
        <v>349</v>
      </c>
      <c r="B456" s="466"/>
      <c r="C456" s="556"/>
      <c r="D456" s="29" t="s">
        <v>178</v>
      </c>
      <c r="E456" s="29"/>
      <c r="F456" s="29"/>
      <c r="G456" s="29"/>
      <c r="H456" s="29"/>
      <c r="I456" s="29"/>
      <c r="J456" s="29"/>
      <c r="K456" s="20">
        <f t="shared" si="42"/>
        <v>28</v>
      </c>
      <c r="L456" s="20">
        <f t="shared" si="42"/>
        <v>212</v>
      </c>
      <c r="M456" s="183" t="s">
        <v>186</v>
      </c>
      <c r="N456" s="87"/>
      <c r="O456" s="34"/>
      <c r="P456" s="33"/>
      <c r="Q456" s="34"/>
      <c r="R456" s="33"/>
      <c r="S456" s="34"/>
      <c r="T456" s="33"/>
      <c r="U456" s="34"/>
      <c r="V456" s="33"/>
      <c r="W456" s="34"/>
      <c r="X456" s="33"/>
      <c r="Y456" s="34"/>
      <c r="Z456" s="33"/>
      <c r="AA456" s="154"/>
      <c r="AB456" s="155"/>
      <c r="AC456" s="151"/>
      <c r="AD456" s="488" t="s">
        <v>399</v>
      </c>
      <c r="AE456" s="489"/>
      <c r="AF456" s="489"/>
      <c r="AG456" s="489"/>
      <c r="AH456" s="489"/>
      <c r="AI456" s="489"/>
      <c r="AJ456" s="489"/>
      <c r="AK456" s="489"/>
      <c r="AL456" s="489"/>
      <c r="AM456" s="490"/>
      <c r="AN456" s="170"/>
      <c r="AO456" s="151"/>
      <c r="AP456" s="152"/>
      <c r="AQ456" s="35"/>
      <c r="AR456" s="36"/>
      <c r="AS456" s="34"/>
      <c r="AT456" s="33"/>
      <c r="AU456" s="34"/>
      <c r="AV456" s="36"/>
      <c r="AW456" s="4"/>
      <c r="AX456" s="8"/>
      <c r="AY456" s="472"/>
      <c r="AZ456" s="473"/>
      <c r="BA456" s="473"/>
      <c r="BB456" s="473"/>
      <c r="BC456" s="473"/>
      <c r="BD456" s="473"/>
      <c r="BE456" s="473"/>
      <c r="BF456" s="474"/>
      <c r="BG456" s="671"/>
      <c r="BH456" s="672"/>
    </row>
    <row r="457" spans="1:60" ht="19.5" customHeight="1" x14ac:dyDescent="0.25">
      <c r="A457" s="136">
        <f t="shared" si="38"/>
        <v>350</v>
      </c>
      <c r="B457" s="467"/>
      <c r="C457" s="557"/>
      <c r="D457" s="29" t="s">
        <v>179</v>
      </c>
      <c r="E457" s="29"/>
      <c r="F457" s="29"/>
      <c r="G457" s="29"/>
      <c r="H457" s="29"/>
      <c r="I457" s="29"/>
      <c r="J457" s="29"/>
      <c r="K457" s="20">
        <f t="shared" si="42"/>
        <v>29</v>
      </c>
      <c r="L457" s="20">
        <f t="shared" si="42"/>
        <v>213</v>
      </c>
      <c r="M457" s="182" t="s">
        <v>186</v>
      </c>
      <c r="N457" s="87"/>
      <c r="O457" s="34"/>
      <c r="P457" s="33"/>
      <c r="Q457" s="34"/>
      <c r="R457" s="33"/>
      <c r="S457" s="34"/>
      <c r="T457" s="33"/>
      <c r="U457" s="34"/>
      <c r="V457" s="33"/>
      <c r="W457" s="34"/>
      <c r="X457" s="33"/>
      <c r="Y457" s="34"/>
      <c r="Z457" s="33"/>
      <c r="AA457" s="154"/>
      <c r="AB457" s="155"/>
      <c r="AC457" s="151"/>
      <c r="AD457" s="488" t="s">
        <v>399</v>
      </c>
      <c r="AE457" s="489"/>
      <c r="AF457" s="489"/>
      <c r="AG457" s="489"/>
      <c r="AH457" s="489"/>
      <c r="AI457" s="489"/>
      <c r="AJ457" s="489"/>
      <c r="AK457" s="489"/>
      <c r="AL457" s="489"/>
      <c r="AM457" s="490"/>
      <c r="AN457" s="170"/>
      <c r="AO457" s="151"/>
      <c r="AP457" s="152"/>
      <c r="AQ457" s="35"/>
      <c r="AR457" s="36"/>
      <c r="AS457" s="34"/>
      <c r="AT457" s="33"/>
      <c r="AU457" s="34"/>
      <c r="AV457" s="36"/>
      <c r="AW457" s="4"/>
      <c r="AX457" s="8"/>
      <c r="AY457" s="475"/>
      <c r="AZ457" s="476"/>
      <c r="BA457" s="476"/>
      <c r="BB457" s="476"/>
      <c r="BC457" s="476"/>
      <c r="BD457" s="476"/>
      <c r="BE457" s="476"/>
      <c r="BF457" s="477"/>
      <c r="BG457" s="632"/>
      <c r="BH457" s="634"/>
    </row>
    <row r="458" spans="1:60" ht="19.5" customHeight="1" x14ac:dyDescent="0.25">
      <c r="A458" s="136">
        <f t="shared" si="38"/>
        <v>351</v>
      </c>
      <c r="B458" s="465" t="s">
        <v>632</v>
      </c>
      <c r="C458" s="555" t="s">
        <v>542</v>
      </c>
      <c r="D458" s="29" t="s">
        <v>217</v>
      </c>
      <c r="E458" s="29"/>
      <c r="F458" s="29"/>
      <c r="G458" s="29"/>
      <c r="H458" s="29"/>
      <c r="I458" s="29"/>
      <c r="J458" s="29"/>
      <c r="K458" s="29">
        <f>K457+1</f>
        <v>30</v>
      </c>
      <c r="L458" s="29">
        <f>L457+1</f>
        <v>214</v>
      </c>
      <c r="M458" s="182" t="s">
        <v>186</v>
      </c>
      <c r="N458" s="87"/>
      <c r="O458" s="506" t="s">
        <v>424</v>
      </c>
      <c r="P458" s="507"/>
      <c r="Q458" s="507"/>
      <c r="R458" s="508"/>
      <c r="S458" s="34"/>
      <c r="T458" s="33"/>
      <c r="U458" s="34"/>
      <c r="V458" s="33"/>
      <c r="W458" s="154"/>
      <c r="X458" s="155"/>
      <c r="Y458" s="151"/>
      <c r="Z458" s="170"/>
      <c r="AA458" s="496" t="s">
        <v>493</v>
      </c>
      <c r="AB458" s="489"/>
      <c r="AC458" s="489"/>
      <c r="AD458" s="489"/>
      <c r="AE458" s="489"/>
      <c r="AF458" s="489"/>
      <c r="AG458" s="489"/>
      <c r="AH458" s="489"/>
      <c r="AI458" s="489"/>
      <c r="AJ458" s="510"/>
      <c r="AK458" s="151"/>
      <c r="AL458" s="155"/>
      <c r="AM458" s="179"/>
      <c r="AN458" s="108"/>
      <c r="AO458" s="34"/>
      <c r="AP458" s="33"/>
      <c r="AQ458" s="34"/>
      <c r="AR458" s="33"/>
      <c r="AS458" s="34"/>
      <c r="AT458" s="36"/>
      <c r="AU458" s="34"/>
      <c r="AV458" s="36"/>
      <c r="AW458" s="4"/>
      <c r="AX458" s="8"/>
      <c r="AY458" s="659"/>
      <c r="AZ458" s="660"/>
      <c r="BA458" s="660"/>
      <c r="BB458" s="660"/>
      <c r="BC458" s="660"/>
      <c r="BD458" s="660"/>
      <c r="BE458" s="660"/>
      <c r="BF458" s="661"/>
      <c r="BG458" s="478"/>
      <c r="BH458" s="479"/>
    </row>
    <row r="459" spans="1:60" ht="19.5" customHeight="1" x14ac:dyDescent="0.25">
      <c r="A459" s="136">
        <f t="shared" si="38"/>
        <v>352</v>
      </c>
      <c r="B459" s="466"/>
      <c r="C459" s="556"/>
      <c r="D459" s="20" t="s">
        <v>175</v>
      </c>
      <c r="E459" s="20"/>
      <c r="F459" s="20"/>
      <c r="G459" s="20"/>
      <c r="H459" s="20"/>
      <c r="I459" s="20"/>
      <c r="J459" s="20"/>
      <c r="K459" s="20">
        <f t="shared" ref="K459:L463" si="43">K458+1</f>
        <v>31</v>
      </c>
      <c r="L459" s="20">
        <f t="shared" si="43"/>
        <v>215</v>
      </c>
      <c r="M459" s="183" t="s">
        <v>186</v>
      </c>
      <c r="N459" s="104"/>
      <c r="O459" s="45"/>
      <c r="P459" s="44"/>
      <c r="Q459" s="45"/>
      <c r="R459" s="44"/>
      <c r="S459" s="34"/>
      <c r="T459" s="33"/>
      <c r="U459" s="34"/>
      <c r="V459" s="33"/>
      <c r="W459" s="154"/>
      <c r="X459" s="155"/>
      <c r="Y459" s="151"/>
      <c r="Z459" s="156"/>
      <c r="AA459" s="753" t="s">
        <v>493</v>
      </c>
      <c r="AB459" s="754"/>
      <c r="AC459" s="754"/>
      <c r="AD459" s="754"/>
      <c r="AE459" s="754"/>
      <c r="AF459" s="754"/>
      <c r="AG459" s="754"/>
      <c r="AH459" s="754"/>
      <c r="AI459" s="754"/>
      <c r="AJ459" s="755"/>
      <c r="AK459" s="153"/>
      <c r="AL459" s="150"/>
      <c r="AM459" s="157"/>
      <c r="AN459" s="111"/>
      <c r="AO459" s="45"/>
      <c r="AP459" s="33"/>
      <c r="AQ459" s="45"/>
      <c r="AR459" s="44"/>
      <c r="AS459" s="45"/>
      <c r="AT459" s="44"/>
      <c r="AU459" s="45"/>
      <c r="AV459" s="46"/>
      <c r="AW459" s="3"/>
      <c r="AX459" s="9"/>
      <c r="AY459" s="469" t="s">
        <v>1333</v>
      </c>
      <c r="AZ459" s="470"/>
      <c r="BA459" s="470"/>
      <c r="BB459" s="470"/>
      <c r="BC459" s="470"/>
      <c r="BD459" s="470"/>
      <c r="BE459" s="470"/>
      <c r="BF459" s="471"/>
      <c r="BG459" s="671"/>
      <c r="BH459" s="672"/>
    </row>
    <row r="460" spans="1:60" ht="19.5" customHeight="1" x14ac:dyDescent="0.25">
      <c r="A460" s="136">
        <f t="shared" si="38"/>
        <v>353</v>
      </c>
      <c r="B460" s="466"/>
      <c r="C460" s="556"/>
      <c r="D460" s="29" t="s">
        <v>176</v>
      </c>
      <c r="E460" s="29"/>
      <c r="F460" s="29"/>
      <c r="G460" s="29"/>
      <c r="H460" s="29"/>
      <c r="I460" s="29"/>
      <c r="J460" s="29"/>
      <c r="K460" s="20">
        <f t="shared" si="43"/>
        <v>32</v>
      </c>
      <c r="L460" s="20">
        <f t="shared" si="43"/>
        <v>216</v>
      </c>
      <c r="M460" s="183" t="s">
        <v>186</v>
      </c>
      <c r="N460" s="87"/>
      <c r="O460" s="34"/>
      <c r="P460" s="33"/>
      <c r="Q460" s="34"/>
      <c r="R460" s="33"/>
      <c r="S460" s="34"/>
      <c r="T460" s="33"/>
      <c r="U460" s="34"/>
      <c r="V460" s="33"/>
      <c r="W460" s="154"/>
      <c r="X460" s="155"/>
      <c r="Y460" s="151"/>
      <c r="Z460" s="156"/>
      <c r="AA460" s="753" t="s">
        <v>493</v>
      </c>
      <c r="AB460" s="754"/>
      <c r="AC460" s="754"/>
      <c r="AD460" s="754"/>
      <c r="AE460" s="754"/>
      <c r="AF460" s="754"/>
      <c r="AG460" s="754"/>
      <c r="AH460" s="754"/>
      <c r="AI460" s="754"/>
      <c r="AJ460" s="755"/>
      <c r="AK460" s="153"/>
      <c r="AL460" s="150"/>
      <c r="AM460" s="157"/>
      <c r="AN460" s="111"/>
      <c r="AO460" s="45"/>
      <c r="AP460" s="33"/>
      <c r="AQ460" s="45"/>
      <c r="AR460" s="44"/>
      <c r="AS460" s="34"/>
      <c r="AT460" s="33"/>
      <c r="AU460" s="34"/>
      <c r="AV460" s="36"/>
      <c r="AW460" s="4"/>
      <c r="AX460" s="8"/>
      <c r="AY460" s="472"/>
      <c r="AZ460" s="473"/>
      <c r="BA460" s="473"/>
      <c r="BB460" s="473"/>
      <c r="BC460" s="473"/>
      <c r="BD460" s="473"/>
      <c r="BE460" s="473"/>
      <c r="BF460" s="474"/>
      <c r="BG460" s="671"/>
      <c r="BH460" s="672"/>
    </row>
    <row r="461" spans="1:60" ht="19.5" customHeight="1" x14ac:dyDescent="0.25">
      <c r="A461" s="136">
        <f t="shared" si="38"/>
        <v>354</v>
      </c>
      <c r="B461" s="466"/>
      <c r="C461" s="556"/>
      <c r="D461" s="29" t="s">
        <v>177</v>
      </c>
      <c r="E461" s="29"/>
      <c r="F461" s="29"/>
      <c r="G461" s="29"/>
      <c r="H461" s="29"/>
      <c r="I461" s="29"/>
      <c r="J461" s="29"/>
      <c r="K461" s="20">
        <f t="shared" si="43"/>
        <v>33</v>
      </c>
      <c r="L461" s="20">
        <f t="shared" si="43"/>
        <v>217</v>
      </c>
      <c r="M461" s="183" t="s">
        <v>186</v>
      </c>
      <c r="N461" s="87"/>
      <c r="O461" s="34"/>
      <c r="P461" s="33"/>
      <c r="Q461" s="34"/>
      <c r="R461" s="33"/>
      <c r="S461" s="34"/>
      <c r="T461" s="33"/>
      <c r="U461" s="34"/>
      <c r="V461" s="33"/>
      <c r="W461" s="154"/>
      <c r="X461" s="155"/>
      <c r="Y461" s="151"/>
      <c r="Z461" s="156"/>
      <c r="AA461" s="753" t="s">
        <v>493</v>
      </c>
      <c r="AB461" s="754"/>
      <c r="AC461" s="754"/>
      <c r="AD461" s="754"/>
      <c r="AE461" s="754"/>
      <c r="AF461" s="754"/>
      <c r="AG461" s="754"/>
      <c r="AH461" s="754"/>
      <c r="AI461" s="754"/>
      <c r="AJ461" s="755"/>
      <c r="AK461" s="153"/>
      <c r="AL461" s="150"/>
      <c r="AM461" s="157"/>
      <c r="AN461" s="111"/>
      <c r="AO461" s="45"/>
      <c r="AP461" s="33"/>
      <c r="AQ461" s="45"/>
      <c r="AR461" s="44"/>
      <c r="AS461" s="34"/>
      <c r="AT461" s="33"/>
      <c r="AU461" s="34"/>
      <c r="AV461" s="36"/>
      <c r="AW461" s="4"/>
      <c r="AX461" s="8"/>
      <c r="AY461" s="472"/>
      <c r="AZ461" s="473"/>
      <c r="BA461" s="473"/>
      <c r="BB461" s="473"/>
      <c r="BC461" s="473"/>
      <c r="BD461" s="473"/>
      <c r="BE461" s="473"/>
      <c r="BF461" s="474"/>
      <c r="BG461" s="671"/>
      <c r="BH461" s="672"/>
    </row>
    <row r="462" spans="1:60" ht="19.5" customHeight="1" x14ac:dyDescent="0.25">
      <c r="A462" s="136">
        <f t="shared" si="38"/>
        <v>355</v>
      </c>
      <c r="B462" s="466"/>
      <c r="C462" s="556"/>
      <c r="D462" s="29" t="s">
        <v>178</v>
      </c>
      <c r="E462" s="29"/>
      <c r="F462" s="29"/>
      <c r="G462" s="29"/>
      <c r="H462" s="29"/>
      <c r="I462" s="29"/>
      <c r="J462" s="29"/>
      <c r="K462" s="20">
        <f t="shared" si="43"/>
        <v>34</v>
      </c>
      <c r="L462" s="20">
        <f t="shared" si="43"/>
        <v>218</v>
      </c>
      <c r="M462" s="183" t="s">
        <v>186</v>
      </c>
      <c r="N462" s="87"/>
      <c r="O462" s="34"/>
      <c r="P462" s="33"/>
      <c r="Q462" s="34"/>
      <c r="R462" s="33"/>
      <c r="S462" s="34"/>
      <c r="T462" s="33"/>
      <c r="U462" s="34"/>
      <c r="V462" s="33"/>
      <c r="W462" s="34"/>
      <c r="X462" s="33"/>
      <c r="Y462" s="34"/>
      <c r="Z462" s="33"/>
      <c r="AA462" s="154"/>
      <c r="AB462" s="155"/>
      <c r="AC462" s="151"/>
      <c r="AD462" s="488" t="s">
        <v>399</v>
      </c>
      <c r="AE462" s="489"/>
      <c r="AF462" s="489"/>
      <c r="AG462" s="489"/>
      <c r="AH462" s="489"/>
      <c r="AI462" s="489"/>
      <c r="AJ462" s="489"/>
      <c r="AK462" s="489"/>
      <c r="AL462" s="489"/>
      <c r="AM462" s="490"/>
      <c r="AN462" s="170"/>
      <c r="AO462" s="151"/>
      <c r="AP462" s="152"/>
      <c r="AQ462" s="35"/>
      <c r="AR462" s="36"/>
      <c r="AS462" s="34"/>
      <c r="AT462" s="33"/>
      <c r="AU462" s="34"/>
      <c r="AV462" s="36"/>
      <c r="AW462" s="4"/>
      <c r="AX462" s="8"/>
      <c r="AY462" s="472"/>
      <c r="AZ462" s="473"/>
      <c r="BA462" s="473"/>
      <c r="BB462" s="473"/>
      <c r="BC462" s="473"/>
      <c r="BD462" s="473"/>
      <c r="BE462" s="473"/>
      <c r="BF462" s="474"/>
      <c r="BG462" s="671"/>
      <c r="BH462" s="672"/>
    </row>
    <row r="463" spans="1:60" ht="19.5" customHeight="1" x14ac:dyDescent="0.25">
      <c r="A463" s="136">
        <f t="shared" si="38"/>
        <v>356</v>
      </c>
      <c r="B463" s="467"/>
      <c r="C463" s="557"/>
      <c r="D463" s="29" t="s">
        <v>179</v>
      </c>
      <c r="E463" s="29"/>
      <c r="F463" s="29"/>
      <c r="G463" s="29"/>
      <c r="H463" s="29"/>
      <c r="I463" s="29"/>
      <c r="J463" s="29"/>
      <c r="K463" s="21">
        <f t="shared" si="43"/>
        <v>35</v>
      </c>
      <c r="L463" s="20">
        <f t="shared" si="43"/>
        <v>219</v>
      </c>
      <c r="M463" s="185" t="s">
        <v>1393</v>
      </c>
      <c r="N463" s="87"/>
      <c r="O463" s="34"/>
      <c r="P463" s="33"/>
      <c r="Q463" s="34"/>
      <c r="R463" s="33"/>
      <c r="S463" s="34"/>
      <c r="T463" s="33"/>
      <c r="U463" s="34"/>
      <c r="V463" s="33"/>
      <c r="W463" s="34"/>
      <c r="X463" s="33"/>
      <c r="Y463" s="34"/>
      <c r="Z463" s="33"/>
      <c r="AA463" s="154"/>
      <c r="AB463" s="155"/>
      <c r="AC463" s="151"/>
      <c r="AD463" s="488" t="s">
        <v>399</v>
      </c>
      <c r="AE463" s="489"/>
      <c r="AF463" s="489"/>
      <c r="AG463" s="489"/>
      <c r="AH463" s="489"/>
      <c r="AI463" s="489"/>
      <c r="AJ463" s="489"/>
      <c r="AK463" s="489"/>
      <c r="AL463" s="489"/>
      <c r="AM463" s="490"/>
      <c r="AN463" s="170"/>
      <c r="AO463" s="151"/>
      <c r="AP463" s="152"/>
      <c r="AQ463" s="35"/>
      <c r="AR463" s="36"/>
      <c r="AS463" s="34"/>
      <c r="AT463" s="33"/>
      <c r="AU463" s="34"/>
      <c r="AV463" s="36"/>
      <c r="AW463" s="4"/>
      <c r="AX463" s="8"/>
      <c r="AY463" s="475"/>
      <c r="AZ463" s="476"/>
      <c r="BA463" s="476"/>
      <c r="BB463" s="476"/>
      <c r="BC463" s="476"/>
      <c r="BD463" s="476"/>
      <c r="BE463" s="476"/>
      <c r="BF463" s="477"/>
      <c r="BG463" s="632"/>
      <c r="BH463" s="634"/>
    </row>
    <row r="464" spans="1:60" ht="19.5" customHeight="1" x14ac:dyDescent="0.25">
      <c r="A464" s="745" t="str">
        <f>A424</f>
        <v>本部警備区びわ湖ホール警備隊</v>
      </c>
      <c r="B464" s="745"/>
      <c r="C464" s="745"/>
      <c r="D464" s="247"/>
      <c r="E464" s="8">
        <f>E438</f>
        <v>2</v>
      </c>
      <c r="F464" s="8">
        <f>F438</f>
        <v>57</v>
      </c>
      <c r="G464" s="8"/>
      <c r="H464" s="8">
        <f>H422</f>
        <v>53</v>
      </c>
      <c r="I464" s="8"/>
      <c r="J464" s="8">
        <f>J422</f>
        <v>35</v>
      </c>
      <c r="K464" s="8">
        <f>K463</f>
        <v>35</v>
      </c>
      <c r="L464" s="8">
        <f>L463</f>
        <v>219</v>
      </c>
      <c r="M464" s="247"/>
      <c r="N464" s="249"/>
      <c r="O464" s="249"/>
      <c r="P464" s="249"/>
      <c r="Q464" s="249"/>
      <c r="R464" s="249"/>
      <c r="S464" s="249"/>
      <c r="T464" s="249"/>
      <c r="U464" s="249"/>
      <c r="V464" s="249"/>
      <c r="W464" s="249"/>
      <c r="X464" s="249"/>
      <c r="Y464" s="249"/>
      <c r="Z464" s="249"/>
      <c r="AA464" s="249"/>
      <c r="AB464" s="249"/>
      <c r="AC464" s="249"/>
      <c r="AD464" s="249"/>
      <c r="AE464" s="249"/>
      <c r="AF464" s="249"/>
      <c r="AG464" s="249"/>
      <c r="AH464" s="249"/>
      <c r="AI464" s="249"/>
      <c r="AJ464" s="249"/>
      <c r="AK464" s="249"/>
      <c r="AL464" s="249"/>
      <c r="AM464" s="249"/>
      <c r="AN464" s="249"/>
      <c r="AO464" s="249"/>
      <c r="AP464" s="249"/>
      <c r="AQ464" s="249"/>
      <c r="AR464" s="249"/>
      <c r="AS464" s="249"/>
      <c r="AT464" s="249"/>
      <c r="AU464" s="249"/>
      <c r="AV464" s="249"/>
      <c r="AW464" s="249"/>
      <c r="AX464" s="250"/>
      <c r="AY464" s="128"/>
      <c r="AZ464" s="128"/>
      <c r="BA464" s="128"/>
      <c r="BB464" s="128"/>
      <c r="BC464" s="128"/>
      <c r="BD464" s="128"/>
      <c r="BE464" s="128"/>
      <c r="BF464" s="128"/>
      <c r="BG464" s="250"/>
      <c r="BH464" s="250"/>
    </row>
    <row r="465" spans="1:60" ht="19.5" customHeight="1" x14ac:dyDescent="0.25">
      <c r="A465" s="252"/>
      <c r="B465" s="251"/>
      <c r="C465" s="114"/>
      <c r="D465" s="114"/>
      <c r="E465" s="248"/>
      <c r="F465" s="248"/>
      <c r="G465" s="248"/>
      <c r="H465" s="248"/>
      <c r="I465" s="248"/>
      <c r="M465" s="114"/>
      <c r="N465" s="253"/>
      <c r="O465" s="253"/>
      <c r="P465" s="253"/>
      <c r="Q465" s="253"/>
      <c r="R465" s="253"/>
      <c r="S465" s="253"/>
      <c r="T465" s="253"/>
      <c r="U465" s="253"/>
      <c r="V465" s="253"/>
      <c r="W465" s="253"/>
      <c r="X465" s="253"/>
      <c r="Y465" s="253"/>
      <c r="Z465" s="253"/>
      <c r="AA465" s="253"/>
      <c r="AB465" s="253"/>
      <c r="AC465" s="253"/>
      <c r="AD465" s="253"/>
      <c r="AE465" s="253"/>
      <c r="AF465" s="253"/>
      <c r="AG465" s="253"/>
      <c r="AH465" s="253"/>
      <c r="AI465" s="253"/>
      <c r="AJ465" s="253"/>
      <c r="AK465" s="253"/>
      <c r="AL465" s="253"/>
      <c r="AM465" s="253"/>
      <c r="AN465" s="253"/>
      <c r="AO465" s="253"/>
      <c r="AP465" s="253"/>
      <c r="AQ465" s="253"/>
      <c r="AR465" s="253"/>
      <c r="AS465" s="253"/>
      <c r="AT465" s="253"/>
      <c r="AU465" s="253"/>
      <c r="AV465" s="253"/>
      <c r="AW465" s="253"/>
      <c r="AX465" s="254"/>
      <c r="AY465" s="99"/>
      <c r="AZ465" s="99"/>
      <c r="BA465" s="99"/>
      <c r="BB465" s="99"/>
      <c r="BC465" s="99"/>
      <c r="BD465" s="99"/>
      <c r="BE465" s="99"/>
      <c r="BF465" s="99"/>
      <c r="BG465" s="254"/>
      <c r="BH465" s="254"/>
    </row>
    <row r="466" spans="1:60" ht="19.5" customHeight="1" x14ac:dyDescent="0.25">
      <c r="A466" s="747" t="s">
        <v>953</v>
      </c>
      <c r="B466" s="747"/>
      <c r="C466" s="747"/>
      <c r="D466" s="747"/>
      <c r="E466" s="747"/>
      <c r="F466" s="747"/>
      <c r="G466" s="747"/>
      <c r="H466" s="747"/>
      <c r="I466" s="747"/>
      <c r="K466" s="114"/>
      <c r="L466" s="114"/>
      <c r="M466" s="114"/>
      <c r="N466" s="253"/>
      <c r="O466" s="253"/>
      <c r="P466" s="253"/>
      <c r="Q466" s="253"/>
      <c r="R466" s="253"/>
      <c r="S466" s="253"/>
      <c r="T466" s="253"/>
      <c r="U466" s="253"/>
      <c r="V466" s="253"/>
      <c r="W466" s="253"/>
      <c r="X466" s="253"/>
      <c r="Y466" s="253"/>
      <c r="Z466" s="253"/>
      <c r="AA466" s="253"/>
      <c r="AB466" s="253"/>
      <c r="AC466" s="253"/>
      <c r="AD466" s="253"/>
      <c r="AE466" s="253"/>
      <c r="AF466" s="253"/>
      <c r="AG466" s="253"/>
      <c r="AH466" s="253"/>
      <c r="AI466" s="253"/>
      <c r="AJ466" s="253"/>
      <c r="AK466" s="253"/>
      <c r="AL466" s="253"/>
      <c r="AM466" s="253"/>
      <c r="AN466" s="253"/>
      <c r="AO466" s="253"/>
      <c r="AP466" s="253"/>
      <c r="AQ466" s="253"/>
      <c r="AR466" s="253"/>
      <c r="AS466" s="253"/>
      <c r="AT466" s="253"/>
      <c r="AU466" s="253"/>
      <c r="AV466" s="253"/>
      <c r="AW466" s="253"/>
      <c r="AX466" s="254"/>
      <c r="AY466" s="99"/>
      <c r="AZ466" s="99"/>
      <c r="BA466" s="99"/>
      <c r="BB466" s="99"/>
      <c r="BC466" s="99"/>
      <c r="BD466" s="99"/>
      <c r="BE466" s="99"/>
      <c r="BF466" s="99"/>
      <c r="BG466" s="254"/>
      <c r="BH466" s="254"/>
    </row>
    <row r="467" spans="1:60" ht="19.5" customHeight="1" x14ac:dyDescent="0.25">
      <c r="A467" s="495" t="s">
        <v>89</v>
      </c>
      <c r="B467" s="462" t="s">
        <v>193</v>
      </c>
      <c r="C467" s="462" t="s">
        <v>326</v>
      </c>
      <c r="D467" s="462" t="s">
        <v>90</v>
      </c>
      <c r="E467" s="618" t="s">
        <v>162</v>
      </c>
      <c r="F467" s="619"/>
      <c r="G467" s="748" t="s">
        <v>161</v>
      </c>
      <c r="H467" s="621"/>
      <c r="I467" s="492" t="s">
        <v>146</v>
      </c>
      <c r="J467" s="493"/>
      <c r="K467" s="492" t="s">
        <v>192</v>
      </c>
      <c r="L467" s="493"/>
      <c r="M467" s="450" t="s">
        <v>382</v>
      </c>
      <c r="N467" s="612">
        <v>9</v>
      </c>
      <c r="O467" s="494"/>
      <c r="P467" s="614">
        <v>10</v>
      </c>
      <c r="Q467" s="494"/>
      <c r="R467" s="614">
        <v>11</v>
      </c>
      <c r="S467" s="494"/>
      <c r="T467" s="614">
        <v>12</v>
      </c>
      <c r="U467" s="494"/>
      <c r="V467" s="614">
        <v>13</v>
      </c>
      <c r="W467" s="494"/>
      <c r="X467" s="614">
        <v>14</v>
      </c>
      <c r="Y467" s="494"/>
      <c r="Z467" s="614">
        <v>15</v>
      </c>
      <c r="AA467" s="494"/>
      <c r="AB467" s="614">
        <v>16</v>
      </c>
      <c r="AC467" s="494"/>
      <c r="AD467" s="614">
        <v>17</v>
      </c>
      <c r="AE467" s="494"/>
      <c r="AF467" s="614">
        <v>18</v>
      </c>
      <c r="AG467" s="494"/>
      <c r="AH467" s="614">
        <v>19</v>
      </c>
      <c r="AI467" s="494"/>
      <c r="AJ467" s="614">
        <v>20</v>
      </c>
      <c r="AK467" s="494"/>
      <c r="AL467" s="614">
        <v>21</v>
      </c>
      <c r="AM467" s="494"/>
      <c r="AN467" s="614">
        <v>22</v>
      </c>
      <c r="AO467" s="494"/>
      <c r="AP467" s="614">
        <v>23</v>
      </c>
      <c r="AQ467" s="494"/>
      <c r="AR467" s="614">
        <v>24</v>
      </c>
      <c r="AS467" s="494"/>
      <c r="AT467" s="614">
        <v>1</v>
      </c>
      <c r="AU467" s="494"/>
      <c r="AV467" s="614">
        <v>2</v>
      </c>
      <c r="AW467" s="613"/>
      <c r="AX467" s="576" t="s">
        <v>408</v>
      </c>
      <c r="AY467" s="484" t="s">
        <v>195</v>
      </c>
      <c r="AZ467" s="484"/>
      <c r="BA467" s="484"/>
      <c r="BB467" s="484"/>
      <c r="BC467" s="484"/>
      <c r="BD467" s="484"/>
      <c r="BE467" s="484"/>
      <c r="BF467" s="484"/>
      <c r="BG467" s="484" t="s">
        <v>194</v>
      </c>
      <c r="BH467" s="484"/>
    </row>
    <row r="468" spans="1:60" ht="19.5" customHeight="1" x14ac:dyDescent="0.25">
      <c r="A468" s="495"/>
      <c r="B468" s="462"/>
      <c r="C468" s="462"/>
      <c r="D468" s="462"/>
      <c r="E468" s="26" t="s">
        <v>150</v>
      </c>
      <c r="F468" s="26" t="s">
        <v>410</v>
      </c>
      <c r="G468" s="23" t="s">
        <v>150</v>
      </c>
      <c r="H468" s="23" t="s">
        <v>410</v>
      </c>
      <c r="I468" s="29" t="s">
        <v>147</v>
      </c>
      <c r="J468" s="29" t="s">
        <v>410</v>
      </c>
      <c r="K468" s="29" t="s">
        <v>150</v>
      </c>
      <c r="L468" s="29" t="s">
        <v>410</v>
      </c>
      <c r="M468" s="452"/>
      <c r="N468" s="52"/>
      <c r="O468" s="644">
        <v>30</v>
      </c>
      <c r="P468" s="481"/>
      <c r="Q468" s="481">
        <v>30</v>
      </c>
      <c r="R468" s="481"/>
      <c r="S468" s="481">
        <v>30</v>
      </c>
      <c r="T468" s="481"/>
      <c r="U468" s="481">
        <v>30</v>
      </c>
      <c r="V468" s="481"/>
      <c r="W468" s="481">
        <v>30</v>
      </c>
      <c r="X468" s="481"/>
      <c r="Y468" s="481">
        <v>30</v>
      </c>
      <c r="Z468" s="481"/>
      <c r="AA468" s="480">
        <v>30</v>
      </c>
      <c r="AB468" s="480"/>
      <c r="AC468" s="480">
        <v>30</v>
      </c>
      <c r="AD468" s="480"/>
      <c r="AE468" s="480">
        <v>30</v>
      </c>
      <c r="AF468" s="480"/>
      <c r="AG468" s="480">
        <v>30</v>
      </c>
      <c r="AH468" s="480"/>
      <c r="AI468" s="480">
        <v>30</v>
      </c>
      <c r="AJ468" s="480"/>
      <c r="AK468" s="480">
        <v>30</v>
      </c>
      <c r="AL468" s="480"/>
      <c r="AM468" s="480">
        <v>30</v>
      </c>
      <c r="AN468" s="480"/>
      <c r="AO468" s="480">
        <v>30</v>
      </c>
      <c r="AP468" s="480"/>
      <c r="AQ468" s="480">
        <v>30</v>
      </c>
      <c r="AR468" s="480"/>
      <c r="AS468" s="481">
        <v>30</v>
      </c>
      <c r="AT468" s="481"/>
      <c r="AU468" s="481">
        <v>30</v>
      </c>
      <c r="AV468" s="644"/>
      <c r="AW468" s="79"/>
      <c r="AX468" s="628"/>
      <c r="AY468" s="504"/>
      <c r="AZ468" s="504"/>
      <c r="BA468" s="504"/>
      <c r="BB468" s="504"/>
      <c r="BC468" s="504"/>
      <c r="BD468" s="504"/>
      <c r="BE468" s="504"/>
      <c r="BF468" s="504"/>
      <c r="BG468" s="484"/>
      <c r="BH468" s="484"/>
    </row>
    <row r="469" spans="1:60" ht="19.5" customHeight="1" thickBot="1" x14ac:dyDescent="0.3">
      <c r="A469" s="285">
        <f>A463+1</f>
        <v>357</v>
      </c>
      <c r="B469" s="29"/>
      <c r="C469" s="29"/>
      <c r="D469" s="20"/>
      <c r="E469" s="126"/>
      <c r="F469" s="126"/>
      <c r="G469" s="74"/>
      <c r="H469" s="74"/>
      <c r="I469" s="20"/>
      <c r="J469" s="20"/>
      <c r="K469" s="20">
        <v>1</v>
      </c>
      <c r="L469" s="20">
        <f>L464+1</f>
        <v>220</v>
      </c>
      <c r="M469" s="183" t="s">
        <v>491</v>
      </c>
      <c r="N469" s="373"/>
      <c r="O469" s="216"/>
      <c r="P469" s="292"/>
      <c r="Q469" s="292"/>
      <c r="R469" s="286"/>
      <c r="S469" s="216"/>
      <c r="T469" s="374"/>
      <c r="U469" s="216"/>
      <c r="V469" s="374"/>
      <c r="W469" s="216"/>
      <c r="X469" s="374"/>
      <c r="Y469" s="216"/>
      <c r="Z469" s="374"/>
      <c r="AA469" s="375"/>
      <c r="AB469" s="375"/>
      <c r="AC469" s="376"/>
      <c r="AD469" s="375"/>
      <c r="AE469" s="376"/>
      <c r="AF469" s="375"/>
      <c r="AG469" s="375"/>
      <c r="AH469" s="375"/>
      <c r="AI469" s="375"/>
      <c r="AJ469" s="375"/>
      <c r="AK469" s="375"/>
      <c r="AL469" s="375"/>
      <c r="AM469" s="375"/>
      <c r="AN469" s="377"/>
      <c r="AO469" s="376"/>
      <c r="AP469" s="375"/>
      <c r="AQ469" s="376"/>
      <c r="AR469" s="375"/>
      <c r="AS469" s="374"/>
      <c r="AT469" s="293"/>
      <c r="AU469" s="216"/>
      <c r="AV469" s="293"/>
      <c r="AW469" s="79"/>
      <c r="AX469" s="287"/>
      <c r="AY469" s="77"/>
      <c r="AZ469" s="77"/>
      <c r="BA469" s="77"/>
      <c r="BB469" s="77"/>
      <c r="BC469" s="77"/>
      <c r="BD469" s="77"/>
      <c r="BE469" s="77"/>
      <c r="BF469" s="77"/>
      <c r="BG469" s="6"/>
      <c r="BH469" s="6"/>
    </row>
    <row r="470" spans="1:60" ht="19.5" customHeight="1" thickBot="1" x14ac:dyDescent="0.3">
      <c r="A470" s="285">
        <f>A469+1</f>
        <v>358</v>
      </c>
      <c r="B470" s="289"/>
      <c r="C470" s="294"/>
      <c r="D470" s="20" t="s">
        <v>175</v>
      </c>
      <c r="E470" s="20"/>
      <c r="F470" s="20"/>
      <c r="G470" s="20"/>
      <c r="H470" s="20"/>
      <c r="I470" s="20"/>
      <c r="J470" s="20"/>
      <c r="K470" s="20">
        <v>2</v>
      </c>
      <c r="L470" s="20">
        <f>L469+1</f>
        <v>221</v>
      </c>
      <c r="M470" s="183" t="s">
        <v>491</v>
      </c>
      <c r="N470" s="104"/>
      <c r="O470" s="506" t="s">
        <v>424</v>
      </c>
      <c r="P470" s="507"/>
      <c r="Q470" s="507"/>
      <c r="R470" s="508"/>
      <c r="S470" s="45"/>
      <c r="T470" s="44"/>
      <c r="U470" s="45"/>
      <c r="V470" s="44"/>
      <c r="W470" s="45"/>
      <c r="X470" s="44"/>
      <c r="Y470" s="45"/>
      <c r="Z470" s="44"/>
      <c r="AA470" s="301"/>
      <c r="AB470" s="299"/>
      <c r="AC470" s="298"/>
      <c r="AD470" s="299"/>
      <c r="AE470" s="532" t="s">
        <v>159</v>
      </c>
      <c r="AF470" s="533"/>
      <c r="AG470" s="533"/>
      <c r="AH470" s="533"/>
      <c r="AI470" s="533"/>
      <c r="AJ470" s="533"/>
      <c r="AK470" s="533"/>
      <c r="AL470" s="533"/>
      <c r="AM470" s="533"/>
      <c r="AN470" s="534"/>
      <c r="AO470" s="298"/>
      <c r="AP470" s="299"/>
      <c r="AQ470" s="298"/>
      <c r="AR470" s="300"/>
      <c r="AS470" s="141"/>
      <c r="AT470" s="46"/>
      <c r="AU470" s="45"/>
      <c r="AV470" s="46"/>
      <c r="AW470" s="3"/>
      <c r="AX470" s="9"/>
      <c r="AY470" s="511" t="s">
        <v>964</v>
      </c>
      <c r="AZ470" s="511"/>
      <c r="BA470" s="511"/>
      <c r="BB470" s="511"/>
      <c r="BC470" s="511"/>
      <c r="BD470" s="511"/>
      <c r="BE470" s="511"/>
      <c r="BF470" s="511"/>
      <c r="BG470" s="254"/>
      <c r="BH470" s="254"/>
    </row>
    <row r="471" spans="1:60" ht="19.5" customHeight="1" thickBot="1" x14ac:dyDescent="0.3">
      <c r="A471" s="285">
        <f t="shared" ref="A471:A483" si="44">A470+1</f>
        <v>359</v>
      </c>
      <c r="B471" s="289"/>
      <c r="C471" s="294"/>
      <c r="D471" s="20" t="s">
        <v>176</v>
      </c>
      <c r="E471" s="29"/>
      <c r="F471" s="29"/>
      <c r="G471" s="29"/>
      <c r="H471" s="29"/>
      <c r="I471" s="29"/>
      <c r="J471" s="29"/>
      <c r="K471" s="20">
        <f>K470+1</f>
        <v>3</v>
      </c>
      <c r="L471" s="29">
        <f t="shared" ref="L471:L483" si="45">L470+1</f>
        <v>222</v>
      </c>
      <c r="M471" s="183" t="s">
        <v>491</v>
      </c>
      <c r="N471" s="87"/>
      <c r="O471" s="34"/>
      <c r="P471" s="33"/>
      <c r="Q471" s="34"/>
      <c r="R471" s="33"/>
      <c r="S471" s="34"/>
      <c r="T471" s="33"/>
      <c r="U471" s="34"/>
      <c r="V471" s="33"/>
      <c r="W471" s="34"/>
      <c r="X471" s="33"/>
      <c r="Y471" s="34"/>
      <c r="Z471" s="33"/>
      <c r="AA471" s="301"/>
      <c r="AB471" s="299"/>
      <c r="AC471" s="298"/>
      <c r="AD471" s="299"/>
      <c r="AE471" s="532" t="s">
        <v>159</v>
      </c>
      <c r="AF471" s="533"/>
      <c r="AG471" s="533"/>
      <c r="AH471" s="533"/>
      <c r="AI471" s="533"/>
      <c r="AJ471" s="533"/>
      <c r="AK471" s="533"/>
      <c r="AL471" s="533"/>
      <c r="AM471" s="533"/>
      <c r="AN471" s="534"/>
      <c r="AO471" s="298"/>
      <c r="AP471" s="299"/>
      <c r="AQ471" s="298"/>
      <c r="AR471" s="300"/>
      <c r="AS471" s="34"/>
      <c r="AT471" s="36"/>
      <c r="AU471" s="34"/>
      <c r="AV471" s="36"/>
      <c r="AW471" s="4"/>
      <c r="AX471" s="8"/>
      <c r="AY471" s="511"/>
      <c r="AZ471" s="511"/>
      <c r="BA471" s="511"/>
      <c r="BB471" s="511"/>
      <c r="BC471" s="511"/>
      <c r="BD471" s="511"/>
      <c r="BE471" s="511"/>
      <c r="BF471" s="511"/>
      <c r="BG471" s="254"/>
      <c r="BH471" s="254"/>
    </row>
    <row r="472" spans="1:60" ht="19.5" customHeight="1" thickBot="1" x14ac:dyDescent="0.3">
      <c r="A472" s="285">
        <f t="shared" si="44"/>
        <v>360</v>
      </c>
      <c r="B472" s="289"/>
      <c r="C472" s="294"/>
      <c r="D472" s="20" t="s">
        <v>177</v>
      </c>
      <c r="E472" s="29"/>
      <c r="F472" s="29"/>
      <c r="G472" s="29"/>
      <c r="H472" s="29"/>
      <c r="I472" s="29"/>
      <c r="J472" s="29"/>
      <c r="K472" s="20">
        <f t="shared" ref="K472:K483" si="46">K471+1</f>
        <v>4</v>
      </c>
      <c r="L472" s="29">
        <f t="shared" si="45"/>
        <v>223</v>
      </c>
      <c r="M472" s="183" t="s">
        <v>491</v>
      </c>
      <c r="N472" s="87"/>
      <c r="O472" s="34"/>
      <c r="P472" s="33"/>
      <c r="Q472" s="34"/>
      <c r="R472" s="33"/>
      <c r="S472" s="34"/>
      <c r="T472" s="33"/>
      <c r="U472" s="34"/>
      <c r="V472" s="33"/>
      <c r="W472" s="34"/>
      <c r="X472" s="33"/>
      <c r="Y472" s="34"/>
      <c r="Z472" s="33"/>
      <c r="AA472" s="301"/>
      <c r="AB472" s="299"/>
      <c r="AC472" s="298"/>
      <c r="AD472" s="299"/>
      <c r="AE472" s="532" t="s">
        <v>159</v>
      </c>
      <c r="AF472" s="533"/>
      <c r="AG472" s="533"/>
      <c r="AH472" s="533"/>
      <c r="AI472" s="533"/>
      <c r="AJ472" s="533"/>
      <c r="AK472" s="533"/>
      <c r="AL472" s="533"/>
      <c r="AM472" s="533"/>
      <c r="AN472" s="534"/>
      <c r="AO472" s="298"/>
      <c r="AP472" s="299"/>
      <c r="AQ472" s="298"/>
      <c r="AR472" s="300"/>
      <c r="AS472" s="34"/>
      <c r="AT472" s="36"/>
      <c r="AU472" s="34"/>
      <c r="AV472" s="36"/>
      <c r="AW472" s="4"/>
      <c r="AX472" s="8"/>
      <c r="AY472" s="511"/>
      <c r="AZ472" s="511"/>
      <c r="BA472" s="511"/>
      <c r="BB472" s="511"/>
      <c r="BC472" s="511"/>
      <c r="BD472" s="511"/>
      <c r="BE472" s="511"/>
      <c r="BF472" s="511"/>
      <c r="BG472" s="254"/>
      <c r="BH472" s="254"/>
    </row>
    <row r="473" spans="1:60" ht="19.5" customHeight="1" thickBot="1" x14ac:dyDescent="0.3">
      <c r="A473" s="285">
        <f t="shared" si="44"/>
        <v>361</v>
      </c>
      <c r="B473" s="289"/>
      <c r="C473" s="294"/>
      <c r="D473" s="20" t="s">
        <v>178</v>
      </c>
      <c r="E473" s="29"/>
      <c r="F473" s="29"/>
      <c r="G473" s="29"/>
      <c r="H473" s="29"/>
      <c r="I473" s="29"/>
      <c r="J473" s="29"/>
      <c r="K473" s="20">
        <f t="shared" si="46"/>
        <v>5</v>
      </c>
      <c r="L473" s="29">
        <f t="shared" si="45"/>
        <v>224</v>
      </c>
      <c r="M473" s="183" t="s">
        <v>491</v>
      </c>
      <c r="N473" s="87"/>
      <c r="O473" s="34"/>
      <c r="P473" s="33"/>
      <c r="Q473" s="34"/>
      <c r="R473" s="33"/>
      <c r="S473" s="34"/>
      <c r="T473" s="33"/>
      <c r="U473" s="34"/>
      <c r="V473" s="33"/>
      <c r="W473" s="34"/>
      <c r="X473" s="33"/>
      <c r="Y473" s="34"/>
      <c r="Z473" s="33"/>
      <c r="AA473" s="301"/>
      <c r="AB473" s="299"/>
      <c r="AC473" s="298"/>
      <c r="AD473" s="299"/>
      <c r="AE473" s="532" t="s">
        <v>159</v>
      </c>
      <c r="AF473" s="533"/>
      <c r="AG473" s="533"/>
      <c r="AH473" s="533"/>
      <c r="AI473" s="533"/>
      <c r="AJ473" s="533"/>
      <c r="AK473" s="533"/>
      <c r="AL473" s="533"/>
      <c r="AM473" s="533"/>
      <c r="AN473" s="534"/>
      <c r="AO473" s="298"/>
      <c r="AP473" s="299"/>
      <c r="AQ473" s="298"/>
      <c r="AR473" s="300"/>
      <c r="AS473" s="34"/>
      <c r="AT473" s="36"/>
      <c r="AU473" s="34"/>
      <c r="AV473" s="36"/>
      <c r="AW473" s="4"/>
      <c r="AX473" s="8"/>
      <c r="AY473" s="511"/>
      <c r="AZ473" s="511"/>
      <c r="BA473" s="511"/>
      <c r="BB473" s="511"/>
      <c r="BC473" s="511"/>
      <c r="BD473" s="511"/>
      <c r="BE473" s="511"/>
      <c r="BF473" s="511"/>
      <c r="BG473" s="254"/>
      <c r="BH473" s="254"/>
    </row>
    <row r="474" spans="1:60" ht="19.5" customHeight="1" thickBot="1" x14ac:dyDescent="0.3">
      <c r="A474" s="285">
        <f t="shared" si="44"/>
        <v>362</v>
      </c>
      <c r="B474" s="289"/>
      <c r="C474" s="294"/>
      <c r="D474" s="20" t="s">
        <v>179</v>
      </c>
      <c r="E474" s="29"/>
      <c r="F474" s="29"/>
      <c r="G474" s="29"/>
      <c r="H474" s="29"/>
      <c r="I474" s="29"/>
      <c r="J474" s="29"/>
      <c r="K474" s="20">
        <f t="shared" si="46"/>
        <v>6</v>
      </c>
      <c r="L474" s="29">
        <f t="shared" si="45"/>
        <v>225</v>
      </c>
      <c r="M474" s="183" t="s">
        <v>491</v>
      </c>
      <c r="N474" s="87"/>
      <c r="O474" s="34"/>
      <c r="P474" s="33"/>
      <c r="Q474" s="34"/>
      <c r="R474" s="33"/>
      <c r="S474" s="34"/>
      <c r="T474" s="33"/>
      <c r="U474" s="34"/>
      <c r="V474" s="33"/>
      <c r="W474" s="34"/>
      <c r="X474" s="33"/>
      <c r="Y474" s="34"/>
      <c r="Z474" s="33"/>
      <c r="AA474" s="301"/>
      <c r="AB474" s="299"/>
      <c r="AC474" s="298"/>
      <c r="AD474" s="299"/>
      <c r="AE474" s="532" t="s">
        <v>159</v>
      </c>
      <c r="AF474" s="533"/>
      <c r="AG474" s="533"/>
      <c r="AH474" s="533"/>
      <c r="AI474" s="533"/>
      <c r="AJ474" s="533"/>
      <c r="AK474" s="533"/>
      <c r="AL474" s="533"/>
      <c r="AM474" s="533"/>
      <c r="AN474" s="534"/>
      <c r="AO474" s="298"/>
      <c r="AP474" s="299"/>
      <c r="AQ474" s="298"/>
      <c r="AR474" s="300"/>
      <c r="AS474" s="34"/>
      <c r="AT474" s="36"/>
      <c r="AU474" s="34"/>
      <c r="AV474" s="36"/>
      <c r="AW474" s="4"/>
      <c r="AX474" s="8"/>
      <c r="AY474" s="511"/>
      <c r="AZ474" s="511"/>
      <c r="BA474" s="511"/>
      <c r="BB474" s="511"/>
      <c r="BC474" s="511"/>
      <c r="BD474" s="511"/>
      <c r="BE474" s="511"/>
      <c r="BF474" s="511"/>
      <c r="BG474" s="254"/>
      <c r="BH474" s="254"/>
    </row>
    <row r="475" spans="1:60" ht="19.5" customHeight="1" thickBot="1" x14ac:dyDescent="0.3">
      <c r="A475" s="285">
        <f t="shared" si="44"/>
        <v>363</v>
      </c>
      <c r="B475" s="289"/>
      <c r="C475" s="294"/>
      <c r="D475" s="20" t="s">
        <v>954</v>
      </c>
      <c r="E475" s="29"/>
      <c r="F475" s="29"/>
      <c r="G475" s="29"/>
      <c r="H475" s="29"/>
      <c r="I475" s="29"/>
      <c r="J475" s="29"/>
      <c r="K475" s="20">
        <f t="shared" si="46"/>
        <v>7</v>
      </c>
      <c r="L475" s="29">
        <f t="shared" si="45"/>
        <v>226</v>
      </c>
      <c r="M475" s="183" t="s">
        <v>491</v>
      </c>
      <c r="N475" s="87"/>
      <c r="O475" s="34"/>
      <c r="P475" s="33"/>
      <c r="Q475" s="34"/>
      <c r="R475" s="33"/>
      <c r="S475" s="34"/>
      <c r="T475" s="33"/>
      <c r="U475" s="34"/>
      <c r="V475" s="33"/>
      <c r="W475" s="34"/>
      <c r="X475" s="33"/>
      <c r="Y475" s="34"/>
      <c r="Z475" s="33"/>
      <c r="AA475" s="301"/>
      <c r="AB475" s="299"/>
      <c r="AC475" s="298"/>
      <c r="AD475" s="299"/>
      <c r="AE475" s="532" t="s">
        <v>159</v>
      </c>
      <c r="AF475" s="533"/>
      <c r="AG475" s="533"/>
      <c r="AH475" s="533"/>
      <c r="AI475" s="533"/>
      <c r="AJ475" s="533"/>
      <c r="AK475" s="533"/>
      <c r="AL475" s="533"/>
      <c r="AM475" s="533"/>
      <c r="AN475" s="534"/>
      <c r="AO475" s="298"/>
      <c r="AP475" s="299"/>
      <c r="AQ475" s="298"/>
      <c r="AR475" s="300"/>
      <c r="AS475" s="34"/>
      <c r="AT475" s="36"/>
      <c r="AU475" s="34"/>
      <c r="AV475" s="36"/>
      <c r="AW475" s="4"/>
      <c r="AX475" s="8"/>
      <c r="AY475" s="511"/>
      <c r="AZ475" s="511"/>
      <c r="BA475" s="511"/>
      <c r="BB475" s="511"/>
      <c r="BC475" s="511"/>
      <c r="BD475" s="511"/>
      <c r="BE475" s="511"/>
      <c r="BF475" s="511"/>
      <c r="BG475" s="254"/>
      <c r="BH475" s="254"/>
    </row>
    <row r="476" spans="1:60" ht="19.5" customHeight="1" thickBot="1" x14ac:dyDescent="0.3">
      <c r="A476" s="285">
        <f t="shared" si="44"/>
        <v>364</v>
      </c>
      <c r="B476" s="289"/>
      <c r="C476" s="294"/>
      <c r="D476" s="20" t="s">
        <v>955</v>
      </c>
      <c r="E476" s="29"/>
      <c r="F476" s="29"/>
      <c r="G476" s="29"/>
      <c r="H476" s="29"/>
      <c r="I476" s="29"/>
      <c r="J476" s="29"/>
      <c r="K476" s="20">
        <f t="shared" si="46"/>
        <v>8</v>
      </c>
      <c r="L476" s="29">
        <f t="shared" si="45"/>
        <v>227</v>
      </c>
      <c r="M476" s="183" t="s">
        <v>491</v>
      </c>
      <c r="N476" s="87"/>
      <c r="O476" s="34"/>
      <c r="P476" s="33"/>
      <c r="Q476" s="34"/>
      <c r="R476" s="33"/>
      <c r="S476" s="34"/>
      <c r="T476" s="33"/>
      <c r="U476" s="34"/>
      <c r="V476" s="33"/>
      <c r="W476" s="34"/>
      <c r="X476" s="33"/>
      <c r="Y476" s="34"/>
      <c r="Z476" s="33"/>
      <c r="AA476" s="301"/>
      <c r="AB476" s="299"/>
      <c r="AC476" s="298"/>
      <c r="AD476" s="299"/>
      <c r="AE476" s="532" t="s">
        <v>159</v>
      </c>
      <c r="AF476" s="533"/>
      <c r="AG476" s="533"/>
      <c r="AH476" s="533"/>
      <c r="AI476" s="533"/>
      <c r="AJ476" s="533"/>
      <c r="AK476" s="533"/>
      <c r="AL476" s="533"/>
      <c r="AM476" s="533"/>
      <c r="AN476" s="534"/>
      <c r="AO476" s="298"/>
      <c r="AP476" s="299"/>
      <c r="AQ476" s="298"/>
      <c r="AR476" s="300"/>
      <c r="AS476" s="34"/>
      <c r="AT476" s="36"/>
      <c r="AU476" s="34"/>
      <c r="AV476" s="36"/>
      <c r="AW476" s="4"/>
      <c r="AX476" s="8"/>
      <c r="AY476" s="511"/>
      <c r="AZ476" s="511"/>
      <c r="BA476" s="511"/>
      <c r="BB476" s="511"/>
      <c r="BC476" s="511"/>
      <c r="BD476" s="511"/>
      <c r="BE476" s="511"/>
      <c r="BF476" s="511"/>
      <c r="BG476" s="254"/>
      <c r="BH476" s="254"/>
    </row>
    <row r="477" spans="1:60" ht="19.5" customHeight="1" thickBot="1" x14ac:dyDescent="0.3">
      <c r="A477" s="285">
        <f t="shared" si="44"/>
        <v>365</v>
      </c>
      <c r="B477" s="289"/>
      <c r="C477" s="294"/>
      <c r="D477" s="20" t="s">
        <v>956</v>
      </c>
      <c r="E477" s="29"/>
      <c r="F477" s="29"/>
      <c r="G477" s="29"/>
      <c r="H477" s="29"/>
      <c r="I477" s="29"/>
      <c r="J477" s="29"/>
      <c r="K477" s="20">
        <f t="shared" si="46"/>
        <v>9</v>
      </c>
      <c r="L477" s="29">
        <f t="shared" si="45"/>
        <v>228</v>
      </c>
      <c r="M477" s="183" t="s">
        <v>491</v>
      </c>
      <c r="N477" s="87"/>
      <c r="O477" s="34"/>
      <c r="P477" s="33"/>
      <c r="Q477" s="34"/>
      <c r="R477" s="33"/>
      <c r="S477" s="34"/>
      <c r="T477" s="33"/>
      <c r="U477" s="34"/>
      <c r="V477" s="33"/>
      <c r="W477" s="34"/>
      <c r="X477" s="33"/>
      <c r="Y477" s="34"/>
      <c r="Z477" s="33"/>
      <c r="AA477" s="301"/>
      <c r="AB477" s="299"/>
      <c r="AC477" s="298"/>
      <c r="AD477" s="299"/>
      <c r="AE477" s="532" t="s">
        <v>159</v>
      </c>
      <c r="AF477" s="533"/>
      <c r="AG477" s="533"/>
      <c r="AH477" s="533"/>
      <c r="AI477" s="533"/>
      <c r="AJ477" s="533"/>
      <c r="AK477" s="533"/>
      <c r="AL477" s="533"/>
      <c r="AM477" s="533"/>
      <c r="AN477" s="534"/>
      <c r="AO477" s="298"/>
      <c r="AP477" s="299"/>
      <c r="AQ477" s="298"/>
      <c r="AR477" s="300"/>
      <c r="AS477" s="34"/>
      <c r="AT477" s="36"/>
      <c r="AU477" s="34"/>
      <c r="AV477" s="36"/>
      <c r="AW477" s="4"/>
      <c r="AX477" s="8"/>
      <c r="AY477" s="511"/>
      <c r="AZ477" s="511"/>
      <c r="BA477" s="511"/>
      <c r="BB477" s="511"/>
      <c r="BC477" s="511"/>
      <c r="BD477" s="511"/>
      <c r="BE477" s="511"/>
      <c r="BF477" s="511"/>
      <c r="BG477" s="254"/>
      <c r="BH477" s="254"/>
    </row>
    <row r="478" spans="1:60" ht="19.5" customHeight="1" thickBot="1" x14ac:dyDescent="0.3">
      <c r="A478" s="285">
        <f t="shared" si="44"/>
        <v>366</v>
      </c>
      <c r="B478" s="289"/>
      <c r="C478" s="294"/>
      <c r="D478" s="20" t="s">
        <v>957</v>
      </c>
      <c r="E478" s="29"/>
      <c r="F478" s="29"/>
      <c r="G478" s="29"/>
      <c r="H478" s="29"/>
      <c r="I478" s="29"/>
      <c r="J478" s="29"/>
      <c r="K478" s="20">
        <f t="shared" si="46"/>
        <v>10</v>
      </c>
      <c r="L478" s="29">
        <f t="shared" si="45"/>
        <v>229</v>
      </c>
      <c r="M478" s="183" t="s">
        <v>491</v>
      </c>
      <c r="N478" s="87"/>
      <c r="O478" s="34"/>
      <c r="P478" s="33"/>
      <c r="Q478" s="34"/>
      <c r="R478" s="33"/>
      <c r="S478" s="34"/>
      <c r="T478" s="33"/>
      <c r="U478" s="34"/>
      <c r="V478" s="33"/>
      <c r="W478" s="34"/>
      <c r="X478" s="33"/>
      <c r="Y478" s="34"/>
      <c r="Z478" s="33"/>
      <c r="AA478" s="301"/>
      <c r="AB478" s="299"/>
      <c r="AC478" s="298"/>
      <c r="AD478" s="299"/>
      <c r="AE478" s="532" t="s">
        <v>159</v>
      </c>
      <c r="AF478" s="533"/>
      <c r="AG478" s="533"/>
      <c r="AH478" s="533"/>
      <c r="AI478" s="533"/>
      <c r="AJ478" s="533"/>
      <c r="AK478" s="533"/>
      <c r="AL478" s="533"/>
      <c r="AM478" s="533"/>
      <c r="AN478" s="534"/>
      <c r="AO478" s="298"/>
      <c r="AP478" s="299"/>
      <c r="AQ478" s="298"/>
      <c r="AR478" s="300"/>
      <c r="AS478" s="34"/>
      <c r="AT478" s="36"/>
      <c r="AU478" s="34"/>
      <c r="AV478" s="36"/>
      <c r="AW478" s="4"/>
      <c r="AX478" s="8"/>
      <c r="AY478" s="511"/>
      <c r="AZ478" s="511"/>
      <c r="BA478" s="511"/>
      <c r="BB478" s="511"/>
      <c r="BC478" s="511"/>
      <c r="BD478" s="511"/>
      <c r="BE478" s="511"/>
      <c r="BF478" s="511"/>
      <c r="BG478" s="254"/>
      <c r="BH478" s="254"/>
    </row>
    <row r="479" spans="1:60" ht="19.5" customHeight="1" thickBot="1" x14ac:dyDescent="0.3">
      <c r="A479" s="285">
        <f t="shared" si="44"/>
        <v>367</v>
      </c>
      <c r="B479" s="289"/>
      <c r="C479" s="294"/>
      <c r="D479" s="20" t="s">
        <v>958</v>
      </c>
      <c r="E479" s="29"/>
      <c r="F479" s="29"/>
      <c r="G479" s="29"/>
      <c r="H479" s="29"/>
      <c r="I479" s="29"/>
      <c r="J479" s="29"/>
      <c r="K479" s="20">
        <f t="shared" si="46"/>
        <v>11</v>
      </c>
      <c r="L479" s="29">
        <f t="shared" si="45"/>
        <v>230</v>
      </c>
      <c r="M479" s="183" t="s">
        <v>491</v>
      </c>
      <c r="N479" s="87"/>
      <c r="O479" s="34"/>
      <c r="P479" s="33"/>
      <c r="Q479" s="34"/>
      <c r="R479" s="33"/>
      <c r="S479" s="34"/>
      <c r="T479" s="33"/>
      <c r="U479" s="34"/>
      <c r="V479" s="33"/>
      <c r="W479" s="34"/>
      <c r="X479" s="33"/>
      <c r="Y479" s="34"/>
      <c r="Z479" s="33"/>
      <c r="AA479" s="301"/>
      <c r="AB479" s="299"/>
      <c r="AC479" s="298"/>
      <c r="AD479" s="299"/>
      <c r="AE479" s="532" t="s">
        <v>159</v>
      </c>
      <c r="AF479" s="533"/>
      <c r="AG479" s="533"/>
      <c r="AH479" s="533"/>
      <c r="AI479" s="533"/>
      <c r="AJ479" s="533"/>
      <c r="AK479" s="533"/>
      <c r="AL479" s="533"/>
      <c r="AM479" s="533"/>
      <c r="AN479" s="534"/>
      <c r="AO479" s="298"/>
      <c r="AP479" s="299"/>
      <c r="AQ479" s="298"/>
      <c r="AR479" s="300"/>
      <c r="AS479" s="34"/>
      <c r="AT479" s="36"/>
      <c r="AU479" s="34"/>
      <c r="AV479" s="36"/>
      <c r="AW479" s="4"/>
      <c r="AX479" s="8"/>
      <c r="AY479" s="511"/>
      <c r="AZ479" s="511"/>
      <c r="BA479" s="511"/>
      <c r="BB479" s="511"/>
      <c r="BC479" s="511"/>
      <c r="BD479" s="511"/>
      <c r="BE479" s="511"/>
      <c r="BF479" s="511"/>
      <c r="BG479" s="254"/>
      <c r="BH479" s="254"/>
    </row>
    <row r="480" spans="1:60" ht="19.5" customHeight="1" thickBot="1" x14ac:dyDescent="0.3">
      <c r="A480" s="285">
        <f t="shared" si="44"/>
        <v>368</v>
      </c>
      <c r="B480" s="289"/>
      <c r="C480" s="294"/>
      <c r="D480" s="20" t="s">
        <v>959</v>
      </c>
      <c r="E480" s="29"/>
      <c r="F480" s="29"/>
      <c r="G480" s="29"/>
      <c r="H480" s="29"/>
      <c r="I480" s="29"/>
      <c r="J480" s="29"/>
      <c r="K480" s="20">
        <f t="shared" si="46"/>
        <v>12</v>
      </c>
      <c r="L480" s="29">
        <f t="shared" si="45"/>
        <v>231</v>
      </c>
      <c r="M480" s="183" t="s">
        <v>491</v>
      </c>
      <c r="N480" s="87"/>
      <c r="O480" s="34"/>
      <c r="P480" s="33"/>
      <c r="Q480" s="34"/>
      <c r="R480" s="33"/>
      <c r="S480" s="34"/>
      <c r="T480" s="33"/>
      <c r="U480" s="34"/>
      <c r="V480" s="33"/>
      <c r="W480" s="34"/>
      <c r="X480" s="33"/>
      <c r="Y480" s="34"/>
      <c r="Z480" s="33"/>
      <c r="AA480" s="301"/>
      <c r="AB480" s="299"/>
      <c r="AC480" s="298"/>
      <c r="AD480" s="299"/>
      <c r="AE480" s="532" t="s">
        <v>159</v>
      </c>
      <c r="AF480" s="533"/>
      <c r="AG480" s="533"/>
      <c r="AH480" s="533"/>
      <c r="AI480" s="533"/>
      <c r="AJ480" s="533"/>
      <c r="AK480" s="533"/>
      <c r="AL480" s="533"/>
      <c r="AM480" s="533"/>
      <c r="AN480" s="534"/>
      <c r="AO480" s="298"/>
      <c r="AP480" s="299"/>
      <c r="AQ480" s="298"/>
      <c r="AR480" s="300"/>
      <c r="AS480" s="34"/>
      <c r="AT480" s="36"/>
      <c r="AU480" s="34"/>
      <c r="AV480" s="36"/>
      <c r="AW480" s="4"/>
      <c r="AX480" s="8"/>
      <c r="AY480" s="511"/>
      <c r="AZ480" s="511"/>
      <c r="BA480" s="511"/>
      <c r="BB480" s="511"/>
      <c r="BC480" s="511"/>
      <c r="BD480" s="511"/>
      <c r="BE480" s="511"/>
      <c r="BF480" s="511"/>
      <c r="BG480" s="254"/>
      <c r="BH480" s="254"/>
    </row>
    <row r="481" spans="1:60" ht="19.5" customHeight="1" thickBot="1" x14ac:dyDescent="0.3">
      <c r="A481" s="285">
        <f t="shared" si="44"/>
        <v>369</v>
      </c>
      <c r="B481" s="289"/>
      <c r="C481" s="294"/>
      <c r="D481" s="20" t="s">
        <v>960</v>
      </c>
      <c r="E481" s="29"/>
      <c r="F481" s="29"/>
      <c r="G481" s="29"/>
      <c r="H481" s="29"/>
      <c r="I481" s="29"/>
      <c r="J481" s="29"/>
      <c r="K481" s="20">
        <f t="shared" si="46"/>
        <v>13</v>
      </c>
      <c r="L481" s="29">
        <f t="shared" si="45"/>
        <v>232</v>
      </c>
      <c r="M481" s="183" t="s">
        <v>491</v>
      </c>
      <c r="N481" s="87"/>
      <c r="O481" s="34"/>
      <c r="P481" s="33"/>
      <c r="Q481" s="34"/>
      <c r="R481" s="33"/>
      <c r="S481" s="34"/>
      <c r="T481" s="33"/>
      <c r="U481" s="34"/>
      <c r="V481" s="33"/>
      <c r="W481" s="34"/>
      <c r="X481" s="33"/>
      <c r="Y481" s="34"/>
      <c r="Z481" s="33"/>
      <c r="AA481" s="301"/>
      <c r="AB481" s="299"/>
      <c r="AC481" s="298"/>
      <c r="AD481" s="299"/>
      <c r="AE481" s="532" t="s">
        <v>159</v>
      </c>
      <c r="AF481" s="533"/>
      <c r="AG481" s="533"/>
      <c r="AH481" s="533"/>
      <c r="AI481" s="533"/>
      <c r="AJ481" s="533"/>
      <c r="AK481" s="533"/>
      <c r="AL481" s="533"/>
      <c r="AM481" s="533"/>
      <c r="AN481" s="534"/>
      <c r="AO481" s="298"/>
      <c r="AP481" s="299"/>
      <c r="AQ481" s="298"/>
      <c r="AR481" s="300"/>
      <c r="AS481" s="34"/>
      <c r="AT481" s="36"/>
      <c r="AU481" s="34"/>
      <c r="AV481" s="36"/>
      <c r="AW481" s="4"/>
      <c r="AX481" s="8"/>
      <c r="AY481" s="511"/>
      <c r="AZ481" s="511"/>
      <c r="BA481" s="511"/>
      <c r="BB481" s="511"/>
      <c r="BC481" s="511"/>
      <c r="BD481" s="511"/>
      <c r="BE481" s="511"/>
      <c r="BF481" s="511"/>
      <c r="BG481" s="254"/>
      <c r="BH481" s="254"/>
    </row>
    <row r="482" spans="1:60" ht="19.5" customHeight="1" thickBot="1" x14ac:dyDescent="0.3">
      <c r="A482" s="285">
        <f t="shared" si="44"/>
        <v>370</v>
      </c>
      <c r="B482" s="289"/>
      <c r="C482" s="294"/>
      <c r="D482" s="20" t="s">
        <v>961</v>
      </c>
      <c r="E482" s="29"/>
      <c r="F482" s="29"/>
      <c r="G482" s="29"/>
      <c r="H482" s="29"/>
      <c r="I482" s="29"/>
      <c r="J482" s="29"/>
      <c r="K482" s="20">
        <f t="shared" si="46"/>
        <v>14</v>
      </c>
      <c r="L482" s="29">
        <f t="shared" si="45"/>
        <v>233</v>
      </c>
      <c r="M482" s="183" t="s">
        <v>491</v>
      </c>
      <c r="N482" s="87"/>
      <c r="O482" s="34"/>
      <c r="P482" s="33"/>
      <c r="Q482" s="34"/>
      <c r="R482" s="33"/>
      <c r="S482" s="34"/>
      <c r="T482" s="33"/>
      <c r="U482" s="34"/>
      <c r="V482" s="33"/>
      <c r="W482" s="34"/>
      <c r="X482" s="33"/>
      <c r="Y482" s="34"/>
      <c r="Z482" s="33"/>
      <c r="AA482" s="301"/>
      <c r="AB482" s="299"/>
      <c r="AC482" s="298"/>
      <c r="AD482" s="299"/>
      <c r="AE482" s="532" t="s">
        <v>159</v>
      </c>
      <c r="AF482" s="533"/>
      <c r="AG482" s="533"/>
      <c r="AH482" s="533"/>
      <c r="AI482" s="533"/>
      <c r="AJ482" s="533"/>
      <c r="AK482" s="533"/>
      <c r="AL482" s="533"/>
      <c r="AM482" s="533"/>
      <c r="AN482" s="534"/>
      <c r="AO482" s="298"/>
      <c r="AP482" s="299"/>
      <c r="AQ482" s="298"/>
      <c r="AR482" s="300"/>
      <c r="AS482" s="34"/>
      <c r="AT482" s="36"/>
      <c r="AU482" s="34"/>
      <c r="AV482" s="36"/>
      <c r="AW482" s="4"/>
      <c r="AX482" s="8"/>
      <c r="AY482" s="511"/>
      <c r="AZ482" s="511"/>
      <c r="BA482" s="511"/>
      <c r="BB482" s="511"/>
      <c r="BC482" s="511"/>
      <c r="BD482" s="511"/>
      <c r="BE482" s="511"/>
      <c r="BF482" s="511"/>
      <c r="BG482" s="254"/>
      <c r="BH482" s="254"/>
    </row>
    <row r="483" spans="1:60" ht="19.5" customHeight="1" thickBot="1" x14ac:dyDescent="0.3">
      <c r="A483" s="285">
        <f t="shared" si="44"/>
        <v>371</v>
      </c>
      <c r="B483" s="289"/>
      <c r="C483" s="294"/>
      <c r="D483" s="20" t="s">
        <v>962</v>
      </c>
      <c r="E483" s="29"/>
      <c r="F483" s="29"/>
      <c r="G483" s="29"/>
      <c r="H483" s="29"/>
      <c r="I483" s="29"/>
      <c r="J483" s="29"/>
      <c r="K483" s="20">
        <f t="shared" si="46"/>
        <v>15</v>
      </c>
      <c r="L483" s="29">
        <f t="shared" si="45"/>
        <v>234</v>
      </c>
      <c r="M483" s="183" t="s">
        <v>1477</v>
      </c>
      <c r="N483" s="87"/>
      <c r="O483" s="34"/>
      <c r="P483" s="33"/>
      <c r="Q483" s="34"/>
      <c r="R483" s="33"/>
      <c r="S483" s="34"/>
      <c r="T483" s="33"/>
      <c r="U483" s="34"/>
      <c r="V483" s="33"/>
      <c r="W483" s="34"/>
      <c r="X483" s="33"/>
      <c r="Y483" s="34"/>
      <c r="Z483" s="33"/>
      <c r="AA483" s="301"/>
      <c r="AB483" s="299"/>
      <c r="AC483" s="298"/>
      <c r="AD483" s="299"/>
      <c r="AE483" s="532" t="s">
        <v>159</v>
      </c>
      <c r="AF483" s="533"/>
      <c r="AG483" s="533"/>
      <c r="AH483" s="533"/>
      <c r="AI483" s="533"/>
      <c r="AJ483" s="533"/>
      <c r="AK483" s="533"/>
      <c r="AL483" s="533"/>
      <c r="AM483" s="533"/>
      <c r="AN483" s="534"/>
      <c r="AO483" s="298"/>
      <c r="AP483" s="299"/>
      <c r="AQ483" s="298"/>
      <c r="AR483" s="300"/>
      <c r="AS483" s="34"/>
      <c r="AT483" s="36"/>
      <c r="AU483" s="34"/>
      <c r="AV483" s="36"/>
      <c r="AW483" s="4"/>
      <c r="AX483" s="8"/>
      <c r="AY483" s="511"/>
      <c r="AZ483" s="511"/>
      <c r="BA483" s="511"/>
      <c r="BB483" s="511"/>
      <c r="BC483" s="511"/>
      <c r="BD483" s="511"/>
      <c r="BE483" s="511"/>
      <c r="BF483" s="511"/>
      <c r="BG483" s="254"/>
      <c r="BH483" s="254"/>
    </row>
    <row r="484" spans="1:60" ht="19.5" customHeight="1" x14ac:dyDescent="0.25">
      <c r="A484" s="745" t="str">
        <f>A466</f>
        <v>におの浜2丁目交差点横断対策班</v>
      </c>
      <c r="B484" s="745"/>
      <c r="C484" s="745"/>
      <c r="D484" s="114"/>
      <c r="E484" s="8"/>
      <c r="F484" s="8">
        <f>F464</f>
        <v>57</v>
      </c>
      <c r="G484" s="8"/>
      <c r="H484" s="8">
        <f>H464</f>
        <v>53</v>
      </c>
      <c r="I484" s="8"/>
      <c r="J484" s="8">
        <f>J464</f>
        <v>35</v>
      </c>
      <c r="K484" s="8">
        <f>K483</f>
        <v>15</v>
      </c>
      <c r="L484" s="8">
        <f>L483</f>
        <v>234</v>
      </c>
      <c r="N484" s="101"/>
      <c r="O484" s="101"/>
      <c r="P484" s="101"/>
      <c r="Q484" s="101"/>
      <c r="R484" s="101"/>
      <c r="S484" s="101"/>
      <c r="T484" s="101"/>
      <c r="U484" s="101"/>
      <c r="V484" s="101"/>
      <c r="W484" s="101"/>
      <c r="X484" s="101"/>
      <c r="Y484" s="101"/>
      <c r="Z484" s="101"/>
      <c r="AA484" s="101"/>
      <c r="AB484" s="101"/>
      <c r="AC484" s="101"/>
      <c r="AD484" s="101"/>
      <c r="AE484" s="101"/>
      <c r="AF484" s="101"/>
      <c r="AG484" s="101"/>
      <c r="AH484" s="101"/>
      <c r="AI484" s="101"/>
      <c r="AJ484" s="101"/>
      <c r="AK484" s="101"/>
      <c r="AL484" s="101"/>
      <c r="AM484" s="101"/>
      <c r="AN484" s="101"/>
      <c r="AO484" s="101"/>
      <c r="AP484" s="101"/>
      <c r="AQ484" s="101"/>
      <c r="AR484" s="101"/>
      <c r="AS484" s="101"/>
      <c r="AT484" s="101"/>
      <c r="AU484" s="101"/>
      <c r="AV484" s="101"/>
      <c r="AW484" s="101"/>
      <c r="AY484" s="99"/>
      <c r="AZ484" s="99"/>
      <c r="BA484" s="99"/>
      <c r="BB484" s="99"/>
      <c r="BC484" s="99"/>
      <c r="BD484" s="99"/>
      <c r="BE484" s="99"/>
      <c r="BF484" s="99"/>
      <c r="BG484" s="254"/>
      <c r="BH484" s="254"/>
    </row>
    <row r="485" spans="1:60" ht="19.5" customHeight="1" x14ac:dyDescent="0.25">
      <c r="A485" s="252"/>
      <c r="B485" s="251"/>
      <c r="C485" s="312"/>
      <c r="D485" s="114"/>
      <c r="E485" s="114"/>
      <c r="F485" s="114"/>
      <c r="G485" s="114"/>
      <c r="H485" s="114"/>
      <c r="I485" s="114"/>
      <c r="J485" s="114"/>
      <c r="K485" s="114"/>
      <c r="L485" s="114"/>
      <c r="N485" s="101"/>
      <c r="O485" s="101"/>
      <c r="P485" s="101"/>
      <c r="Q485" s="101"/>
      <c r="R485" s="101"/>
      <c r="S485" s="101"/>
      <c r="T485" s="101"/>
      <c r="U485" s="101"/>
      <c r="V485" s="101"/>
      <c r="W485" s="101"/>
      <c r="X485" s="101"/>
      <c r="Y485" s="101"/>
      <c r="Z485" s="101"/>
      <c r="AA485" s="101"/>
      <c r="AB485" s="101"/>
      <c r="AC485" s="101"/>
      <c r="AD485" s="101"/>
      <c r="AE485" s="101"/>
      <c r="AF485" s="101"/>
      <c r="AG485" s="101"/>
      <c r="AH485" s="101"/>
      <c r="AI485" s="101"/>
      <c r="AJ485" s="101"/>
      <c r="AK485" s="101"/>
      <c r="AL485" s="101"/>
      <c r="AM485" s="101"/>
      <c r="AN485" s="101"/>
      <c r="AO485" s="101"/>
      <c r="AP485" s="101"/>
      <c r="AQ485" s="101"/>
      <c r="AR485" s="101"/>
      <c r="AS485" s="101"/>
      <c r="AT485" s="101"/>
      <c r="AU485" s="101"/>
      <c r="AV485" s="101"/>
      <c r="AW485" s="101"/>
      <c r="AY485" s="99"/>
      <c r="AZ485" s="99"/>
      <c r="BA485" s="99"/>
      <c r="BB485" s="99"/>
      <c r="BC485" s="99"/>
      <c r="BD485" s="99"/>
      <c r="BE485" s="99"/>
      <c r="BF485" s="99"/>
      <c r="BG485" s="254"/>
      <c r="BH485" s="254"/>
    </row>
    <row r="486" spans="1:60" ht="19.5" customHeight="1" x14ac:dyDescent="0.25">
      <c r="A486" s="747" t="s">
        <v>1353</v>
      </c>
      <c r="B486" s="747"/>
      <c r="C486" s="747"/>
      <c r="D486" s="747"/>
      <c r="E486" s="747"/>
      <c r="F486" s="747"/>
      <c r="G486" s="747"/>
      <c r="H486" s="747"/>
      <c r="I486" s="747"/>
      <c r="J486" s="747"/>
      <c r="K486" s="747"/>
      <c r="L486" s="747"/>
      <c r="M486" s="114"/>
      <c r="N486" s="253"/>
      <c r="O486" s="253"/>
      <c r="P486" s="253"/>
      <c r="Q486" s="253"/>
      <c r="R486" s="253"/>
      <c r="S486" s="253"/>
      <c r="T486" s="253"/>
      <c r="U486" s="253"/>
      <c r="V486" s="253"/>
      <c r="W486" s="253"/>
      <c r="X486" s="253"/>
      <c r="Y486" s="253"/>
      <c r="Z486" s="253"/>
      <c r="AA486" s="253"/>
      <c r="AB486" s="253"/>
      <c r="AC486" s="253"/>
      <c r="AD486" s="253"/>
      <c r="AE486" s="253"/>
      <c r="AF486" s="253"/>
      <c r="AG486" s="253"/>
      <c r="AH486" s="253"/>
      <c r="AI486" s="253"/>
      <c r="AJ486" s="253"/>
      <c r="AK486" s="253"/>
      <c r="AL486" s="253"/>
      <c r="AM486" s="253"/>
      <c r="AN486" s="253"/>
      <c r="AO486" s="253"/>
      <c r="AP486" s="253"/>
      <c r="AQ486" s="253"/>
      <c r="AR486" s="253"/>
      <c r="AS486" s="253"/>
      <c r="AT486" s="253"/>
      <c r="AU486" s="253"/>
      <c r="AV486" s="253"/>
      <c r="AW486" s="253"/>
      <c r="AX486" s="254"/>
      <c r="AY486" s="118" t="s">
        <v>791</v>
      </c>
      <c r="AZ486" s="99"/>
      <c r="BA486" s="99"/>
      <c r="BB486" s="99"/>
      <c r="BC486" s="99"/>
      <c r="BD486" s="99"/>
      <c r="BE486" s="99"/>
      <c r="BF486" s="99"/>
      <c r="BG486" s="254"/>
      <c r="BH486" s="254"/>
    </row>
    <row r="487" spans="1:60" ht="19.5" customHeight="1" x14ac:dyDescent="0.25">
      <c r="A487" s="495" t="s">
        <v>89</v>
      </c>
      <c r="B487" s="462" t="s">
        <v>193</v>
      </c>
      <c r="C487" s="462" t="s">
        <v>326</v>
      </c>
      <c r="D487" s="462" t="s">
        <v>90</v>
      </c>
      <c r="E487" s="618" t="s">
        <v>162</v>
      </c>
      <c r="F487" s="619"/>
      <c r="G487" s="748" t="s">
        <v>161</v>
      </c>
      <c r="H487" s="621"/>
      <c r="I487" s="492" t="s">
        <v>146</v>
      </c>
      <c r="J487" s="493"/>
      <c r="K487" s="492" t="s">
        <v>192</v>
      </c>
      <c r="L487" s="493"/>
      <c r="M487" s="450" t="s">
        <v>382</v>
      </c>
      <c r="N487" s="612">
        <v>9</v>
      </c>
      <c r="O487" s="494"/>
      <c r="P487" s="614">
        <v>10</v>
      </c>
      <c r="Q487" s="494"/>
      <c r="R487" s="614">
        <v>11</v>
      </c>
      <c r="S487" s="494"/>
      <c r="T487" s="614">
        <v>12</v>
      </c>
      <c r="U487" s="494"/>
      <c r="V487" s="614">
        <v>13</v>
      </c>
      <c r="W487" s="494"/>
      <c r="X487" s="614">
        <v>14</v>
      </c>
      <c r="Y487" s="494"/>
      <c r="Z487" s="614">
        <v>15</v>
      </c>
      <c r="AA487" s="494"/>
      <c r="AB487" s="614">
        <v>16</v>
      </c>
      <c r="AC487" s="494"/>
      <c r="AD487" s="614">
        <v>17</v>
      </c>
      <c r="AE487" s="494"/>
      <c r="AF487" s="614">
        <v>18</v>
      </c>
      <c r="AG487" s="494"/>
      <c r="AH487" s="614">
        <v>19</v>
      </c>
      <c r="AI487" s="494"/>
      <c r="AJ487" s="614">
        <v>20</v>
      </c>
      <c r="AK487" s="494"/>
      <c r="AL487" s="614">
        <v>21</v>
      </c>
      <c r="AM487" s="494"/>
      <c r="AN487" s="614">
        <v>22</v>
      </c>
      <c r="AO487" s="494"/>
      <c r="AP487" s="614">
        <v>23</v>
      </c>
      <c r="AQ487" s="494"/>
      <c r="AR487" s="614">
        <v>24</v>
      </c>
      <c r="AS487" s="494"/>
      <c r="AT487" s="614">
        <v>1</v>
      </c>
      <c r="AU487" s="494"/>
      <c r="AV487" s="614">
        <v>2</v>
      </c>
      <c r="AW487" s="613"/>
      <c r="AX487" s="576" t="s">
        <v>408</v>
      </c>
      <c r="AY487" s="484" t="s">
        <v>195</v>
      </c>
      <c r="AZ487" s="484"/>
      <c r="BA487" s="484"/>
      <c r="BB487" s="484"/>
      <c r="BC487" s="484"/>
      <c r="BD487" s="484"/>
      <c r="BE487" s="484"/>
      <c r="BF487" s="484"/>
      <c r="BG487" s="484" t="s">
        <v>194</v>
      </c>
      <c r="BH487" s="484"/>
    </row>
    <row r="488" spans="1:60" ht="19.5" customHeight="1" thickBot="1" x14ac:dyDescent="0.3">
      <c r="A488" s="495"/>
      <c r="B488" s="462"/>
      <c r="C488" s="462"/>
      <c r="D488" s="462"/>
      <c r="E488" s="26" t="s">
        <v>150</v>
      </c>
      <c r="F488" s="26" t="s">
        <v>410</v>
      </c>
      <c r="G488" s="23" t="s">
        <v>150</v>
      </c>
      <c r="H488" s="23" t="s">
        <v>410</v>
      </c>
      <c r="I488" s="29" t="s">
        <v>147</v>
      </c>
      <c r="J488" s="29" t="s">
        <v>410</v>
      </c>
      <c r="K488" s="29" t="s">
        <v>150</v>
      </c>
      <c r="L488" s="29" t="s">
        <v>410</v>
      </c>
      <c r="M488" s="452"/>
      <c r="N488" s="52"/>
      <c r="O488" s="644">
        <v>30</v>
      </c>
      <c r="P488" s="481"/>
      <c r="Q488" s="481">
        <v>30</v>
      </c>
      <c r="R488" s="481"/>
      <c r="S488" s="481">
        <v>30</v>
      </c>
      <c r="T488" s="481"/>
      <c r="U488" s="481">
        <v>30</v>
      </c>
      <c r="V488" s="481"/>
      <c r="W488" s="481">
        <v>30</v>
      </c>
      <c r="X488" s="481"/>
      <c r="Y488" s="481">
        <v>30</v>
      </c>
      <c r="Z488" s="481"/>
      <c r="AA488" s="480">
        <v>30</v>
      </c>
      <c r="AB488" s="480"/>
      <c r="AC488" s="480">
        <v>30</v>
      </c>
      <c r="AD488" s="480"/>
      <c r="AE488" s="480">
        <v>30</v>
      </c>
      <c r="AF488" s="480"/>
      <c r="AG488" s="480">
        <v>30</v>
      </c>
      <c r="AH488" s="480"/>
      <c r="AI488" s="480">
        <v>30</v>
      </c>
      <c r="AJ488" s="480"/>
      <c r="AK488" s="480">
        <v>30</v>
      </c>
      <c r="AL488" s="480"/>
      <c r="AM488" s="480">
        <v>30</v>
      </c>
      <c r="AN488" s="480"/>
      <c r="AO488" s="481">
        <v>30</v>
      </c>
      <c r="AP488" s="481"/>
      <c r="AQ488" s="481">
        <v>30</v>
      </c>
      <c r="AR488" s="481"/>
      <c r="AS488" s="481">
        <v>30</v>
      </c>
      <c r="AT488" s="481"/>
      <c r="AU488" s="481">
        <v>30</v>
      </c>
      <c r="AV488" s="644"/>
      <c r="AW488" s="79"/>
      <c r="AX488" s="628"/>
      <c r="AY488" s="484"/>
      <c r="AZ488" s="484"/>
      <c r="BA488" s="484"/>
      <c r="BB488" s="484"/>
      <c r="BC488" s="484"/>
      <c r="BD488" s="484"/>
      <c r="BE488" s="484"/>
      <c r="BF488" s="484"/>
      <c r="BG488" s="484"/>
      <c r="BH488" s="484"/>
    </row>
    <row r="489" spans="1:60" ht="42.6" customHeight="1" thickBot="1" x14ac:dyDescent="0.3">
      <c r="A489" s="136">
        <f>A483+1</f>
        <v>372</v>
      </c>
      <c r="C489" s="29"/>
      <c r="D489" s="29" t="s">
        <v>217</v>
      </c>
      <c r="E489" s="8"/>
      <c r="F489" s="8"/>
      <c r="G489" s="8"/>
      <c r="H489" s="8"/>
      <c r="I489" s="8"/>
      <c r="J489" s="8"/>
      <c r="K489" s="29">
        <v>1</v>
      </c>
      <c r="L489" s="29">
        <f>L483+1</f>
        <v>235</v>
      </c>
      <c r="M489" s="191" t="s">
        <v>1623</v>
      </c>
      <c r="N489" s="750" t="s">
        <v>424</v>
      </c>
      <c r="O489" s="751"/>
      <c r="P489" s="752"/>
      <c r="Q489" s="197"/>
      <c r="R489" s="198"/>
      <c r="S489" s="197"/>
      <c r="T489" s="198"/>
      <c r="U489" s="197"/>
      <c r="V489" s="198"/>
      <c r="W489" s="197"/>
      <c r="X489" s="198"/>
      <c r="Y489" s="197"/>
      <c r="Z489" s="198"/>
      <c r="AA489" s="331"/>
      <c r="AB489" s="332"/>
      <c r="AC489" s="532" t="s">
        <v>399</v>
      </c>
      <c r="AD489" s="533"/>
      <c r="AE489" s="533"/>
      <c r="AF489" s="533"/>
      <c r="AG489" s="533"/>
      <c r="AH489" s="533"/>
      <c r="AI489" s="533"/>
      <c r="AJ489" s="533"/>
      <c r="AK489" s="533"/>
      <c r="AL489" s="534"/>
      <c r="AM489" s="333"/>
      <c r="AN489" s="334"/>
      <c r="AO489" s="330"/>
      <c r="AP489" s="198"/>
      <c r="AQ489" s="197"/>
      <c r="AR489" s="198"/>
      <c r="AS489" s="197"/>
      <c r="AT489" s="198"/>
      <c r="AU489" s="197"/>
      <c r="AV489" s="198"/>
      <c r="AW489" s="329"/>
      <c r="AX489" s="199"/>
      <c r="AY489" s="512" t="s">
        <v>1334</v>
      </c>
      <c r="AZ489" s="513"/>
      <c r="BA489" s="513"/>
      <c r="BB489" s="513"/>
      <c r="BC489" s="513"/>
      <c r="BD489" s="513"/>
      <c r="BE489" s="513"/>
      <c r="BF489" s="513"/>
      <c r="BG489" s="749"/>
      <c r="BH489" s="749"/>
    </row>
    <row r="490" spans="1:60" ht="21" customHeight="1" thickBot="1" x14ac:dyDescent="0.3">
      <c r="A490" s="136">
        <f t="shared" ref="A490:A508" si="47">A489+1</f>
        <v>373</v>
      </c>
      <c r="B490" s="57"/>
      <c r="C490" s="29"/>
      <c r="D490" s="29" t="s">
        <v>787</v>
      </c>
      <c r="E490" s="8"/>
      <c r="F490" s="8"/>
      <c r="G490" s="8"/>
      <c r="H490" s="8"/>
      <c r="I490" s="8"/>
      <c r="J490" s="8"/>
      <c r="K490" s="29">
        <f>K489+1</f>
        <v>2</v>
      </c>
      <c r="L490" s="29">
        <f>L489+1</f>
        <v>236</v>
      </c>
      <c r="M490" s="191" t="s">
        <v>1623</v>
      </c>
      <c r="N490" s="196"/>
      <c r="O490" s="197"/>
      <c r="P490" s="198"/>
      <c r="Q490" s="197"/>
      <c r="R490" s="198"/>
      <c r="S490" s="197"/>
      <c r="T490" s="198"/>
      <c r="U490" s="197"/>
      <c r="V490" s="198"/>
      <c r="W490" s="197"/>
      <c r="X490" s="198"/>
      <c r="Y490" s="197"/>
      <c r="Z490" s="198"/>
      <c r="AA490" s="331"/>
      <c r="AB490" s="332"/>
      <c r="AC490" s="532" t="s">
        <v>399</v>
      </c>
      <c r="AD490" s="533"/>
      <c r="AE490" s="533"/>
      <c r="AF490" s="533"/>
      <c r="AG490" s="533"/>
      <c r="AH490" s="533"/>
      <c r="AI490" s="533"/>
      <c r="AJ490" s="533"/>
      <c r="AK490" s="533"/>
      <c r="AL490" s="534"/>
      <c r="AM490" s="333"/>
      <c r="AN490" s="334"/>
      <c r="AO490" s="328"/>
      <c r="AP490" s="328"/>
      <c r="AQ490" s="328"/>
      <c r="AR490" s="328"/>
      <c r="AS490" s="328"/>
      <c r="AT490" s="328"/>
      <c r="AU490" s="328"/>
      <c r="AV490" s="328"/>
      <c r="AW490" s="329"/>
      <c r="AX490" s="199"/>
      <c r="AY490" s="469" t="s">
        <v>886</v>
      </c>
      <c r="AZ490" s="470"/>
      <c r="BA490" s="470"/>
      <c r="BB490" s="470"/>
      <c r="BC490" s="470"/>
      <c r="BD490" s="470"/>
      <c r="BE490" s="470"/>
      <c r="BF490" s="471"/>
      <c r="BG490" s="749"/>
      <c r="BH490" s="749"/>
    </row>
    <row r="491" spans="1:60" ht="21" customHeight="1" thickBot="1" x14ac:dyDescent="0.3">
      <c r="A491" s="136">
        <f t="shared" si="47"/>
        <v>374</v>
      </c>
      <c r="B491" s="55"/>
      <c r="C491" s="29"/>
      <c r="D491" s="29" t="s">
        <v>990</v>
      </c>
      <c r="E491" s="8"/>
      <c r="F491" s="8"/>
      <c r="G491" s="8"/>
      <c r="H491" s="8"/>
      <c r="I491" s="8"/>
      <c r="J491" s="8"/>
      <c r="K491" s="29">
        <f t="shared" ref="K491:L492" si="48">K490+1</f>
        <v>3</v>
      </c>
      <c r="L491" s="29">
        <f t="shared" si="48"/>
        <v>237</v>
      </c>
      <c r="M491" s="191" t="s">
        <v>1623</v>
      </c>
      <c r="N491" s="196"/>
      <c r="O491" s="197"/>
      <c r="P491" s="198"/>
      <c r="Q491" s="197"/>
      <c r="R491" s="198"/>
      <c r="S491" s="197"/>
      <c r="T491" s="198"/>
      <c r="U491" s="197"/>
      <c r="V491" s="198"/>
      <c r="W491" s="197"/>
      <c r="X491" s="198"/>
      <c r="Y491" s="197"/>
      <c r="Z491" s="198"/>
      <c r="AA491" s="331"/>
      <c r="AB491" s="332"/>
      <c r="AC491" s="532" t="s">
        <v>399</v>
      </c>
      <c r="AD491" s="533"/>
      <c r="AE491" s="533"/>
      <c r="AF491" s="533"/>
      <c r="AG491" s="533"/>
      <c r="AH491" s="533"/>
      <c r="AI491" s="533"/>
      <c r="AJ491" s="533"/>
      <c r="AK491" s="533"/>
      <c r="AL491" s="534"/>
      <c r="AM491" s="333"/>
      <c r="AN491" s="334"/>
      <c r="AO491" s="305"/>
      <c r="AP491" s="305"/>
      <c r="AQ491" s="305"/>
      <c r="AR491" s="305"/>
      <c r="AS491" s="305"/>
      <c r="AT491" s="305"/>
      <c r="AU491" s="305"/>
      <c r="AV491" s="305"/>
      <c r="AW491" s="306"/>
      <c r="AX491" s="199"/>
      <c r="AY491" s="472"/>
      <c r="AZ491" s="473"/>
      <c r="BA491" s="473"/>
      <c r="BB491" s="473"/>
      <c r="BC491" s="473"/>
      <c r="BD491" s="473"/>
      <c r="BE491" s="473"/>
      <c r="BF491" s="474"/>
      <c r="BG491" s="749"/>
      <c r="BH491" s="749"/>
    </row>
    <row r="492" spans="1:60" ht="18.600000000000001" customHeight="1" thickBot="1" x14ac:dyDescent="0.3">
      <c r="A492" s="136">
        <f t="shared" si="47"/>
        <v>375</v>
      </c>
      <c r="B492" s="57"/>
      <c r="C492" s="327"/>
      <c r="D492" s="29" t="s">
        <v>991</v>
      </c>
      <c r="E492" s="8"/>
      <c r="F492" s="8"/>
      <c r="G492" s="8"/>
      <c r="H492" s="8"/>
      <c r="I492" s="8"/>
      <c r="J492" s="8"/>
      <c r="K492" s="29">
        <f t="shared" si="48"/>
        <v>4</v>
      </c>
      <c r="L492" s="29">
        <f t="shared" si="48"/>
        <v>238</v>
      </c>
      <c r="M492" s="191" t="s">
        <v>1624</v>
      </c>
      <c r="N492" s="196"/>
      <c r="O492" s="197"/>
      <c r="P492" s="198"/>
      <c r="Q492" s="197"/>
      <c r="R492" s="198"/>
      <c r="S492" s="197"/>
      <c r="T492" s="198"/>
      <c r="U492" s="197"/>
      <c r="V492" s="198"/>
      <c r="W492" s="197"/>
      <c r="X492" s="198"/>
      <c r="Y492" s="197"/>
      <c r="Z492" s="198"/>
      <c r="AA492" s="331"/>
      <c r="AB492" s="332"/>
      <c r="AC492" s="532" t="s">
        <v>399</v>
      </c>
      <c r="AD492" s="533"/>
      <c r="AE492" s="533"/>
      <c r="AF492" s="533"/>
      <c r="AG492" s="533"/>
      <c r="AH492" s="533"/>
      <c r="AI492" s="533"/>
      <c r="AJ492" s="533"/>
      <c r="AK492" s="533"/>
      <c r="AL492" s="534"/>
      <c r="AM492" s="333"/>
      <c r="AN492" s="334"/>
      <c r="AO492" s="328"/>
      <c r="AP492" s="328"/>
      <c r="AQ492" s="328"/>
      <c r="AR492" s="328"/>
      <c r="AS492" s="328"/>
      <c r="AT492" s="328"/>
      <c r="AU492" s="328"/>
      <c r="AV492" s="328"/>
      <c r="AW492" s="329"/>
      <c r="AX492" s="199"/>
      <c r="AY492" s="475"/>
      <c r="AZ492" s="476"/>
      <c r="BA492" s="476"/>
      <c r="BB492" s="476"/>
      <c r="BC492" s="476"/>
      <c r="BD492" s="476"/>
      <c r="BE492" s="476"/>
      <c r="BF492" s="477"/>
      <c r="BG492" s="749"/>
      <c r="BH492" s="749"/>
    </row>
    <row r="493" spans="1:60" ht="26.65" customHeight="1" thickBot="1" x14ac:dyDescent="0.3">
      <c r="A493" s="136">
        <f t="shared" si="47"/>
        <v>376</v>
      </c>
      <c r="B493" s="57"/>
      <c r="C493" s="601" t="s">
        <v>1355</v>
      </c>
      <c r="D493" s="29" t="s">
        <v>165</v>
      </c>
      <c r="E493" s="8"/>
      <c r="F493" s="8"/>
      <c r="G493" s="8"/>
      <c r="H493" s="8"/>
      <c r="I493" s="8"/>
      <c r="J493" s="8"/>
      <c r="K493" s="29">
        <f>K492+1</f>
        <v>5</v>
      </c>
      <c r="L493" s="29">
        <f>L492+1</f>
        <v>239</v>
      </c>
      <c r="M493" s="191" t="s">
        <v>1624</v>
      </c>
      <c r="N493" s="750" t="s">
        <v>1356</v>
      </c>
      <c r="O493" s="751"/>
      <c r="P493" s="752"/>
      <c r="Q493" s="197"/>
      <c r="R493" s="198"/>
      <c r="S493" s="197"/>
      <c r="T493" s="198"/>
      <c r="U493" s="197"/>
      <c r="V493" s="198"/>
      <c r="W493" s="197"/>
      <c r="X493" s="198"/>
      <c r="Y493" s="197"/>
      <c r="Z493" s="198"/>
      <c r="AA493" s="331"/>
      <c r="AB493" s="332"/>
      <c r="AC493" s="532" t="s">
        <v>399</v>
      </c>
      <c r="AD493" s="533"/>
      <c r="AE493" s="533"/>
      <c r="AF493" s="533"/>
      <c r="AG493" s="533"/>
      <c r="AH493" s="533"/>
      <c r="AI493" s="533"/>
      <c r="AJ493" s="533"/>
      <c r="AK493" s="533"/>
      <c r="AL493" s="534"/>
      <c r="AM493" s="333"/>
      <c r="AN493" s="334"/>
      <c r="AO493" s="305"/>
      <c r="AP493" s="305"/>
      <c r="AQ493" s="305"/>
      <c r="AR493" s="305"/>
      <c r="AS493" s="305"/>
      <c r="AT493" s="305"/>
      <c r="AU493" s="305"/>
      <c r="AV493" s="305"/>
      <c r="AW493" s="306"/>
      <c r="AX493" s="199"/>
      <c r="AY493" s="472" t="s">
        <v>1143</v>
      </c>
      <c r="AZ493" s="473"/>
      <c r="BA493" s="473"/>
      <c r="BB493" s="473"/>
      <c r="BC493" s="473"/>
      <c r="BD493" s="473"/>
      <c r="BE493" s="473"/>
      <c r="BF493" s="474"/>
      <c r="BG493" s="749"/>
      <c r="BH493" s="749"/>
    </row>
    <row r="494" spans="1:60" ht="26.65" customHeight="1" thickBot="1" x14ac:dyDescent="0.3">
      <c r="A494" s="136">
        <f t="shared" si="47"/>
        <v>377</v>
      </c>
      <c r="B494" s="57"/>
      <c r="C494" s="596"/>
      <c r="D494" s="29" t="s">
        <v>166</v>
      </c>
      <c r="E494" s="8"/>
      <c r="F494" s="8"/>
      <c r="G494" s="8"/>
      <c r="H494" s="8"/>
      <c r="I494" s="8"/>
      <c r="J494" s="8"/>
      <c r="K494" s="29">
        <f t="shared" ref="K494:L496" si="49">K493+1</f>
        <v>6</v>
      </c>
      <c r="L494" s="29">
        <f t="shared" si="49"/>
        <v>240</v>
      </c>
      <c r="M494" s="191" t="s">
        <v>1624</v>
      </c>
      <c r="N494" s="196"/>
      <c r="O494" s="197"/>
      <c r="P494" s="198"/>
      <c r="Q494" s="197"/>
      <c r="R494" s="198"/>
      <c r="S494" s="197"/>
      <c r="T494" s="198"/>
      <c r="U494" s="197"/>
      <c r="V494" s="198"/>
      <c r="W494" s="197"/>
      <c r="X494" s="198"/>
      <c r="Y494" s="197"/>
      <c r="Z494" s="198"/>
      <c r="AA494" s="331"/>
      <c r="AB494" s="332"/>
      <c r="AC494" s="532" t="s">
        <v>399</v>
      </c>
      <c r="AD494" s="533"/>
      <c r="AE494" s="533"/>
      <c r="AF494" s="533"/>
      <c r="AG494" s="533"/>
      <c r="AH494" s="533"/>
      <c r="AI494" s="533"/>
      <c r="AJ494" s="533"/>
      <c r="AK494" s="533"/>
      <c r="AL494" s="534"/>
      <c r="AM494" s="333"/>
      <c r="AN494" s="334"/>
      <c r="AO494" s="305"/>
      <c r="AP494" s="305"/>
      <c r="AQ494" s="305"/>
      <c r="AR494" s="305"/>
      <c r="AS494" s="305"/>
      <c r="AT494" s="305"/>
      <c r="AU494" s="305"/>
      <c r="AV494" s="305"/>
      <c r="AW494" s="306"/>
      <c r="AX494" s="199"/>
      <c r="AY494" s="472"/>
      <c r="AZ494" s="473"/>
      <c r="BA494" s="473"/>
      <c r="BB494" s="473"/>
      <c r="BC494" s="473"/>
      <c r="BD494" s="473"/>
      <c r="BE494" s="473"/>
      <c r="BF494" s="474"/>
      <c r="BG494" s="749"/>
      <c r="BH494" s="749"/>
    </row>
    <row r="495" spans="1:60" ht="26.65" customHeight="1" thickBot="1" x14ac:dyDescent="0.3">
      <c r="A495" s="136">
        <f t="shared" si="47"/>
        <v>378</v>
      </c>
      <c r="B495" s="57"/>
      <c r="C495" s="596"/>
      <c r="D495" s="29" t="s">
        <v>167</v>
      </c>
      <c r="E495" s="8"/>
      <c r="F495" s="8"/>
      <c r="G495" s="8"/>
      <c r="H495" s="8"/>
      <c r="I495" s="8"/>
      <c r="J495" s="8"/>
      <c r="K495" s="29">
        <f t="shared" si="49"/>
        <v>7</v>
      </c>
      <c r="L495" s="29">
        <f t="shared" si="49"/>
        <v>241</v>
      </c>
      <c r="M495" s="191" t="s">
        <v>1624</v>
      </c>
      <c r="N495" s="196"/>
      <c r="O495" s="197"/>
      <c r="P495" s="198"/>
      <c r="Q495" s="197"/>
      <c r="R495" s="198"/>
      <c r="S495" s="197"/>
      <c r="T495" s="198"/>
      <c r="U495" s="197"/>
      <c r="V495" s="198"/>
      <c r="W495" s="197"/>
      <c r="X495" s="198"/>
      <c r="Y495" s="197"/>
      <c r="Z495" s="198"/>
      <c r="AA495" s="331"/>
      <c r="AB495" s="332"/>
      <c r="AC495" s="532" t="s">
        <v>399</v>
      </c>
      <c r="AD495" s="533"/>
      <c r="AE495" s="533"/>
      <c r="AF495" s="533"/>
      <c r="AG495" s="533"/>
      <c r="AH495" s="533"/>
      <c r="AI495" s="533"/>
      <c r="AJ495" s="533"/>
      <c r="AK495" s="533"/>
      <c r="AL495" s="534"/>
      <c r="AM495" s="333"/>
      <c r="AN495" s="334"/>
      <c r="AO495" s="305"/>
      <c r="AP495" s="305"/>
      <c r="AQ495" s="305"/>
      <c r="AR495" s="305"/>
      <c r="AS495" s="305"/>
      <c r="AT495" s="305"/>
      <c r="AU495" s="305"/>
      <c r="AV495" s="305"/>
      <c r="AW495" s="306"/>
      <c r="AX495" s="199"/>
      <c r="AY495" s="472"/>
      <c r="AZ495" s="473"/>
      <c r="BA495" s="473"/>
      <c r="BB495" s="473"/>
      <c r="BC495" s="473"/>
      <c r="BD495" s="473"/>
      <c r="BE495" s="473"/>
      <c r="BF495" s="474"/>
      <c r="BG495" s="749"/>
      <c r="BH495" s="749"/>
    </row>
    <row r="496" spans="1:60" ht="26.65" customHeight="1" thickBot="1" x14ac:dyDescent="0.3">
      <c r="A496" s="136">
        <f t="shared" si="47"/>
        <v>379</v>
      </c>
      <c r="B496" s="57"/>
      <c r="C496" s="597"/>
      <c r="D496" s="29" t="s">
        <v>281</v>
      </c>
      <c r="E496" s="8"/>
      <c r="F496" s="8"/>
      <c r="G496" s="8"/>
      <c r="H496" s="8"/>
      <c r="I496" s="8"/>
      <c r="J496" s="8"/>
      <c r="K496" s="29">
        <f t="shared" si="49"/>
        <v>8</v>
      </c>
      <c r="L496" s="29">
        <f t="shared" si="49"/>
        <v>242</v>
      </c>
      <c r="M496" s="191" t="s">
        <v>1624</v>
      </c>
      <c r="N496" s="196"/>
      <c r="O496" s="197"/>
      <c r="P496" s="198"/>
      <c r="Q496" s="197"/>
      <c r="R496" s="198"/>
      <c r="S496" s="197"/>
      <c r="T496" s="198"/>
      <c r="U496" s="197"/>
      <c r="V496" s="198"/>
      <c r="W496" s="197"/>
      <c r="X496" s="198"/>
      <c r="Y496" s="197"/>
      <c r="Z496" s="198"/>
      <c r="AA496" s="331"/>
      <c r="AB496" s="332"/>
      <c r="AC496" s="532" t="s">
        <v>399</v>
      </c>
      <c r="AD496" s="533"/>
      <c r="AE496" s="533"/>
      <c r="AF496" s="533"/>
      <c r="AG496" s="533"/>
      <c r="AH496" s="533"/>
      <c r="AI496" s="533"/>
      <c r="AJ496" s="533"/>
      <c r="AK496" s="533"/>
      <c r="AL496" s="534"/>
      <c r="AM496" s="333"/>
      <c r="AN496" s="334"/>
      <c r="AO496" s="328"/>
      <c r="AP496" s="328"/>
      <c r="AQ496" s="328"/>
      <c r="AR496" s="328"/>
      <c r="AS496" s="328"/>
      <c r="AT496" s="328"/>
      <c r="AU496" s="328"/>
      <c r="AV496" s="328"/>
      <c r="AW496" s="329"/>
      <c r="AX496" s="199"/>
      <c r="AY496" s="475"/>
      <c r="AZ496" s="476"/>
      <c r="BA496" s="476"/>
      <c r="BB496" s="476"/>
      <c r="BC496" s="476"/>
      <c r="BD496" s="476"/>
      <c r="BE496" s="476"/>
      <c r="BF496" s="477"/>
      <c r="BG496" s="749"/>
      <c r="BH496" s="749"/>
    </row>
    <row r="497" spans="1:60" ht="27" customHeight="1" thickBot="1" x14ac:dyDescent="0.3">
      <c r="A497" s="136">
        <f t="shared" si="47"/>
        <v>380</v>
      </c>
      <c r="B497" s="57"/>
      <c r="C497" s="601" t="s">
        <v>1354</v>
      </c>
      <c r="D497" s="29" t="s">
        <v>282</v>
      </c>
      <c r="E497" s="8"/>
      <c r="F497" s="8"/>
      <c r="G497" s="8"/>
      <c r="H497" s="8"/>
      <c r="I497" s="8"/>
      <c r="J497" s="8"/>
      <c r="K497" s="29">
        <f>K496+1</f>
        <v>9</v>
      </c>
      <c r="L497" s="29">
        <f>L496+1</f>
        <v>243</v>
      </c>
      <c r="M497" s="191" t="s">
        <v>1624</v>
      </c>
      <c r="N497" s="196"/>
      <c r="O497" s="197"/>
      <c r="P497" s="198"/>
      <c r="Q497" s="197"/>
      <c r="R497" s="198"/>
      <c r="S497" s="197"/>
      <c r="T497" s="198"/>
      <c r="U497" s="197"/>
      <c r="V497" s="198"/>
      <c r="W497" s="197"/>
      <c r="X497" s="198"/>
      <c r="Y497" s="197"/>
      <c r="Z497" s="198"/>
      <c r="AA497" s="331"/>
      <c r="AB497" s="332"/>
      <c r="AC497" s="532" t="s">
        <v>399</v>
      </c>
      <c r="AD497" s="533"/>
      <c r="AE497" s="533"/>
      <c r="AF497" s="533"/>
      <c r="AG497" s="533"/>
      <c r="AH497" s="533"/>
      <c r="AI497" s="533"/>
      <c r="AJ497" s="533"/>
      <c r="AK497" s="533"/>
      <c r="AL497" s="534"/>
      <c r="AM497" s="333"/>
      <c r="AN497" s="334"/>
      <c r="AO497" s="328"/>
      <c r="AP497" s="328"/>
      <c r="AQ497" s="328"/>
      <c r="AR497" s="328"/>
      <c r="AS497" s="328"/>
      <c r="AT497" s="328"/>
      <c r="AU497" s="328"/>
      <c r="AV497" s="328"/>
      <c r="AW497" s="329"/>
      <c r="AX497" s="199"/>
      <c r="AY497" s="469" t="s">
        <v>1143</v>
      </c>
      <c r="AZ497" s="470"/>
      <c r="BA497" s="470"/>
      <c r="BB497" s="470"/>
      <c r="BC497" s="470"/>
      <c r="BD497" s="470"/>
      <c r="BE497" s="470"/>
      <c r="BF497" s="471"/>
      <c r="BG497" s="749"/>
      <c r="BH497" s="749"/>
    </row>
    <row r="498" spans="1:60" ht="27" customHeight="1" thickBot="1" x14ac:dyDescent="0.3">
      <c r="A498" s="136">
        <f t="shared" si="47"/>
        <v>381</v>
      </c>
      <c r="B498" s="57"/>
      <c r="C498" s="596"/>
      <c r="D498" s="29" t="s">
        <v>283</v>
      </c>
      <c r="E498" s="8"/>
      <c r="F498" s="8"/>
      <c r="G498" s="8"/>
      <c r="H498" s="8"/>
      <c r="I498" s="8"/>
      <c r="J498" s="8"/>
      <c r="K498" s="29">
        <f t="shared" ref="K498:L508" si="50">K497+1</f>
        <v>10</v>
      </c>
      <c r="L498" s="29">
        <f t="shared" si="50"/>
        <v>244</v>
      </c>
      <c r="M498" s="191" t="s">
        <v>1624</v>
      </c>
      <c r="N498" s="196"/>
      <c r="O498" s="197"/>
      <c r="P498" s="198"/>
      <c r="Q498" s="197"/>
      <c r="R498" s="198"/>
      <c r="S498" s="197"/>
      <c r="T498" s="198"/>
      <c r="U498" s="197"/>
      <c r="V498" s="198"/>
      <c r="W498" s="197"/>
      <c r="X498" s="198"/>
      <c r="Y498" s="197"/>
      <c r="Z498" s="198"/>
      <c r="AA498" s="331"/>
      <c r="AB498" s="332"/>
      <c r="AC498" s="532" t="s">
        <v>399</v>
      </c>
      <c r="AD498" s="533"/>
      <c r="AE498" s="533"/>
      <c r="AF498" s="533"/>
      <c r="AG498" s="533"/>
      <c r="AH498" s="533"/>
      <c r="AI498" s="533"/>
      <c r="AJ498" s="533"/>
      <c r="AK498" s="533"/>
      <c r="AL498" s="534"/>
      <c r="AM498" s="333"/>
      <c r="AN498" s="334"/>
      <c r="AO498" s="305"/>
      <c r="AP498" s="305"/>
      <c r="AQ498" s="305"/>
      <c r="AR498" s="305"/>
      <c r="AS498" s="305"/>
      <c r="AT498" s="305"/>
      <c r="AU498" s="305"/>
      <c r="AV498" s="305"/>
      <c r="AW498" s="306"/>
      <c r="AX498" s="199"/>
      <c r="AY498" s="472"/>
      <c r="AZ498" s="473"/>
      <c r="BA498" s="473"/>
      <c r="BB498" s="473"/>
      <c r="BC498" s="473"/>
      <c r="BD498" s="473"/>
      <c r="BE498" s="473"/>
      <c r="BF498" s="474"/>
      <c r="BG498" s="749"/>
      <c r="BH498" s="749"/>
    </row>
    <row r="499" spans="1:60" ht="27" customHeight="1" thickBot="1" x14ac:dyDescent="0.3">
      <c r="A499" s="136">
        <f t="shared" si="47"/>
        <v>382</v>
      </c>
      <c r="B499" s="57"/>
      <c r="C499" s="596"/>
      <c r="D499" s="29" t="s">
        <v>284</v>
      </c>
      <c r="E499" s="8"/>
      <c r="F499" s="8"/>
      <c r="G499" s="8"/>
      <c r="H499" s="8"/>
      <c r="I499" s="8"/>
      <c r="J499" s="8"/>
      <c r="K499" s="29">
        <f t="shared" si="50"/>
        <v>11</v>
      </c>
      <c r="L499" s="29">
        <f t="shared" si="50"/>
        <v>245</v>
      </c>
      <c r="M499" s="191" t="s">
        <v>1624</v>
      </c>
      <c r="N499" s="196"/>
      <c r="O499" s="197"/>
      <c r="P499" s="198"/>
      <c r="Q499" s="197"/>
      <c r="R499" s="198"/>
      <c r="S499" s="197"/>
      <c r="T499" s="198"/>
      <c r="U499" s="197"/>
      <c r="V499" s="198"/>
      <c r="W499" s="197"/>
      <c r="X499" s="198"/>
      <c r="Y499" s="197"/>
      <c r="Z499" s="198"/>
      <c r="AA499" s="331"/>
      <c r="AB499" s="332"/>
      <c r="AC499" s="532" t="s">
        <v>399</v>
      </c>
      <c r="AD499" s="533"/>
      <c r="AE499" s="533"/>
      <c r="AF499" s="533"/>
      <c r="AG499" s="533"/>
      <c r="AH499" s="533"/>
      <c r="AI499" s="533"/>
      <c r="AJ499" s="533"/>
      <c r="AK499" s="533"/>
      <c r="AL499" s="534"/>
      <c r="AM499" s="333"/>
      <c r="AN499" s="334"/>
      <c r="AO499" s="305"/>
      <c r="AP499" s="305"/>
      <c r="AQ499" s="305"/>
      <c r="AR499" s="305"/>
      <c r="AS499" s="305"/>
      <c r="AT499" s="305"/>
      <c r="AU499" s="305"/>
      <c r="AV499" s="305"/>
      <c r="AW499" s="306"/>
      <c r="AX499" s="199"/>
      <c r="AY499" s="472"/>
      <c r="AZ499" s="473"/>
      <c r="BA499" s="473"/>
      <c r="BB499" s="473"/>
      <c r="BC499" s="473"/>
      <c r="BD499" s="473"/>
      <c r="BE499" s="473"/>
      <c r="BF499" s="474"/>
      <c r="BG499" s="749"/>
      <c r="BH499" s="749"/>
    </row>
    <row r="500" spans="1:60" ht="27" customHeight="1" thickBot="1" x14ac:dyDescent="0.3">
      <c r="A500" s="136">
        <f t="shared" si="47"/>
        <v>383</v>
      </c>
      <c r="B500" s="282"/>
      <c r="C500" s="597"/>
      <c r="D500" s="29" t="s">
        <v>278</v>
      </c>
      <c r="E500" s="8"/>
      <c r="F500" s="8"/>
      <c r="G500" s="8"/>
      <c r="H500" s="8"/>
      <c r="I500" s="8"/>
      <c r="J500" s="8"/>
      <c r="K500" s="29">
        <f t="shared" si="50"/>
        <v>12</v>
      </c>
      <c r="L500" s="29">
        <f t="shared" si="50"/>
        <v>246</v>
      </c>
      <c r="M500" s="191" t="s">
        <v>1624</v>
      </c>
      <c r="N500" s="196"/>
      <c r="O500" s="197"/>
      <c r="P500" s="198"/>
      <c r="Q500" s="197"/>
      <c r="R500" s="198"/>
      <c r="S500" s="197"/>
      <c r="T500" s="198"/>
      <c r="U500" s="197"/>
      <c r="V500" s="198"/>
      <c r="W500" s="197"/>
      <c r="X500" s="198"/>
      <c r="Y500" s="197"/>
      <c r="Z500" s="198"/>
      <c r="AA500" s="331"/>
      <c r="AB500" s="332"/>
      <c r="AC500" s="532" t="s">
        <v>399</v>
      </c>
      <c r="AD500" s="533"/>
      <c r="AE500" s="533"/>
      <c r="AF500" s="533"/>
      <c r="AG500" s="533"/>
      <c r="AH500" s="533"/>
      <c r="AI500" s="533"/>
      <c r="AJ500" s="533"/>
      <c r="AK500" s="533"/>
      <c r="AL500" s="534"/>
      <c r="AM500" s="333"/>
      <c r="AN500" s="334"/>
      <c r="AO500" s="328"/>
      <c r="AP500" s="328"/>
      <c r="AQ500" s="328"/>
      <c r="AR500" s="328"/>
      <c r="AS500" s="328"/>
      <c r="AT500" s="328"/>
      <c r="AU500" s="328"/>
      <c r="AV500" s="328"/>
      <c r="AW500" s="329"/>
      <c r="AX500" s="199"/>
      <c r="AY500" s="475"/>
      <c r="AZ500" s="476"/>
      <c r="BA500" s="476"/>
      <c r="BB500" s="476"/>
      <c r="BC500" s="476"/>
      <c r="BD500" s="476"/>
      <c r="BE500" s="476"/>
      <c r="BF500" s="477"/>
      <c r="BG500" s="749"/>
      <c r="BH500" s="749"/>
    </row>
    <row r="501" spans="1:60" ht="19.5" customHeight="1" thickBot="1" x14ac:dyDescent="0.3">
      <c r="A501" s="136">
        <f t="shared" si="47"/>
        <v>384</v>
      </c>
      <c r="B501" s="57"/>
      <c r="C501" s="450" t="s">
        <v>1154</v>
      </c>
      <c r="D501" s="29" t="s">
        <v>279</v>
      </c>
      <c r="E501" s="8"/>
      <c r="F501" s="8"/>
      <c r="G501" s="8"/>
      <c r="H501" s="8"/>
      <c r="I501" s="8"/>
      <c r="J501" s="8"/>
      <c r="K501" s="29">
        <f t="shared" si="50"/>
        <v>13</v>
      </c>
      <c r="L501" s="29">
        <f t="shared" si="50"/>
        <v>247</v>
      </c>
      <c r="M501" s="191" t="s">
        <v>1624</v>
      </c>
      <c r="N501" s="750" t="s">
        <v>424</v>
      </c>
      <c r="O501" s="751"/>
      <c r="P501" s="752"/>
      <c r="Q501" s="197"/>
      <c r="R501" s="198"/>
      <c r="S501" s="197"/>
      <c r="T501" s="198"/>
      <c r="U501" s="197"/>
      <c r="V501" s="198"/>
      <c r="W501" s="197"/>
      <c r="X501" s="198"/>
      <c r="Y501" s="197"/>
      <c r="Z501" s="198"/>
      <c r="AA501" s="331"/>
      <c r="AB501" s="332"/>
      <c r="AC501" s="532" t="s">
        <v>399</v>
      </c>
      <c r="AD501" s="533"/>
      <c r="AE501" s="533"/>
      <c r="AF501" s="533"/>
      <c r="AG501" s="533"/>
      <c r="AH501" s="533"/>
      <c r="AI501" s="533"/>
      <c r="AJ501" s="533"/>
      <c r="AK501" s="533"/>
      <c r="AL501" s="534"/>
      <c r="AM501" s="333"/>
      <c r="AN501" s="334"/>
      <c r="AO501" s="328"/>
      <c r="AP501" s="328"/>
      <c r="AQ501" s="328"/>
      <c r="AR501" s="328"/>
      <c r="AS501" s="328"/>
      <c r="AT501" s="328"/>
      <c r="AU501" s="328"/>
      <c r="AV501" s="328"/>
      <c r="AW501" s="329"/>
      <c r="AX501" s="199"/>
      <c r="AY501" s="469" t="s">
        <v>1156</v>
      </c>
      <c r="AZ501" s="470"/>
      <c r="BA501" s="470"/>
      <c r="BB501" s="470"/>
      <c r="BC501" s="470"/>
      <c r="BD501" s="470"/>
      <c r="BE501" s="470"/>
      <c r="BF501" s="471"/>
      <c r="BG501" s="749"/>
      <c r="BH501" s="749"/>
    </row>
    <row r="502" spans="1:60" ht="19.5" customHeight="1" thickBot="1" x14ac:dyDescent="0.3">
      <c r="A502" s="136">
        <f t="shared" si="47"/>
        <v>385</v>
      </c>
      <c r="B502" s="57"/>
      <c r="C502" s="451"/>
      <c r="D502" s="29" t="s">
        <v>280</v>
      </c>
      <c r="E502" s="8"/>
      <c r="F502" s="8"/>
      <c r="G502" s="8"/>
      <c r="H502" s="8"/>
      <c r="I502" s="8"/>
      <c r="J502" s="8"/>
      <c r="K502" s="29">
        <f t="shared" si="50"/>
        <v>14</v>
      </c>
      <c r="L502" s="29">
        <f t="shared" si="50"/>
        <v>248</v>
      </c>
      <c r="M502" s="191" t="s">
        <v>1624</v>
      </c>
      <c r="N502" s="196"/>
      <c r="O502" s="197"/>
      <c r="P502" s="198"/>
      <c r="Q502" s="197"/>
      <c r="R502" s="198"/>
      <c r="S502" s="197"/>
      <c r="T502" s="198"/>
      <c r="U502" s="197"/>
      <c r="V502" s="198"/>
      <c r="W502" s="197"/>
      <c r="X502" s="198"/>
      <c r="Y502" s="197"/>
      <c r="Z502" s="198"/>
      <c r="AA502" s="331"/>
      <c r="AB502" s="332"/>
      <c r="AC502" s="532" t="s">
        <v>399</v>
      </c>
      <c r="AD502" s="533"/>
      <c r="AE502" s="533"/>
      <c r="AF502" s="533"/>
      <c r="AG502" s="533"/>
      <c r="AH502" s="533"/>
      <c r="AI502" s="533"/>
      <c r="AJ502" s="533"/>
      <c r="AK502" s="533"/>
      <c r="AL502" s="534"/>
      <c r="AM502" s="333"/>
      <c r="AN502" s="334"/>
      <c r="AO502" s="305"/>
      <c r="AP502" s="305"/>
      <c r="AQ502" s="305"/>
      <c r="AR502" s="305"/>
      <c r="AS502" s="305"/>
      <c r="AT502" s="305"/>
      <c r="AU502" s="305"/>
      <c r="AV502" s="305"/>
      <c r="AW502" s="306"/>
      <c r="AX502" s="199"/>
      <c r="AY502" s="472"/>
      <c r="AZ502" s="473"/>
      <c r="BA502" s="473"/>
      <c r="BB502" s="473"/>
      <c r="BC502" s="473"/>
      <c r="BD502" s="473"/>
      <c r="BE502" s="473"/>
      <c r="BF502" s="474"/>
      <c r="BG502" s="749"/>
      <c r="BH502" s="749"/>
    </row>
    <row r="503" spans="1:60" ht="19.5" customHeight="1" thickBot="1" x14ac:dyDescent="0.3">
      <c r="A503" s="136">
        <f t="shared" si="47"/>
        <v>386</v>
      </c>
      <c r="B503" s="57"/>
      <c r="C503" s="451"/>
      <c r="D503" s="29" t="s">
        <v>65</v>
      </c>
      <c r="E503" s="8"/>
      <c r="F503" s="8"/>
      <c r="G503" s="8"/>
      <c r="H503" s="8"/>
      <c r="I503" s="8"/>
      <c r="J503" s="8"/>
      <c r="K503" s="29">
        <f t="shared" si="50"/>
        <v>15</v>
      </c>
      <c r="L503" s="29">
        <f t="shared" si="50"/>
        <v>249</v>
      </c>
      <c r="M503" s="191" t="s">
        <v>1624</v>
      </c>
      <c r="N503" s="196"/>
      <c r="O503" s="197"/>
      <c r="P503" s="198"/>
      <c r="Q503" s="197"/>
      <c r="R503" s="198"/>
      <c r="S503" s="197"/>
      <c r="T503" s="198"/>
      <c r="U503" s="197"/>
      <c r="V503" s="198"/>
      <c r="W503" s="197"/>
      <c r="X503" s="198"/>
      <c r="Y503" s="197"/>
      <c r="Z503" s="198"/>
      <c r="AA503" s="331"/>
      <c r="AB503" s="332"/>
      <c r="AC503" s="532" t="s">
        <v>399</v>
      </c>
      <c r="AD503" s="533"/>
      <c r="AE503" s="533"/>
      <c r="AF503" s="533"/>
      <c r="AG503" s="533"/>
      <c r="AH503" s="533"/>
      <c r="AI503" s="533"/>
      <c r="AJ503" s="533"/>
      <c r="AK503" s="533"/>
      <c r="AL503" s="534"/>
      <c r="AM503" s="333"/>
      <c r="AN503" s="334"/>
      <c r="AO503" s="305"/>
      <c r="AP503" s="305"/>
      <c r="AQ503" s="305"/>
      <c r="AR503" s="305"/>
      <c r="AS503" s="305"/>
      <c r="AT503" s="305"/>
      <c r="AU503" s="305"/>
      <c r="AV503" s="305"/>
      <c r="AW503" s="306"/>
      <c r="AX503" s="199"/>
      <c r="AY503" s="472"/>
      <c r="AZ503" s="473"/>
      <c r="BA503" s="473"/>
      <c r="BB503" s="473"/>
      <c r="BC503" s="473"/>
      <c r="BD503" s="473"/>
      <c r="BE503" s="473"/>
      <c r="BF503" s="474"/>
      <c r="BG503" s="749"/>
      <c r="BH503" s="749"/>
    </row>
    <row r="504" spans="1:60" ht="19.5" customHeight="1" thickBot="1" x14ac:dyDescent="0.3">
      <c r="A504" s="136">
        <f t="shared" si="47"/>
        <v>387</v>
      </c>
      <c r="B504" s="57"/>
      <c r="C504" s="452"/>
      <c r="D504" s="29" t="s">
        <v>66</v>
      </c>
      <c r="E504" s="8"/>
      <c r="F504" s="8"/>
      <c r="G504" s="8"/>
      <c r="H504" s="8"/>
      <c r="I504" s="8"/>
      <c r="J504" s="8"/>
      <c r="K504" s="29">
        <f t="shared" si="50"/>
        <v>16</v>
      </c>
      <c r="L504" s="29">
        <f t="shared" si="50"/>
        <v>250</v>
      </c>
      <c r="M504" s="191" t="s">
        <v>1624</v>
      </c>
      <c r="N504" s="196"/>
      <c r="O504" s="197"/>
      <c r="P504" s="198"/>
      <c r="Q504" s="197"/>
      <c r="R504" s="198"/>
      <c r="S504" s="197"/>
      <c r="T504" s="198"/>
      <c r="U504" s="197"/>
      <c r="V504" s="198"/>
      <c r="W504" s="197"/>
      <c r="X504" s="198"/>
      <c r="Y504" s="197"/>
      <c r="Z504" s="198"/>
      <c r="AA504" s="331"/>
      <c r="AB504" s="332"/>
      <c r="AC504" s="532" t="s">
        <v>399</v>
      </c>
      <c r="AD504" s="533"/>
      <c r="AE504" s="533"/>
      <c r="AF504" s="533"/>
      <c r="AG504" s="533"/>
      <c r="AH504" s="533"/>
      <c r="AI504" s="533"/>
      <c r="AJ504" s="533"/>
      <c r="AK504" s="533"/>
      <c r="AL504" s="534"/>
      <c r="AM504" s="333"/>
      <c r="AN504" s="334"/>
      <c r="AO504" s="328"/>
      <c r="AP504" s="328"/>
      <c r="AQ504" s="328"/>
      <c r="AR504" s="328"/>
      <c r="AS504" s="328"/>
      <c r="AT504" s="328"/>
      <c r="AU504" s="328"/>
      <c r="AV504" s="328"/>
      <c r="AW504" s="329"/>
      <c r="AX504" s="199"/>
      <c r="AY504" s="475"/>
      <c r="AZ504" s="476"/>
      <c r="BA504" s="476"/>
      <c r="BB504" s="476"/>
      <c r="BC504" s="476"/>
      <c r="BD504" s="476"/>
      <c r="BE504" s="476"/>
      <c r="BF504" s="477"/>
      <c r="BG504" s="749"/>
      <c r="BH504" s="749"/>
    </row>
    <row r="505" spans="1:60" ht="19.5" customHeight="1" thickBot="1" x14ac:dyDescent="0.3">
      <c r="A505" s="136">
        <f t="shared" si="47"/>
        <v>388</v>
      </c>
      <c r="B505" s="57"/>
      <c r="C505" s="451" t="s">
        <v>1155</v>
      </c>
      <c r="D505" s="29" t="s">
        <v>67</v>
      </c>
      <c r="E505" s="8"/>
      <c r="F505" s="8"/>
      <c r="G505" s="8"/>
      <c r="H505" s="8"/>
      <c r="I505" s="8"/>
      <c r="J505" s="8"/>
      <c r="K505" s="29">
        <f t="shared" si="50"/>
        <v>17</v>
      </c>
      <c r="L505" s="29">
        <f t="shared" si="50"/>
        <v>251</v>
      </c>
      <c r="M505" s="191" t="s">
        <v>1624</v>
      </c>
      <c r="N505" s="196"/>
      <c r="O505" s="197"/>
      <c r="P505" s="198"/>
      <c r="Q505" s="197"/>
      <c r="R505" s="198"/>
      <c r="S505" s="197"/>
      <c r="T505" s="198"/>
      <c r="U505" s="197"/>
      <c r="V505" s="198"/>
      <c r="W505" s="197"/>
      <c r="X505" s="198"/>
      <c r="Y505" s="197"/>
      <c r="Z505" s="198"/>
      <c r="AA505" s="331"/>
      <c r="AB505" s="332"/>
      <c r="AC505" s="532" t="s">
        <v>399</v>
      </c>
      <c r="AD505" s="533"/>
      <c r="AE505" s="533"/>
      <c r="AF505" s="533"/>
      <c r="AG505" s="533"/>
      <c r="AH505" s="533"/>
      <c r="AI505" s="533"/>
      <c r="AJ505" s="533"/>
      <c r="AK505" s="533"/>
      <c r="AL505" s="534"/>
      <c r="AM505" s="333"/>
      <c r="AN505" s="334"/>
      <c r="AO505" s="328"/>
      <c r="AP505" s="328"/>
      <c r="AQ505" s="328"/>
      <c r="AR505" s="328"/>
      <c r="AS505" s="328"/>
      <c r="AT505" s="328"/>
      <c r="AU505" s="328"/>
      <c r="AV505" s="328"/>
      <c r="AW505" s="329"/>
      <c r="AX505" s="199"/>
      <c r="AY505" s="469" t="s">
        <v>1157</v>
      </c>
      <c r="AZ505" s="470"/>
      <c r="BA505" s="470"/>
      <c r="BB505" s="470"/>
      <c r="BC505" s="470"/>
      <c r="BD505" s="470"/>
      <c r="BE505" s="470"/>
      <c r="BF505" s="471"/>
      <c r="BG505" s="749"/>
      <c r="BH505" s="749"/>
    </row>
    <row r="506" spans="1:60" ht="19.5" customHeight="1" thickBot="1" x14ac:dyDescent="0.3">
      <c r="A506" s="136">
        <f t="shared" si="47"/>
        <v>389</v>
      </c>
      <c r="B506" s="57"/>
      <c r="C506" s="451"/>
      <c r="D506" s="29" t="s">
        <v>68</v>
      </c>
      <c r="E506" s="8"/>
      <c r="F506" s="8"/>
      <c r="G506" s="8"/>
      <c r="H506" s="8"/>
      <c r="I506" s="8"/>
      <c r="J506" s="8"/>
      <c r="K506" s="29">
        <f t="shared" si="50"/>
        <v>18</v>
      </c>
      <c r="L506" s="29">
        <f t="shared" si="50"/>
        <v>252</v>
      </c>
      <c r="M506" s="191" t="s">
        <v>1624</v>
      </c>
      <c r="N506" s="196"/>
      <c r="O506" s="197"/>
      <c r="P506" s="198"/>
      <c r="Q506" s="197"/>
      <c r="R506" s="198"/>
      <c r="S506" s="197"/>
      <c r="T506" s="198"/>
      <c r="U506" s="197"/>
      <c r="V506" s="198"/>
      <c r="W506" s="197"/>
      <c r="X506" s="198"/>
      <c r="Y506" s="197"/>
      <c r="Z506" s="198"/>
      <c r="AA506" s="331"/>
      <c r="AB506" s="332"/>
      <c r="AC506" s="532" t="s">
        <v>399</v>
      </c>
      <c r="AD506" s="533"/>
      <c r="AE506" s="533"/>
      <c r="AF506" s="533"/>
      <c r="AG506" s="533"/>
      <c r="AH506" s="533"/>
      <c r="AI506" s="533"/>
      <c r="AJ506" s="533"/>
      <c r="AK506" s="533"/>
      <c r="AL506" s="534"/>
      <c r="AM506" s="333"/>
      <c r="AN506" s="334"/>
      <c r="AO506" s="305"/>
      <c r="AP506" s="305"/>
      <c r="AQ506" s="305"/>
      <c r="AR506" s="305"/>
      <c r="AS506" s="305"/>
      <c r="AT506" s="305"/>
      <c r="AU506" s="305"/>
      <c r="AV506" s="305"/>
      <c r="AW506" s="306"/>
      <c r="AX506" s="199"/>
      <c r="AY506" s="472"/>
      <c r="AZ506" s="473"/>
      <c r="BA506" s="473"/>
      <c r="BB506" s="473"/>
      <c r="BC506" s="473"/>
      <c r="BD506" s="473"/>
      <c r="BE506" s="473"/>
      <c r="BF506" s="474"/>
      <c r="BG506" s="749"/>
      <c r="BH506" s="749"/>
    </row>
    <row r="507" spans="1:60" ht="19.5" customHeight="1" thickBot="1" x14ac:dyDescent="0.3">
      <c r="A507" s="136">
        <f t="shared" si="47"/>
        <v>390</v>
      </c>
      <c r="B507" s="57"/>
      <c r="C507" s="451"/>
      <c r="D507" s="29" t="s">
        <v>69</v>
      </c>
      <c r="E507" s="8"/>
      <c r="F507" s="8"/>
      <c r="G507" s="8"/>
      <c r="H507" s="8"/>
      <c r="I507" s="8"/>
      <c r="J507" s="8"/>
      <c r="K507" s="29">
        <f t="shared" si="50"/>
        <v>19</v>
      </c>
      <c r="L507" s="29">
        <f t="shared" si="50"/>
        <v>253</v>
      </c>
      <c r="M507" s="191" t="s">
        <v>1624</v>
      </c>
      <c r="N507" s="196"/>
      <c r="O507" s="197"/>
      <c r="P507" s="198"/>
      <c r="Q507" s="197"/>
      <c r="R507" s="198"/>
      <c r="S507" s="197"/>
      <c r="T507" s="198"/>
      <c r="U507" s="197"/>
      <c r="V507" s="198"/>
      <c r="W507" s="197"/>
      <c r="X507" s="198"/>
      <c r="Y507" s="197"/>
      <c r="Z507" s="198"/>
      <c r="AA507" s="331"/>
      <c r="AB507" s="332"/>
      <c r="AC507" s="532" t="s">
        <v>399</v>
      </c>
      <c r="AD507" s="533"/>
      <c r="AE507" s="533"/>
      <c r="AF507" s="533"/>
      <c r="AG507" s="533"/>
      <c r="AH507" s="533"/>
      <c r="AI507" s="533"/>
      <c r="AJ507" s="533"/>
      <c r="AK507" s="533"/>
      <c r="AL507" s="534"/>
      <c r="AM507" s="333"/>
      <c r="AN507" s="334"/>
      <c r="AO507" s="305"/>
      <c r="AP507" s="305"/>
      <c r="AQ507" s="305"/>
      <c r="AR507" s="305"/>
      <c r="AS507" s="305"/>
      <c r="AT507" s="305"/>
      <c r="AU507" s="305"/>
      <c r="AV507" s="305"/>
      <c r="AW507" s="306"/>
      <c r="AX507" s="199"/>
      <c r="AY507" s="472"/>
      <c r="AZ507" s="473"/>
      <c r="BA507" s="473"/>
      <c r="BB507" s="473"/>
      <c r="BC507" s="473"/>
      <c r="BD507" s="473"/>
      <c r="BE507" s="473"/>
      <c r="BF507" s="474"/>
      <c r="BG507" s="749"/>
      <c r="BH507" s="749"/>
    </row>
    <row r="508" spans="1:60" ht="19.5" customHeight="1" thickBot="1" x14ac:dyDescent="0.3">
      <c r="A508" s="136">
        <f t="shared" si="47"/>
        <v>391</v>
      </c>
      <c r="B508" s="282"/>
      <c r="C508" s="452"/>
      <c r="D508" s="29" t="s">
        <v>84</v>
      </c>
      <c r="E508" s="8"/>
      <c r="F508" s="8"/>
      <c r="G508" s="8"/>
      <c r="H508" s="8"/>
      <c r="I508" s="8"/>
      <c r="J508" s="8"/>
      <c r="K508" s="29">
        <f t="shared" si="50"/>
        <v>20</v>
      </c>
      <c r="L508" s="29">
        <f t="shared" si="50"/>
        <v>254</v>
      </c>
      <c r="M508" s="191" t="s">
        <v>1624</v>
      </c>
      <c r="N508" s="196"/>
      <c r="O508" s="197"/>
      <c r="P508" s="198"/>
      <c r="Q508" s="197"/>
      <c r="R508" s="198"/>
      <c r="S508" s="197"/>
      <c r="T508" s="198"/>
      <c r="U508" s="197"/>
      <c r="V508" s="198"/>
      <c r="W508" s="197"/>
      <c r="X508" s="198"/>
      <c r="Y508" s="197"/>
      <c r="Z508" s="198"/>
      <c r="AA508" s="331"/>
      <c r="AB508" s="332"/>
      <c r="AC508" s="532" t="s">
        <v>399</v>
      </c>
      <c r="AD508" s="533"/>
      <c r="AE508" s="533"/>
      <c r="AF508" s="533"/>
      <c r="AG508" s="533"/>
      <c r="AH508" s="533"/>
      <c r="AI508" s="533"/>
      <c r="AJ508" s="533"/>
      <c r="AK508" s="533"/>
      <c r="AL508" s="534"/>
      <c r="AM508" s="333"/>
      <c r="AN508" s="334"/>
      <c r="AO508" s="328"/>
      <c r="AP508" s="328"/>
      <c r="AQ508" s="328"/>
      <c r="AR508" s="328"/>
      <c r="AS508" s="328"/>
      <c r="AT508" s="328"/>
      <c r="AU508" s="328"/>
      <c r="AV508" s="328"/>
      <c r="AW508" s="329"/>
      <c r="AX508" s="199"/>
      <c r="AY508" s="475"/>
      <c r="AZ508" s="476"/>
      <c r="BA508" s="476"/>
      <c r="BB508" s="476"/>
      <c r="BC508" s="476"/>
      <c r="BD508" s="476"/>
      <c r="BE508" s="476"/>
      <c r="BF508" s="477"/>
      <c r="BG508" s="749"/>
      <c r="BH508" s="749"/>
    </row>
    <row r="509" spans="1:60" ht="20.100000000000001" customHeight="1" x14ac:dyDescent="0.25">
      <c r="A509" s="745" t="str">
        <f>A486</f>
        <v>有料観覧東側出入口対応班（楽天Ｉ、楽天Ｊ・一般Ａ・一般Ｂ）</v>
      </c>
      <c r="B509" s="745"/>
      <c r="C509" s="745"/>
      <c r="D509" s="745"/>
      <c r="E509" s="8"/>
      <c r="F509" s="8">
        <f>F464</f>
        <v>57</v>
      </c>
      <c r="G509" s="8"/>
      <c r="H509" s="8">
        <f>H484</f>
        <v>53</v>
      </c>
      <c r="I509" s="8"/>
      <c r="J509" s="8">
        <f>J484</f>
        <v>35</v>
      </c>
      <c r="K509" s="8">
        <f>K508</f>
        <v>20</v>
      </c>
      <c r="L509" s="8">
        <f>L508</f>
        <v>254</v>
      </c>
      <c r="M509" s="114"/>
      <c r="N509" s="253"/>
      <c r="O509" s="253"/>
      <c r="P509" s="253"/>
      <c r="Q509" s="253"/>
      <c r="R509" s="253"/>
      <c r="S509" s="253"/>
      <c r="T509" s="253"/>
      <c r="U509" s="253"/>
      <c r="V509" s="253"/>
      <c r="W509" s="253"/>
      <c r="X509" s="253"/>
      <c r="Y509" s="253"/>
      <c r="Z509" s="253"/>
      <c r="AA509" s="253"/>
      <c r="AB509" s="253"/>
      <c r="AC509" s="101"/>
      <c r="AD509" s="101"/>
      <c r="AE509" s="101"/>
      <c r="AF509" s="101"/>
      <c r="AG509" s="101"/>
      <c r="AH509" s="101"/>
      <c r="AI509" s="101"/>
      <c r="AJ509" s="101"/>
      <c r="AK509" s="101"/>
      <c r="AL509" s="313"/>
      <c r="AM509" s="313"/>
      <c r="AN509" s="313"/>
      <c r="AO509" s="313"/>
      <c r="AP509" s="313"/>
      <c r="AQ509" s="313"/>
      <c r="AR509" s="313"/>
      <c r="AS509" s="313"/>
      <c r="AT509" s="313"/>
      <c r="AU509" s="313"/>
      <c r="AV509" s="313"/>
      <c r="AW509" s="313"/>
      <c r="AX509" s="254"/>
      <c r="AY509" s="99"/>
      <c r="AZ509" s="99"/>
      <c r="BA509" s="99"/>
      <c r="BB509" s="99"/>
      <c r="BC509" s="99"/>
      <c r="BD509" s="99"/>
      <c r="BE509" s="99"/>
      <c r="BF509" s="99"/>
      <c r="BG509" s="254"/>
      <c r="BH509" s="254"/>
    </row>
    <row r="510" spans="1:60" ht="20.100000000000001" customHeight="1" x14ac:dyDescent="0.25">
      <c r="A510" s="252"/>
      <c r="B510" s="251"/>
      <c r="C510" s="114"/>
      <c r="D510" s="114"/>
      <c r="K510" s="114"/>
      <c r="L510" s="114"/>
      <c r="M510" s="114"/>
      <c r="N510" s="253"/>
      <c r="O510" s="253"/>
      <c r="P510" s="253"/>
      <c r="Q510" s="253"/>
      <c r="R510" s="253"/>
      <c r="S510" s="253"/>
      <c r="T510" s="253"/>
      <c r="U510" s="253"/>
      <c r="V510" s="253"/>
      <c r="W510" s="253"/>
      <c r="X510" s="253"/>
      <c r="Y510" s="253"/>
      <c r="Z510" s="253"/>
      <c r="AA510" s="253"/>
      <c r="AB510" s="253"/>
      <c r="AC510" s="101"/>
      <c r="AD510" s="101"/>
      <c r="AE510" s="101"/>
      <c r="AF510" s="101"/>
      <c r="AG510" s="101"/>
      <c r="AH510" s="101"/>
      <c r="AI510" s="101"/>
      <c r="AJ510" s="101"/>
      <c r="AK510" s="101"/>
      <c r="AL510" s="313"/>
      <c r="AM510" s="313"/>
      <c r="AN510" s="313"/>
      <c r="AO510" s="313"/>
      <c r="AP510" s="313"/>
      <c r="AQ510" s="313"/>
      <c r="AR510" s="313"/>
      <c r="AS510" s="313"/>
      <c r="AT510" s="313"/>
      <c r="AU510" s="313"/>
      <c r="AV510" s="313"/>
      <c r="AW510" s="313"/>
      <c r="AX510" s="254"/>
      <c r="AY510" s="99"/>
      <c r="AZ510" s="99"/>
      <c r="BA510" s="99"/>
      <c r="BB510" s="99"/>
      <c r="BC510" s="99"/>
      <c r="BD510" s="99"/>
      <c r="BE510" s="99"/>
      <c r="BF510" s="99"/>
      <c r="BG510" s="254"/>
      <c r="BH510" s="254"/>
    </row>
    <row r="511" spans="1:60" ht="19.5" customHeight="1" x14ac:dyDescent="0.25">
      <c r="A511" s="747" t="s">
        <v>1342</v>
      </c>
      <c r="B511" s="747"/>
      <c r="C511" s="747"/>
      <c r="D511" s="747"/>
      <c r="E511" s="747"/>
      <c r="F511" s="747"/>
      <c r="G511" s="747"/>
      <c r="H511" s="747"/>
      <c r="I511" s="747"/>
      <c r="J511" s="747"/>
      <c r="K511" s="747"/>
      <c r="L511" s="747"/>
      <c r="M511" s="114"/>
      <c r="N511" s="253"/>
      <c r="O511" s="253"/>
      <c r="P511" s="253"/>
      <c r="Q511" s="253"/>
      <c r="R511" s="253"/>
      <c r="S511" s="253"/>
      <c r="T511" s="253"/>
      <c r="U511" s="253"/>
      <c r="V511" s="253"/>
      <c r="W511" s="253"/>
      <c r="X511" s="253"/>
      <c r="Y511" s="253"/>
      <c r="Z511" s="253"/>
      <c r="AA511" s="253"/>
      <c r="AB511" s="253"/>
      <c r="AC511" s="253"/>
      <c r="AD511" s="253"/>
      <c r="AE511" s="253"/>
      <c r="AF511" s="253"/>
      <c r="AG511" s="253"/>
      <c r="AH511" s="253"/>
      <c r="AI511" s="253"/>
      <c r="AJ511" s="253"/>
      <c r="AK511" s="253"/>
      <c r="AL511" s="253"/>
      <c r="AM511" s="253"/>
      <c r="AN511" s="253"/>
      <c r="AO511" s="253"/>
      <c r="AP511" s="253"/>
      <c r="AQ511" s="253"/>
      <c r="AR511" s="253"/>
      <c r="AS511" s="253"/>
      <c r="AT511" s="253"/>
      <c r="AU511" s="253"/>
      <c r="AV511" s="253"/>
      <c r="AW511" s="253"/>
      <c r="AX511" s="254"/>
      <c r="AY511" s="118" t="s">
        <v>791</v>
      </c>
      <c r="AZ511" s="99"/>
      <c r="BA511" s="99"/>
      <c r="BB511" s="99"/>
      <c r="BC511" s="99"/>
      <c r="BD511" s="99"/>
      <c r="BE511" s="99"/>
      <c r="BF511" s="99"/>
      <c r="BG511" s="254"/>
      <c r="BH511" s="254"/>
    </row>
    <row r="512" spans="1:60" ht="19.5" customHeight="1" x14ac:dyDescent="0.25">
      <c r="A512" s="495" t="s">
        <v>89</v>
      </c>
      <c r="B512" s="462" t="s">
        <v>193</v>
      </c>
      <c r="C512" s="462" t="s">
        <v>326</v>
      </c>
      <c r="D512" s="462" t="s">
        <v>90</v>
      </c>
      <c r="E512" s="618" t="s">
        <v>162</v>
      </c>
      <c r="F512" s="619"/>
      <c r="G512" s="748" t="s">
        <v>161</v>
      </c>
      <c r="H512" s="621"/>
      <c r="I512" s="492" t="s">
        <v>146</v>
      </c>
      <c r="J512" s="493"/>
      <c r="K512" s="492" t="s">
        <v>192</v>
      </c>
      <c r="L512" s="493"/>
      <c r="M512" s="450" t="s">
        <v>382</v>
      </c>
      <c r="N512" s="612">
        <v>9</v>
      </c>
      <c r="O512" s="494"/>
      <c r="P512" s="614">
        <v>10</v>
      </c>
      <c r="Q512" s="494"/>
      <c r="R512" s="614">
        <v>11</v>
      </c>
      <c r="S512" s="494"/>
      <c r="T512" s="614">
        <v>12</v>
      </c>
      <c r="U512" s="494"/>
      <c r="V512" s="614">
        <v>13</v>
      </c>
      <c r="W512" s="494"/>
      <c r="X512" s="614">
        <v>14</v>
      </c>
      <c r="Y512" s="494"/>
      <c r="Z512" s="614">
        <v>15</v>
      </c>
      <c r="AA512" s="494"/>
      <c r="AB512" s="614">
        <v>16</v>
      </c>
      <c r="AC512" s="494"/>
      <c r="AD512" s="614">
        <v>17</v>
      </c>
      <c r="AE512" s="494"/>
      <c r="AF512" s="614">
        <v>18</v>
      </c>
      <c r="AG512" s="494"/>
      <c r="AH512" s="614">
        <v>19</v>
      </c>
      <c r="AI512" s="494"/>
      <c r="AJ512" s="614">
        <v>20</v>
      </c>
      <c r="AK512" s="494"/>
      <c r="AL512" s="614">
        <v>21</v>
      </c>
      <c r="AM512" s="494"/>
      <c r="AN512" s="614">
        <v>22</v>
      </c>
      <c r="AO512" s="494"/>
      <c r="AP512" s="614">
        <v>23</v>
      </c>
      <c r="AQ512" s="494"/>
      <c r="AR512" s="614">
        <v>24</v>
      </c>
      <c r="AS512" s="494"/>
      <c r="AT512" s="614">
        <v>1</v>
      </c>
      <c r="AU512" s="494"/>
      <c r="AV512" s="614">
        <v>2</v>
      </c>
      <c r="AW512" s="613"/>
      <c r="AX512" s="576" t="s">
        <v>408</v>
      </c>
      <c r="AY512" s="484" t="s">
        <v>195</v>
      </c>
      <c r="AZ512" s="484"/>
      <c r="BA512" s="484"/>
      <c r="BB512" s="484"/>
      <c r="BC512" s="484"/>
      <c r="BD512" s="484"/>
      <c r="BE512" s="484"/>
      <c r="BF512" s="484"/>
      <c r="BG512" s="484" t="s">
        <v>194</v>
      </c>
      <c r="BH512" s="484"/>
    </row>
    <row r="513" spans="1:60" ht="19.5" customHeight="1" thickBot="1" x14ac:dyDescent="0.3">
      <c r="A513" s="495"/>
      <c r="B513" s="462"/>
      <c r="C513" s="462"/>
      <c r="D513" s="462"/>
      <c r="E513" s="26" t="s">
        <v>150</v>
      </c>
      <c r="F513" s="26" t="s">
        <v>410</v>
      </c>
      <c r="G513" s="23" t="s">
        <v>150</v>
      </c>
      <c r="H513" s="23" t="s">
        <v>410</v>
      </c>
      <c r="I513" s="29" t="s">
        <v>147</v>
      </c>
      <c r="J513" s="29" t="s">
        <v>410</v>
      </c>
      <c r="K513" s="29" t="s">
        <v>150</v>
      </c>
      <c r="L513" s="29" t="s">
        <v>410</v>
      </c>
      <c r="M513" s="452"/>
      <c r="N513" s="52"/>
      <c r="O513" s="644">
        <v>30</v>
      </c>
      <c r="P513" s="481"/>
      <c r="Q513" s="481">
        <v>30</v>
      </c>
      <c r="R513" s="481"/>
      <c r="S513" s="481">
        <v>30</v>
      </c>
      <c r="T513" s="481"/>
      <c r="U513" s="481">
        <v>30</v>
      </c>
      <c r="V513" s="481"/>
      <c r="W513" s="481">
        <v>30</v>
      </c>
      <c r="X513" s="481"/>
      <c r="Y513" s="481">
        <v>30</v>
      </c>
      <c r="Z513" s="481"/>
      <c r="AA513" s="481">
        <v>30</v>
      </c>
      <c r="AB513" s="481"/>
      <c r="AC513" s="481">
        <v>30</v>
      </c>
      <c r="AD513" s="481"/>
      <c r="AE513" s="481">
        <v>30</v>
      </c>
      <c r="AF513" s="481"/>
      <c r="AG513" s="481">
        <v>30</v>
      </c>
      <c r="AH513" s="481"/>
      <c r="AI513" s="481">
        <v>30</v>
      </c>
      <c r="AJ513" s="481"/>
      <c r="AK513" s="481">
        <v>30</v>
      </c>
      <c r="AL513" s="481"/>
      <c r="AM513" s="481">
        <v>30</v>
      </c>
      <c r="AN513" s="481"/>
      <c r="AO513" s="481">
        <v>30</v>
      </c>
      <c r="AP513" s="481"/>
      <c r="AQ513" s="481">
        <v>30</v>
      </c>
      <c r="AR513" s="481"/>
      <c r="AS513" s="481">
        <v>30</v>
      </c>
      <c r="AT513" s="481"/>
      <c r="AU513" s="481">
        <v>30</v>
      </c>
      <c r="AV513" s="644"/>
      <c r="AW513" s="79"/>
      <c r="AX513" s="628"/>
      <c r="AY513" s="484"/>
      <c r="AZ513" s="484"/>
      <c r="BA513" s="484"/>
      <c r="BB513" s="484"/>
      <c r="BC513" s="484"/>
      <c r="BD513" s="484"/>
      <c r="BE513" s="484"/>
      <c r="BF513" s="484"/>
      <c r="BG513" s="484"/>
      <c r="BH513" s="484"/>
    </row>
    <row r="514" spans="1:60" ht="20.100000000000001" customHeight="1" thickBot="1" x14ac:dyDescent="0.3">
      <c r="A514" s="136">
        <f>A508+1</f>
        <v>392</v>
      </c>
      <c r="C514" s="555" t="s">
        <v>1343</v>
      </c>
      <c r="D514" s="29" t="s">
        <v>217</v>
      </c>
      <c r="E514" s="8"/>
      <c r="F514" s="8"/>
      <c r="G514" s="8"/>
      <c r="H514" s="8"/>
      <c r="I514" s="8"/>
      <c r="J514" s="8"/>
      <c r="K514" s="29">
        <v>1</v>
      </c>
      <c r="L514" s="29">
        <f>L508+1</f>
        <v>255</v>
      </c>
      <c r="M514" s="191" t="s">
        <v>998</v>
      </c>
      <c r="N514" s="750" t="s">
        <v>424</v>
      </c>
      <c r="O514" s="751"/>
      <c r="P514" s="752"/>
      <c r="Q514" s="197"/>
      <c r="R514" s="198"/>
      <c r="S514" s="197"/>
      <c r="T514" s="198"/>
      <c r="U514" s="197"/>
      <c r="V514" s="198"/>
      <c r="W514" s="197"/>
      <c r="X514" s="198"/>
      <c r="Y514" s="197"/>
      <c r="Z514" s="198"/>
      <c r="AA514" s="331"/>
      <c r="AB514" s="332"/>
      <c r="AC514" s="532" t="s">
        <v>399</v>
      </c>
      <c r="AD514" s="533"/>
      <c r="AE514" s="533"/>
      <c r="AF514" s="533"/>
      <c r="AG514" s="533"/>
      <c r="AH514" s="533"/>
      <c r="AI514" s="533"/>
      <c r="AJ514" s="533"/>
      <c r="AK514" s="533"/>
      <c r="AL514" s="534"/>
      <c r="AM514" s="333"/>
      <c r="AN514" s="334"/>
      <c r="AO514" s="328"/>
      <c r="AP514" s="328"/>
      <c r="AQ514" s="328"/>
      <c r="AR514" s="328"/>
      <c r="AS514" s="328"/>
      <c r="AT514" s="328"/>
      <c r="AU514" s="328"/>
      <c r="AV514" s="328"/>
      <c r="AW514" s="329"/>
      <c r="AX514" s="199"/>
      <c r="AY514" s="512" t="s">
        <v>1151</v>
      </c>
      <c r="AZ514" s="513"/>
      <c r="BA514" s="513"/>
      <c r="BB514" s="513"/>
      <c r="BC514" s="513"/>
      <c r="BD514" s="513"/>
      <c r="BE514" s="513"/>
      <c r="BF514" s="513"/>
      <c r="BG514" s="749"/>
      <c r="BH514" s="749"/>
    </row>
    <row r="515" spans="1:60" ht="20.100000000000001" customHeight="1" thickBot="1" x14ac:dyDescent="0.3">
      <c r="A515" s="136">
        <f t="shared" ref="A515:A538" si="51">A514+1</f>
        <v>393</v>
      </c>
      <c r="B515" s="57"/>
      <c r="C515" s="556"/>
      <c r="D515" s="29" t="s">
        <v>787</v>
      </c>
      <c r="E515" s="8"/>
      <c r="F515" s="8"/>
      <c r="G515" s="8"/>
      <c r="H515" s="8"/>
      <c r="I515" s="8"/>
      <c r="J515" s="8"/>
      <c r="K515" s="29">
        <f>K514+1</f>
        <v>2</v>
      </c>
      <c r="L515" s="29">
        <f>L514+1</f>
        <v>256</v>
      </c>
      <c r="M515" s="191" t="s">
        <v>998</v>
      </c>
      <c r="N515" s="196"/>
      <c r="O515" s="197"/>
      <c r="P515" s="198"/>
      <c r="Q515" s="197"/>
      <c r="R515" s="198"/>
      <c r="S515" s="197"/>
      <c r="T515" s="198"/>
      <c r="U515" s="197"/>
      <c r="V515" s="198"/>
      <c r="W515" s="197"/>
      <c r="X515" s="198"/>
      <c r="Y515" s="197"/>
      <c r="Z515" s="198"/>
      <c r="AA515" s="331"/>
      <c r="AB515" s="332"/>
      <c r="AC515" s="532" t="s">
        <v>399</v>
      </c>
      <c r="AD515" s="533"/>
      <c r="AE515" s="533"/>
      <c r="AF515" s="533"/>
      <c r="AG515" s="533"/>
      <c r="AH515" s="533"/>
      <c r="AI515" s="533"/>
      <c r="AJ515" s="533"/>
      <c r="AK515" s="533"/>
      <c r="AL515" s="534"/>
      <c r="AM515" s="333"/>
      <c r="AN515" s="334"/>
      <c r="AO515" s="328"/>
      <c r="AP515" s="328"/>
      <c r="AQ515" s="328"/>
      <c r="AR515" s="328"/>
      <c r="AS515" s="328"/>
      <c r="AT515" s="328"/>
      <c r="AU515" s="328"/>
      <c r="AV515" s="328"/>
      <c r="AW515" s="329"/>
      <c r="AX515" s="199"/>
      <c r="AY515" s="469" t="s">
        <v>1152</v>
      </c>
      <c r="AZ515" s="470"/>
      <c r="BA515" s="470"/>
      <c r="BB515" s="470"/>
      <c r="BC515" s="470"/>
      <c r="BD515" s="470"/>
      <c r="BE515" s="470"/>
      <c r="BF515" s="471"/>
      <c r="BG515" s="749"/>
      <c r="BH515" s="749"/>
    </row>
    <row r="516" spans="1:60" ht="21" customHeight="1" thickBot="1" x14ac:dyDescent="0.3">
      <c r="A516" s="136">
        <f t="shared" si="51"/>
        <v>394</v>
      </c>
      <c r="B516" s="556" t="s">
        <v>1006</v>
      </c>
      <c r="C516" s="556"/>
      <c r="D516" s="29" t="s">
        <v>990</v>
      </c>
      <c r="E516" s="8"/>
      <c r="F516" s="8"/>
      <c r="G516" s="8"/>
      <c r="H516" s="8"/>
      <c r="I516" s="8"/>
      <c r="J516" s="8"/>
      <c r="K516" s="29">
        <f t="shared" ref="K516:L527" si="52">K515+1</f>
        <v>3</v>
      </c>
      <c r="L516" s="29">
        <f t="shared" si="52"/>
        <v>257</v>
      </c>
      <c r="M516" s="191" t="s">
        <v>998</v>
      </c>
      <c r="N516" s="196"/>
      <c r="O516" s="197"/>
      <c r="P516" s="198"/>
      <c r="Q516" s="197"/>
      <c r="R516" s="198"/>
      <c r="S516" s="197"/>
      <c r="T516" s="198"/>
      <c r="U516" s="197"/>
      <c r="V516" s="198"/>
      <c r="W516" s="197"/>
      <c r="X516" s="198"/>
      <c r="Y516" s="197"/>
      <c r="Z516" s="198"/>
      <c r="AA516" s="331"/>
      <c r="AB516" s="332"/>
      <c r="AC516" s="532" t="s">
        <v>399</v>
      </c>
      <c r="AD516" s="533"/>
      <c r="AE516" s="533"/>
      <c r="AF516" s="533"/>
      <c r="AG516" s="533"/>
      <c r="AH516" s="533"/>
      <c r="AI516" s="533"/>
      <c r="AJ516" s="533"/>
      <c r="AK516" s="533"/>
      <c r="AL516" s="534"/>
      <c r="AM516" s="333"/>
      <c r="AN516" s="334"/>
      <c r="AO516" s="328"/>
      <c r="AP516" s="328"/>
      <c r="AQ516" s="328"/>
      <c r="AR516" s="328"/>
      <c r="AS516" s="328"/>
      <c r="AT516" s="328"/>
      <c r="AU516" s="328"/>
      <c r="AV516" s="328"/>
      <c r="AW516" s="329"/>
      <c r="AX516" s="199"/>
      <c r="AY516" s="472"/>
      <c r="AZ516" s="473"/>
      <c r="BA516" s="473"/>
      <c r="BB516" s="473"/>
      <c r="BC516" s="473"/>
      <c r="BD516" s="473"/>
      <c r="BE516" s="473"/>
      <c r="BF516" s="474"/>
      <c r="BG516" s="749"/>
      <c r="BH516" s="749"/>
    </row>
    <row r="517" spans="1:60" ht="21" customHeight="1" thickBot="1" x14ac:dyDescent="0.3">
      <c r="A517" s="136">
        <f t="shared" si="51"/>
        <v>395</v>
      </c>
      <c r="B517" s="556"/>
      <c r="C517" s="556"/>
      <c r="D517" s="29" t="s">
        <v>991</v>
      </c>
      <c r="E517" s="8"/>
      <c r="F517" s="8"/>
      <c r="G517" s="8"/>
      <c r="H517" s="8"/>
      <c r="I517" s="8"/>
      <c r="J517" s="8"/>
      <c r="K517" s="29">
        <f t="shared" si="52"/>
        <v>4</v>
      </c>
      <c r="L517" s="29">
        <f t="shared" si="52"/>
        <v>258</v>
      </c>
      <c r="M517" s="191" t="s">
        <v>998</v>
      </c>
      <c r="N517" s="196"/>
      <c r="O517" s="197"/>
      <c r="P517" s="198"/>
      <c r="Q517" s="197"/>
      <c r="R517" s="198"/>
      <c r="S517" s="197"/>
      <c r="T517" s="198"/>
      <c r="U517" s="197"/>
      <c r="V517" s="198"/>
      <c r="W517" s="197"/>
      <c r="X517" s="198"/>
      <c r="Y517" s="197"/>
      <c r="Z517" s="198"/>
      <c r="AA517" s="331"/>
      <c r="AB517" s="332"/>
      <c r="AC517" s="532" t="s">
        <v>399</v>
      </c>
      <c r="AD517" s="533"/>
      <c r="AE517" s="533"/>
      <c r="AF517" s="533"/>
      <c r="AG517" s="533"/>
      <c r="AH517" s="533"/>
      <c r="AI517" s="533"/>
      <c r="AJ517" s="533"/>
      <c r="AK517" s="533"/>
      <c r="AL517" s="534"/>
      <c r="AM517" s="333"/>
      <c r="AN517" s="334"/>
      <c r="AO517" s="328"/>
      <c r="AP517" s="328"/>
      <c r="AQ517" s="328"/>
      <c r="AR517" s="328"/>
      <c r="AS517" s="328"/>
      <c r="AT517" s="328"/>
      <c r="AU517" s="328"/>
      <c r="AV517" s="328"/>
      <c r="AW517" s="329"/>
      <c r="AX517" s="199"/>
      <c r="AY517" s="472"/>
      <c r="AZ517" s="473"/>
      <c r="BA517" s="473"/>
      <c r="BB517" s="473"/>
      <c r="BC517" s="473"/>
      <c r="BD517" s="473"/>
      <c r="BE517" s="473"/>
      <c r="BF517" s="474"/>
      <c r="BG517" s="749"/>
      <c r="BH517" s="749"/>
    </row>
    <row r="518" spans="1:60" ht="21" customHeight="1" thickBot="1" x14ac:dyDescent="0.3">
      <c r="A518" s="136">
        <f t="shared" si="51"/>
        <v>396</v>
      </c>
      <c r="B518" s="556"/>
      <c r="C518" s="556"/>
      <c r="D518" s="29" t="s">
        <v>1144</v>
      </c>
      <c r="E518" s="8"/>
      <c r="F518" s="8"/>
      <c r="G518" s="8"/>
      <c r="H518" s="8"/>
      <c r="I518" s="8"/>
      <c r="J518" s="8"/>
      <c r="K518" s="29">
        <f t="shared" si="52"/>
        <v>5</v>
      </c>
      <c r="L518" s="29">
        <f t="shared" si="52"/>
        <v>259</v>
      </c>
      <c r="M518" s="191" t="s">
        <v>998</v>
      </c>
      <c r="N518" s="196"/>
      <c r="O518" s="197"/>
      <c r="P518" s="198"/>
      <c r="Q518" s="197"/>
      <c r="R518" s="198"/>
      <c r="S518" s="197"/>
      <c r="T518" s="198"/>
      <c r="U518" s="197"/>
      <c r="V518" s="198"/>
      <c r="W518" s="197"/>
      <c r="X518" s="198"/>
      <c r="Y518" s="197"/>
      <c r="Z518" s="198"/>
      <c r="AA518" s="331"/>
      <c r="AB518" s="332"/>
      <c r="AC518" s="532" t="s">
        <v>399</v>
      </c>
      <c r="AD518" s="533"/>
      <c r="AE518" s="533"/>
      <c r="AF518" s="533"/>
      <c r="AG518" s="533"/>
      <c r="AH518" s="533"/>
      <c r="AI518" s="533"/>
      <c r="AJ518" s="533"/>
      <c r="AK518" s="533"/>
      <c r="AL518" s="534"/>
      <c r="AM518" s="333"/>
      <c r="AN518" s="334"/>
      <c r="AO518" s="328"/>
      <c r="AP518" s="328"/>
      <c r="AQ518" s="328"/>
      <c r="AR518" s="328"/>
      <c r="AS518" s="328"/>
      <c r="AT518" s="328"/>
      <c r="AU518" s="328"/>
      <c r="AV518" s="328"/>
      <c r="AW518" s="329"/>
      <c r="AX518" s="199"/>
      <c r="AY518" s="472"/>
      <c r="AZ518" s="473"/>
      <c r="BA518" s="473"/>
      <c r="BB518" s="473"/>
      <c r="BC518" s="473"/>
      <c r="BD518" s="473"/>
      <c r="BE518" s="473"/>
      <c r="BF518" s="474"/>
      <c r="BG518" s="749"/>
      <c r="BH518" s="749"/>
    </row>
    <row r="519" spans="1:60" ht="21" customHeight="1" thickBot="1" x14ac:dyDescent="0.3">
      <c r="A519" s="136">
        <f t="shared" si="51"/>
        <v>397</v>
      </c>
      <c r="B519" s="556"/>
      <c r="C519" s="556"/>
      <c r="D519" s="29" t="s">
        <v>1145</v>
      </c>
      <c r="E519" s="8"/>
      <c r="F519" s="8"/>
      <c r="G519" s="8"/>
      <c r="H519" s="8"/>
      <c r="I519" s="8"/>
      <c r="J519" s="8"/>
      <c r="K519" s="29">
        <f t="shared" si="52"/>
        <v>6</v>
      </c>
      <c r="L519" s="29">
        <f t="shared" si="52"/>
        <v>260</v>
      </c>
      <c r="M519" s="191" t="s">
        <v>998</v>
      </c>
      <c r="N519" s="196"/>
      <c r="O519" s="197"/>
      <c r="P519" s="198"/>
      <c r="Q519" s="197"/>
      <c r="R519" s="198"/>
      <c r="S519" s="197"/>
      <c r="T519" s="198"/>
      <c r="U519" s="197"/>
      <c r="V519" s="198"/>
      <c r="W519" s="197"/>
      <c r="X519" s="198"/>
      <c r="Y519" s="197"/>
      <c r="Z519" s="198"/>
      <c r="AA519" s="331"/>
      <c r="AB519" s="332"/>
      <c r="AC519" s="532" t="s">
        <v>399</v>
      </c>
      <c r="AD519" s="533"/>
      <c r="AE519" s="533"/>
      <c r="AF519" s="533"/>
      <c r="AG519" s="533"/>
      <c r="AH519" s="533"/>
      <c r="AI519" s="533"/>
      <c r="AJ519" s="533"/>
      <c r="AK519" s="533"/>
      <c r="AL519" s="534"/>
      <c r="AM519" s="333"/>
      <c r="AN519" s="334"/>
      <c r="AO519" s="328"/>
      <c r="AP519" s="328"/>
      <c r="AQ519" s="328"/>
      <c r="AR519" s="328"/>
      <c r="AS519" s="328"/>
      <c r="AT519" s="328"/>
      <c r="AU519" s="328"/>
      <c r="AV519" s="328"/>
      <c r="AW519" s="329"/>
      <c r="AX519" s="199"/>
      <c r="AY519" s="472"/>
      <c r="AZ519" s="473"/>
      <c r="BA519" s="473"/>
      <c r="BB519" s="473"/>
      <c r="BC519" s="473"/>
      <c r="BD519" s="473"/>
      <c r="BE519" s="473"/>
      <c r="BF519" s="474"/>
      <c r="BG519" s="749"/>
      <c r="BH519" s="749"/>
    </row>
    <row r="520" spans="1:60" ht="21" customHeight="1" thickBot="1" x14ac:dyDescent="0.3">
      <c r="A520" s="136">
        <f t="shared" si="51"/>
        <v>398</v>
      </c>
      <c r="B520" s="556"/>
      <c r="C520" s="556"/>
      <c r="D520" s="29" t="s">
        <v>1146</v>
      </c>
      <c r="E520" s="8"/>
      <c r="F520" s="8"/>
      <c r="G520" s="8"/>
      <c r="H520" s="8"/>
      <c r="I520" s="8"/>
      <c r="J520" s="8"/>
      <c r="K520" s="29">
        <f t="shared" si="52"/>
        <v>7</v>
      </c>
      <c r="L520" s="29">
        <f t="shared" si="52"/>
        <v>261</v>
      </c>
      <c r="M520" s="191" t="s">
        <v>998</v>
      </c>
      <c r="N520" s="196"/>
      <c r="O520" s="197"/>
      <c r="P520" s="198"/>
      <c r="Q520" s="197"/>
      <c r="R520" s="198"/>
      <c r="S520" s="197"/>
      <c r="T520" s="198"/>
      <c r="U520" s="197"/>
      <c r="V520" s="198"/>
      <c r="W520" s="197"/>
      <c r="X520" s="198"/>
      <c r="Y520" s="197"/>
      <c r="Z520" s="198"/>
      <c r="AA520" s="331"/>
      <c r="AB520" s="332"/>
      <c r="AC520" s="532" t="s">
        <v>399</v>
      </c>
      <c r="AD520" s="533"/>
      <c r="AE520" s="533"/>
      <c r="AF520" s="533"/>
      <c r="AG520" s="533"/>
      <c r="AH520" s="533"/>
      <c r="AI520" s="533"/>
      <c r="AJ520" s="533"/>
      <c r="AK520" s="533"/>
      <c r="AL520" s="534"/>
      <c r="AM520" s="333"/>
      <c r="AN520" s="334"/>
      <c r="AO520" s="328"/>
      <c r="AP520" s="328"/>
      <c r="AQ520" s="328"/>
      <c r="AR520" s="328"/>
      <c r="AS520" s="328"/>
      <c r="AT520" s="328"/>
      <c r="AU520" s="328"/>
      <c r="AV520" s="328"/>
      <c r="AW520" s="329"/>
      <c r="AX520" s="199"/>
      <c r="AY520" s="472"/>
      <c r="AZ520" s="473"/>
      <c r="BA520" s="473"/>
      <c r="BB520" s="473"/>
      <c r="BC520" s="473"/>
      <c r="BD520" s="473"/>
      <c r="BE520" s="473"/>
      <c r="BF520" s="474"/>
      <c r="BG520" s="749"/>
      <c r="BH520" s="749"/>
    </row>
    <row r="521" spans="1:60" ht="21" customHeight="1" thickBot="1" x14ac:dyDescent="0.3">
      <c r="A521" s="136">
        <f t="shared" si="51"/>
        <v>399</v>
      </c>
      <c r="B521" s="556"/>
      <c r="C521" s="557"/>
      <c r="D521" s="29" t="s">
        <v>1147</v>
      </c>
      <c r="E521" s="8"/>
      <c r="F521" s="8"/>
      <c r="G521" s="8"/>
      <c r="H521" s="8"/>
      <c r="I521" s="8"/>
      <c r="J521" s="8"/>
      <c r="K521" s="29">
        <f t="shared" si="52"/>
        <v>8</v>
      </c>
      <c r="L521" s="29">
        <f t="shared" si="52"/>
        <v>262</v>
      </c>
      <c r="M521" s="191" t="s">
        <v>998</v>
      </c>
      <c r="N521" s="196"/>
      <c r="O521" s="197"/>
      <c r="P521" s="198"/>
      <c r="Q521" s="197"/>
      <c r="R521" s="198"/>
      <c r="S521" s="197"/>
      <c r="T521" s="198"/>
      <c r="U521" s="197"/>
      <c r="V521" s="198"/>
      <c r="W521" s="197"/>
      <c r="X521" s="198"/>
      <c r="Y521" s="197"/>
      <c r="Z521" s="198"/>
      <c r="AA521" s="331"/>
      <c r="AB521" s="332"/>
      <c r="AC521" s="532" t="s">
        <v>399</v>
      </c>
      <c r="AD521" s="533"/>
      <c r="AE521" s="533"/>
      <c r="AF521" s="533"/>
      <c r="AG521" s="533"/>
      <c r="AH521" s="533"/>
      <c r="AI521" s="533"/>
      <c r="AJ521" s="533"/>
      <c r="AK521" s="533"/>
      <c r="AL521" s="534"/>
      <c r="AM521" s="333"/>
      <c r="AN521" s="334"/>
      <c r="AO521" s="328"/>
      <c r="AP521" s="328"/>
      <c r="AQ521" s="328"/>
      <c r="AR521" s="328"/>
      <c r="AS521" s="328"/>
      <c r="AT521" s="328"/>
      <c r="AU521" s="328"/>
      <c r="AV521" s="328"/>
      <c r="AW521" s="329"/>
      <c r="AX521" s="199"/>
      <c r="AY521" s="475"/>
      <c r="AZ521" s="476"/>
      <c r="BA521" s="476"/>
      <c r="BB521" s="476"/>
      <c r="BC521" s="476"/>
      <c r="BD521" s="476"/>
      <c r="BE521" s="476"/>
      <c r="BF521" s="477"/>
      <c r="BG521" s="749"/>
      <c r="BH521" s="749"/>
    </row>
    <row r="522" spans="1:60" ht="21" customHeight="1" thickBot="1" x14ac:dyDescent="0.3">
      <c r="A522" s="136">
        <f t="shared" si="51"/>
        <v>400</v>
      </c>
      <c r="B522" s="556"/>
      <c r="C522" s="601" t="s">
        <v>1148</v>
      </c>
      <c r="D522" s="29" t="s">
        <v>165</v>
      </c>
      <c r="E522" s="8"/>
      <c r="F522" s="8"/>
      <c r="G522" s="8"/>
      <c r="H522" s="8"/>
      <c r="I522" s="8"/>
      <c r="J522" s="8"/>
      <c r="K522" s="29">
        <f t="shared" si="52"/>
        <v>9</v>
      </c>
      <c r="L522" s="29">
        <f t="shared" si="52"/>
        <v>263</v>
      </c>
      <c r="M522" s="191" t="s">
        <v>998</v>
      </c>
      <c r="N522" s="750" t="s">
        <v>424</v>
      </c>
      <c r="O522" s="751"/>
      <c r="P522" s="752"/>
      <c r="Q522" s="197"/>
      <c r="R522" s="198"/>
      <c r="S522" s="197"/>
      <c r="T522" s="198"/>
      <c r="U522" s="197"/>
      <c r="V522" s="198"/>
      <c r="W522" s="197"/>
      <c r="X522" s="198"/>
      <c r="Y522" s="197"/>
      <c r="Z522" s="198"/>
      <c r="AA522" s="331"/>
      <c r="AB522" s="332"/>
      <c r="AC522" s="532" t="s">
        <v>399</v>
      </c>
      <c r="AD522" s="533"/>
      <c r="AE522" s="533"/>
      <c r="AF522" s="533"/>
      <c r="AG522" s="533"/>
      <c r="AH522" s="533"/>
      <c r="AI522" s="533"/>
      <c r="AJ522" s="533"/>
      <c r="AK522" s="533"/>
      <c r="AL522" s="534"/>
      <c r="AM522" s="333"/>
      <c r="AN522" s="334"/>
      <c r="AO522" s="328"/>
      <c r="AP522" s="328"/>
      <c r="AQ522" s="328"/>
      <c r="AR522" s="328"/>
      <c r="AS522" s="328"/>
      <c r="AT522" s="328"/>
      <c r="AU522" s="328"/>
      <c r="AV522" s="328"/>
      <c r="AW522" s="329"/>
      <c r="AX522" s="199"/>
      <c r="AY522" s="469" t="s">
        <v>1158</v>
      </c>
      <c r="AZ522" s="470"/>
      <c r="BA522" s="470"/>
      <c r="BB522" s="470"/>
      <c r="BC522" s="470"/>
      <c r="BD522" s="470"/>
      <c r="BE522" s="470"/>
      <c r="BF522" s="471"/>
      <c r="BG522" s="749"/>
      <c r="BH522" s="749"/>
    </row>
    <row r="523" spans="1:60" ht="18.600000000000001" customHeight="1" thickBot="1" x14ac:dyDescent="0.3">
      <c r="A523" s="136">
        <f t="shared" si="51"/>
        <v>401</v>
      </c>
      <c r="B523" s="57"/>
      <c r="C523" s="596"/>
      <c r="D523" s="29" t="s">
        <v>166</v>
      </c>
      <c r="E523" s="8"/>
      <c r="F523" s="8"/>
      <c r="G523" s="8"/>
      <c r="H523" s="8"/>
      <c r="I523" s="8"/>
      <c r="J523" s="8"/>
      <c r="K523" s="29">
        <f t="shared" si="52"/>
        <v>10</v>
      </c>
      <c r="L523" s="29">
        <f t="shared" si="52"/>
        <v>264</v>
      </c>
      <c r="M523" s="191" t="s">
        <v>998</v>
      </c>
      <c r="N523" s="196"/>
      <c r="O523" s="197"/>
      <c r="P523" s="198"/>
      <c r="Q523" s="197"/>
      <c r="R523" s="198"/>
      <c r="S523" s="197"/>
      <c r="T523" s="198"/>
      <c r="U523" s="197"/>
      <c r="V523" s="198"/>
      <c r="W523" s="197"/>
      <c r="X523" s="198"/>
      <c r="Y523" s="197"/>
      <c r="Z523" s="198"/>
      <c r="AA523" s="331"/>
      <c r="AB523" s="332"/>
      <c r="AC523" s="532" t="s">
        <v>399</v>
      </c>
      <c r="AD523" s="533"/>
      <c r="AE523" s="533"/>
      <c r="AF523" s="533"/>
      <c r="AG523" s="533"/>
      <c r="AH523" s="533"/>
      <c r="AI523" s="533"/>
      <c r="AJ523" s="533"/>
      <c r="AK523" s="533"/>
      <c r="AL523" s="534"/>
      <c r="AM523" s="333"/>
      <c r="AN523" s="334"/>
      <c r="AO523" s="328"/>
      <c r="AP523" s="328"/>
      <c r="AQ523" s="328"/>
      <c r="AR523" s="328"/>
      <c r="AS523" s="328"/>
      <c r="AT523" s="328"/>
      <c r="AU523" s="328"/>
      <c r="AV523" s="328"/>
      <c r="AW523" s="329"/>
      <c r="AX523" s="199"/>
      <c r="AY523" s="472"/>
      <c r="AZ523" s="473"/>
      <c r="BA523" s="473"/>
      <c r="BB523" s="473"/>
      <c r="BC523" s="473"/>
      <c r="BD523" s="473"/>
      <c r="BE523" s="473"/>
      <c r="BF523" s="474"/>
      <c r="BG523" s="749"/>
      <c r="BH523" s="749"/>
    </row>
    <row r="524" spans="1:60" ht="18.600000000000001" customHeight="1" thickBot="1" x14ac:dyDescent="0.3">
      <c r="A524" s="136">
        <f t="shared" si="51"/>
        <v>402</v>
      </c>
      <c r="B524" s="57"/>
      <c r="C524" s="596"/>
      <c r="D524" s="29" t="s">
        <v>167</v>
      </c>
      <c r="E524" s="8"/>
      <c r="F524" s="8"/>
      <c r="G524" s="8"/>
      <c r="H524" s="8"/>
      <c r="I524" s="8"/>
      <c r="J524" s="8"/>
      <c r="K524" s="29">
        <f t="shared" si="52"/>
        <v>11</v>
      </c>
      <c r="L524" s="29">
        <f t="shared" si="52"/>
        <v>265</v>
      </c>
      <c r="M524" s="191" t="s">
        <v>998</v>
      </c>
      <c r="N524" s="196"/>
      <c r="O524" s="197"/>
      <c r="P524" s="198"/>
      <c r="Q524" s="197"/>
      <c r="R524" s="198"/>
      <c r="S524" s="197"/>
      <c r="T524" s="198"/>
      <c r="U524" s="197"/>
      <c r="V524" s="198"/>
      <c r="W524" s="197"/>
      <c r="X524" s="198"/>
      <c r="Y524" s="197"/>
      <c r="Z524" s="198"/>
      <c r="AA524" s="331"/>
      <c r="AB524" s="332"/>
      <c r="AC524" s="532" t="s">
        <v>399</v>
      </c>
      <c r="AD524" s="533"/>
      <c r="AE524" s="533"/>
      <c r="AF524" s="533"/>
      <c r="AG524" s="533"/>
      <c r="AH524" s="533"/>
      <c r="AI524" s="533"/>
      <c r="AJ524" s="533"/>
      <c r="AK524" s="533"/>
      <c r="AL524" s="534"/>
      <c r="AM524" s="333"/>
      <c r="AN524" s="334"/>
      <c r="AO524" s="328"/>
      <c r="AP524" s="328"/>
      <c r="AQ524" s="328"/>
      <c r="AR524" s="328"/>
      <c r="AS524" s="328"/>
      <c r="AT524" s="328"/>
      <c r="AU524" s="328"/>
      <c r="AV524" s="328"/>
      <c r="AW524" s="329"/>
      <c r="AX524" s="199"/>
      <c r="AY524" s="472"/>
      <c r="AZ524" s="473"/>
      <c r="BA524" s="473"/>
      <c r="BB524" s="473"/>
      <c r="BC524" s="473"/>
      <c r="BD524" s="473"/>
      <c r="BE524" s="473"/>
      <c r="BF524" s="474"/>
      <c r="BG524" s="749"/>
      <c r="BH524" s="749"/>
    </row>
    <row r="525" spans="1:60" ht="21.6" customHeight="1" thickBot="1" x14ac:dyDescent="0.3">
      <c r="A525" s="136">
        <f t="shared" si="51"/>
        <v>403</v>
      </c>
      <c r="B525" s="57"/>
      <c r="C525" s="596"/>
      <c r="D525" s="29" t="s">
        <v>281</v>
      </c>
      <c r="E525" s="8"/>
      <c r="F525" s="8"/>
      <c r="G525" s="8"/>
      <c r="H525" s="8"/>
      <c r="I525" s="8"/>
      <c r="J525" s="8"/>
      <c r="K525" s="29">
        <f t="shared" si="52"/>
        <v>12</v>
      </c>
      <c r="L525" s="29">
        <f t="shared" si="52"/>
        <v>266</v>
      </c>
      <c r="M525" s="191" t="s">
        <v>998</v>
      </c>
      <c r="N525" s="196"/>
      <c r="O525" s="197"/>
      <c r="P525" s="198"/>
      <c r="Q525" s="197"/>
      <c r="R525" s="198"/>
      <c r="S525" s="197"/>
      <c r="T525" s="198"/>
      <c r="U525" s="197"/>
      <c r="V525" s="198"/>
      <c r="W525" s="197"/>
      <c r="X525" s="198"/>
      <c r="Y525" s="197"/>
      <c r="Z525" s="198"/>
      <c r="AA525" s="331"/>
      <c r="AB525" s="332"/>
      <c r="AC525" s="532" t="s">
        <v>399</v>
      </c>
      <c r="AD525" s="533"/>
      <c r="AE525" s="533"/>
      <c r="AF525" s="533"/>
      <c r="AG525" s="533"/>
      <c r="AH525" s="533"/>
      <c r="AI525" s="533"/>
      <c r="AJ525" s="533"/>
      <c r="AK525" s="533"/>
      <c r="AL525" s="534"/>
      <c r="AM525" s="333"/>
      <c r="AN525" s="334"/>
      <c r="AO525" s="328"/>
      <c r="AP525" s="328"/>
      <c r="AQ525" s="328"/>
      <c r="AR525" s="328"/>
      <c r="AS525" s="328"/>
      <c r="AT525" s="328"/>
      <c r="AU525" s="328"/>
      <c r="AV525" s="328"/>
      <c r="AW525" s="329"/>
      <c r="AX525" s="199"/>
      <c r="AY525" s="472"/>
      <c r="AZ525" s="473"/>
      <c r="BA525" s="473"/>
      <c r="BB525" s="473"/>
      <c r="BC525" s="473"/>
      <c r="BD525" s="473"/>
      <c r="BE525" s="473"/>
      <c r="BF525" s="474"/>
      <c r="BG525" s="749"/>
      <c r="BH525" s="749"/>
    </row>
    <row r="526" spans="1:60" ht="21.6" customHeight="1" thickBot="1" x14ac:dyDescent="0.3">
      <c r="A526" s="136">
        <f t="shared" si="51"/>
        <v>404</v>
      </c>
      <c r="B526" s="57"/>
      <c r="C526" s="596"/>
      <c r="D526" s="29" t="s">
        <v>282</v>
      </c>
      <c r="E526" s="8"/>
      <c r="F526" s="8"/>
      <c r="G526" s="8"/>
      <c r="H526" s="8"/>
      <c r="I526" s="8"/>
      <c r="J526" s="8"/>
      <c r="K526" s="29">
        <f t="shared" si="52"/>
        <v>13</v>
      </c>
      <c r="L526" s="29">
        <f t="shared" si="52"/>
        <v>267</v>
      </c>
      <c r="M526" s="191" t="s">
        <v>998</v>
      </c>
      <c r="N526" s="196"/>
      <c r="O526" s="197"/>
      <c r="P526" s="198"/>
      <c r="Q526" s="197"/>
      <c r="R526" s="198"/>
      <c r="S526" s="197"/>
      <c r="T526" s="198"/>
      <c r="U526" s="197"/>
      <c r="V526" s="198"/>
      <c r="W526" s="197"/>
      <c r="X526" s="198"/>
      <c r="Y526" s="197"/>
      <c r="Z526" s="198"/>
      <c r="AA526" s="331"/>
      <c r="AB526" s="332"/>
      <c r="AC526" s="532" t="s">
        <v>399</v>
      </c>
      <c r="AD526" s="533"/>
      <c r="AE526" s="533"/>
      <c r="AF526" s="533"/>
      <c r="AG526" s="533"/>
      <c r="AH526" s="533"/>
      <c r="AI526" s="533"/>
      <c r="AJ526" s="533"/>
      <c r="AK526" s="533"/>
      <c r="AL526" s="534"/>
      <c r="AM526" s="333"/>
      <c r="AN526" s="334"/>
      <c r="AO526" s="328"/>
      <c r="AP526" s="328"/>
      <c r="AQ526" s="328"/>
      <c r="AR526" s="328"/>
      <c r="AS526" s="328"/>
      <c r="AT526" s="328"/>
      <c r="AU526" s="328"/>
      <c r="AV526" s="328"/>
      <c r="AW526" s="329"/>
      <c r="AX526" s="199"/>
      <c r="AY526" s="472"/>
      <c r="AZ526" s="473"/>
      <c r="BA526" s="473"/>
      <c r="BB526" s="473"/>
      <c r="BC526" s="473"/>
      <c r="BD526" s="473"/>
      <c r="BE526" s="473"/>
      <c r="BF526" s="474"/>
      <c r="BG526" s="749"/>
      <c r="BH526" s="749"/>
    </row>
    <row r="527" spans="1:60" ht="18.600000000000001" customHeight="1" thickBot="1" x14ac:dyDescent="0.3">
      <c r="A527" s="136">
        <f t="shared" si="51"/>
        <v>405</v>
      </c>
      <c r="B527" s="57"/>
      <c r="C527" s="597"/>
      <c r="D527" s="29" t="s">
        <v>283</v>
      </c>
      <c r="E527" s="8"/>
      <c r="F527" s="8"/>
      <c r="G527" s="8"/>
      <c r="H527" s="8"/>
      <c r="I527" s="8"/>
      <c r="J527" s="8"/>
      <c r="K527" s="29">
        <f t="shared" si="52"/>
        <v>14</v>
      </c>
      <c r="L527" s="29">
        <f t="shared" si="52"/>
        <v>268</v>
      </c>
      <c r="M527" s="191" t="s">
        <v>998</v>
      </c>
      <c r="N527" s="196"/>
      <c r="O527" s="197"/>
      <c r="P527" s="198"/>
      <c r="Q527" s="197"/>
      <c r="R527" s="198"/>
      <c r="S527" s="197"/>
      <c r="T527" s="198"/>
      <c r="U527" s="197"/>
      <c r="V527" s="198"/>
      <c r="W527" s="197"/>
      <c r="X527" s="198"/>
      <c r="Y527" s="197"/>
      <c r="Z527" s="198"/>
      <c r="AA527" s="331"/>
      <c r="AB527" s="332"/>
      <c r="AC527" s="532" t="s">
        <v>399</v>
      </c>
      <c r="AD527" s="533"/>
      <c r="AE527" s="533"/>
      <c r="AF527" s="533"/>
      <c r="AG527" s="533"/>
      <c r="AH527" s="533"/>
      <c r="AI527" s="533"/>
      <c r="AJ527" s="533"/>
      <c r="AK527" s="533"/>
      <c r="AL527" s="534"/>
      <c r="AM527" s="333"/>
      <c r="AN527" s="334"/>
      <c r="AO527" s="328"/>
      <c r="AP527" s="328"/>
      <c r="AQ527" s="328"/>
      <c r="AR527" s="328"/>
      <c r="AS527" s="328"/>
      <c r="AT527" s="328"/>
      <c r="AU527" s="328"/>
      <c r="AV527" s="328"/>
      <c r="AW527" s="329"/>
      <c r="AX527" s="199"/>
      <c r="AY527" s="475"/>
      <c r="AZ527" s="476"/>
      <c r="BA527" s="476"/>
      <c r="BB527" s="476"/>
      <c r="BC527" s="476"/>
      <c r="BD527" s="476"/>
      <c r="BE527" s="476"/>
      <c r="BF527" s="477"/>
      <c r="BG527" s="749"/>
      <c r="BH527" s="749"/>
    </row>
    <row r="528" spans="1:60" ht="18.600000000000001" customHeight="1" thickBot="1" x14ac:dyDescent="0.3">
      <c r="A528" s="136">
        <f t="shared" si="51"/>
        <v>406</v>
      </c>
      <c r="B528" s="57"/>
      <c r="C528" s="596" t="s">
        <v>1149</v>
      </c>
      <c r="D528" s="29" t="s">
        <v>284</v>
      </c>
      <c r="E528" s="8"/>
      <c r="F528" s="8"/>
      <c r="G528" s="8"/>
      <c r="H528" s="8"/>
      <c r="I528" s="8"/>
      <c r="J528" s="8"/>
      <c r="K528" s="29">
        <f>K527+1</f>
        <v>15</v>
      </c>
      <c r="L528" s="29">
        <f>L527+1</f>
        <v>269</v>
      </c>
      <c r="M528" s="191" t="s">
        <v>998</v>
      </c>
      <c r="N528" s="750" t="s">
        <v>424</v>
      </c>
      <c r="O528" s="751"/>
      <c r="P528" s="752"/>
      <c r="Q528" s="197"/>
      <c r="R528" s="198"/>
      <c r="S528" s="197"/>
      <c r="T528" s="198"/>
      <c r="U528" s="197"/>
      <c r="V528" s="198"/>
      <c r="W528" s="197"/>
      <c r="X528" s="198"/>
      <c r="Y528" s="197"/>
      <c r="Z528" s="198"/>
      <c r="AA528" s="331"/>
      <c r="AB528" s="332"/>
      <c r="AC528" s="532" t="s">
        <v>399</v>
      </c>
      <c r="AD528" s="533"/>
      <c r="AE528" s="533"/>
      <c r="AF528" s="533"/>
      <c r="AG528" s="533"/>
      <c r="AH528" s="533"/>
      <c r="AI528" s="533"/>
      <c r="AJ528" s="533"/>
      <c r="AK528" s="533"/>
      <c r="AL528" s="534"/>
      <c r="AM528" s="333"/>
      <c r="AN528" s="334"/>
      <c r="AO528" s="328"/>
      <c r="AP528" s="328"/>
      <c r="AQ528" s="328"/>
      <c r="AR528" s="328"/>
      <c r="AS528" s="328"/>
      <c r="AT528" s="328"/>
      <c r="AU528" s="328"/>
      <c r="AV528" s="328"/>
      <c r="AW528" s="329"/>
      <c r="AX528" s="199"/>
      <c r="AY528" s="469" t="s">
        <v>1159</v>
      </c>
      <c r="AZ528" s="470"/>
      <c r="BA528" s="470"/>
      <c r="BB528" s="470"/>
      <c r="BC528" s="470"/>
      <c r="BD528" s="470"/>
      <c r="BE528" s="470"/>
      <c r="BF528" s="471"/>
      <c r="BG528" s="749"/>
      <c r="BH528" s="749"/>
    </row>
    <row r="529" spans="1:60" ht="18.600000000000001" customHeight="1" thickBot="1" x14ac:dyDescent="0.3">
      <c r="A529" s="136">
        <f t="shared" si="51"/>
        <v>407</v>
      </c>
      <c r="B529" s="57"/>
      <c r="C529" s="596"/>
      <c r="D529" s="29" t="s">
        <v>278</v>
      </c>
      <c r="E529" s="8"/>
      <c r="F529" s="8"/>
      <c r="G529" s="8"/>
      <c r="H529" s="8"/>
      <c r="I529" s="8"/>
      <c r="J529" s="8"/>
      <c r="K529" s="29">
        <f>K528+1</f>
        <v>16</v>
      </c>
      <c r="L529" s="29">
        <f>L528+1</f>
        <v>270</v>
      </c>
      <c r="M529" s="191" t="s">
        <v>998</v>
      </c>
      <c r="N529" s="196"/>
      <c r="O529" s="197"/>
      <c r="P529" s="198"/>
      <c r="Q529" s="197"/>
      <c r="R529" s="198"/>
      <c r="S529" s="197"/>
      <c r="T529" s="198"/>
      <c r="U529" s="197"/>
      <c r="V529" s="198"/>
      <c r="W529" s="197"/>
      <c r="X529" s="198"/>
      <c r="Y529" s="197"/>
      <c r="Z529" s="198"/>
      <c r="AA529" s="331"/>
      <c r="AB529" s="332"/>
      <c r="AC529" s="532" t="s">
        <v>399</v>
      </c>
      <c r="AD529" s="533"/>
      <c r="AE529" s="533"/>
      <c r="AF529" s="533"/>
      <c r="AG529" s="533"/>
      <c r="AH529" s="533"/>
      <c r="AI529" s="533"/>
      <c r="AJ529" s="533"/>
      <c r="AK529" s="533"/>
      <c r="AL529" s="534"/>
      <c r="AM529" s="333"/>
      <c r="AN529" s="334"/>
      <c r="AO529" s="328"/>
      <c r="AP529" s="328"/>
      <c r="AQ529" s="328"/>
      <c r="AR529" s="328"/>
      <c r="AS529" s="328"/>
      <c r="AT529" s="328"/>
      <c r="AU529" s="328"/>
      <c r="AV529" s="328"/>
      <c r="AW529" s="329"/>
      <c r="AX529" s="199"/>
      <c r="AY529" s="472"/>
      <c r="AZ529" s="473"/>
      <c r="BA529" s="473"/>
      <c r="BB529" s="473"/>
      <c r="BC529" s="473"/>
      <c r="BD529" s="473"/>
      <c r="BE529" s="473"/>
      <c r="BF529" s="474"/>
      <c r="BG529" s="749"/>
      <c r="BH529" s="749"/>
    </row>
    <row r="530" spans="1:60" ht="18.600000000000001" customHeight="1" thickBot="1" x14ac:dyDescent="0.3">
      <c r="A530" s="136">
        <f t="shared" si="51"/>
        <v>408</v>
      </c>
      <c r="B530" s="57"/>
      <c r="C530" s="596"/>
      <c r="D530" s="29" t="s">
        <v>279</v>
      </c>
      <c r="E530" s="8"/>
      <c r="F530" s="8"/>
      <c r="G530" s="8"/>
      <c r="H530" s="8"/>
      <c r="I530" s="8"/>
      <c r="J530" s="8"/>
      <c r="K530" s="29">
        <f t="shared" ref="K530:L532" si="53">K529+1</f>
        <v>17</v>
      </c>
      <c r="L530" s="29">
        <f t="shared" si="53"/>
        <v>271</v>
      </c>
      <c r="M530" s="191" t="s">
        <v>998</v>
      </c>
      <c r="N530" s="196"/>
      <c r="O530" s="197"/>
      <c r="P530" s="198"/>
      <c r="Q530" s="197"/>
      <c r="R530" s="198"/>
      <c r="S530" s="197"/>
      <c r="T530" s="198"/>
      <c r="U530" s="197"/>
      <c r="V530" s="198"/>
      <c r="W530" s="197"/>
      <c r="X530" s="198"/>
      <c r="Y530" s="197"/>
      <c r="Z530" s="198"/>
      <c r="AA530" s="331"/>
      <c r="AB530" s="332"/>
      <c r="AC530" s="532" t="s">
        <v>399</v>
      </c>
      <c r="AD530" s="533"/>
      <c r="AE530" s="533"/>
      <c r="AF530" s="533"/>
      <c r="AG530" s="533"/>
      <c r="AH530" s="533"/>
      <c r="AI530" s="533"/>
      <c r="AJ530" s="533"/>
      <c r="AK530" s="533"/>
      <c r="AL530" s="534"/>
      <c r="AM530" s="333"/>
      <c r="AN530" s="334"/>
      <c r="AO530" s="328"/>
      <c r="AP530" s="328"/>
      <c r="AQ530" s="328"/>
      <c r="AR530" s="328"/>
      <c r="AS530" s="328"/>
      <c r="AT530" s="328"/>
      <c r="AU530" s="328"/>
      <c r="AV530" s="328"/>
      <c r="AW530" s="329"/>
      <c r="AX530" s="199"/>
      <c r="AY530" s="472"/>
      <c r="AZ530" s="473"/>
      <c r="BA530" s="473"/>
      <c r="BB530" s="473"/>
      <c r="BC530" s="473"/>
      <c r="BD530" s="473"/>
      <c r="BE530" s="473"/>
      <c r="BF530" s="474"/>
      <c r="BG530" s="749"/>
      <c r="BH530" s="749"/>
    </row>
    <row r="531" spans="1:60" ht="18.600000000000001" customHeight="1" thickBot="1" x14ac:dyDescent="0.3">
      <c r="A531" s="136">
        <f t="shared" si="51"/>
        <v>409</v>
      </c>
      <c r="B531" s="57"/>
      <c r="C531" s="596"/>
      <c r="D531" s="29" t="s">
        <v>280</v>
      </c>
      <c r="E531" s="8"/>
      <c r="F531" s="8"/>
      <c r="G531" s="8"/>
      <c r="H531" s="8"/>
      <c r="I531" s="8"/>
      <c r="J531" s="8"/>
      <c r="K531" s="29">
        <f t="shared" si="53"/>
        <v>18</v>
      </c>
      <c r="L531" s="29">
        <f t="shared" si="53"/>
        <v>272</v>
      </c>
      <c r="M531" s="191" t="s">
        <v>998</v>
      </c>
      <c r="N531" s="196"/>
      <c r="O531" s="197"/>
      <c r="P531" s="198"/>
      <c r="Q531" s="197"/>
      <c r="R531" s="198"/>
      <c r="S531" s="197"/>
      <c r="T531" s="198"/>
      <c r="U531" s="197"/>
      <c r="V531" s="198"/>
      <c r="W531" s="197"/>
      <c r="X531" s="198"/>
      <c r="Y531" s="197"/>
      <c r="Z531" s="198"/>
      <c r="AA531" s="331"/>
      <c r="AB531" s="332"/>
      <c r="AC531" s="532" t="s">
        <v>399</v>
      </c>
      <c r="AD531" s="533"/>
      <c r="AE531" s="533"/>
      <c r="AF531" s="533"/>
      <c r="AG531" s="533"/>
      <c r="AH531" s="533"/>
      <c r="AI531" s="533"/>
      <c r="AJ531" s="533"/>
      <c r="AK531" s="533"/>
      <c r="AL531" s="534"/>
      <c r="AM531" s="333"/>
      <c r="AN531" s="334"/>
      <c r="AO531" s="328"/>
      <c r="AP531" s="328"/>
      <c r="AQ531" s="328"/>
      <c r="AR531" s="328"/>
      <c r="AS531" s="328"/>
      <c r="AT531" s="328"/>
      <c r="AU531" s="328"/>
      <c r="AV531" s="328"/>
      <c r="AW531" s="329"/>
      <c r="AX531" s="199"/>
      <c r="AY531" s="472"/>
      <c r="AZ531" s="473"/>
      <c r="BA531" s="473"/>
      <c r="BB531" s="473"/>
      <c r="BC531" s="473"/>
      <c r="BD531" s="473"/>
      <c r="BE531" s="473"/>
      <c r="BF531" s="474"/>
      <c r="BG531" s="749"/>
      <c r="BH531" s="749"/>
    </row>
    <row r="532" spans="1:60" ht="18.600000000000001" customHeight="1" thickBot="1" x14ac:dyDescent="0.3">
      <c r="A532" s="136">
        <f t="shared" si="51"/>
        <v>410</v>
      </c>
      <c r="B532" s="57"/>
      <c r="C532" s="596"/>
      <c r="D532" s="29" t="s">
        <v>65</v>
      </c>
      <c r="E532" s="8"/>
      <c r="F532" s="8"/>
      <c r="G532" s="8"/>
      <c r="H532" s="8"/>
      <c r="I532" s="8"/>
      <c r="J532" s="8"/>
      <c r="K532" s="29">
        <f t="shared" si="53"/>
        <v>19</v>
      </c>
      <c r="L532" s="29">
        <f t="shared" si="53"/>
        <v>273</v>
      </c>
      <c r="M532" s="191" t="s">
        <v>998</v>
      </c>
      <c r="N532" s="196"/>
      <c r="O532" s="197"/>
      <c r="P532" s="198"/>
      <c r="Q532" s="197"/>
      <c r="R532" s="198"/>
      <c r="S532" s="197"/>
      <c r="T532" s="198"/>
      <c r="U532" s="197"/>
      <c r="V532" s="198"/>
      <c r="W532" s="197"/>
      <c r="X532" s="198"/>
      <c r="Y532" s="197"/>
      <c r="Z532" s="198"/>
      <c r="AA532" s="331"/>
      <c r="AB532" s="332"/>
      <c r="AC532" s="532" t="s">
        <v>399</v>
      </c>
      <c r="AD532" s="533"/>
      <c r="AE532" s="533"/>
      <c r="AF532" s="533"/>
      <c r="AG532" s="533"/>
      <c r="AH532" s="533"/>
      <c r="AI532" s="533"/>
      <c r="AJ532" s="533"/>
      <c r="AK532" s="533"/>
      <c r="AL532" s="534"/>
      <c r="AM532" s="333"/>
      <c r="AN532" s="334"/>
      <c r="AO532" s="328"/>
      <c r="AP532" s="328"/>
      <c r="AQ532" s="328"/>
      <c r="AR532" s="328"/>
      <c r="AS532" s="328"/>
      <c r="AT532" s="328"/>
      <c r="AU532" s="328"/>
      <c r="AV532" s="328"/>
      <c r="AW532" s="329"/>
      <c r="AX532" s="199"/>
      <c r="AY532" s="472"/>
      <c r="AZ532" s="473"/>
      <c r="BA532" s="473"/>
      <c r="BB532" s="473"/>
      <c r="BC532" s="473"/>
      <c r="BD532" s="473"/>
      <c r="BE532" s="473"/>
      <c r="BF532" s="474"/>
      <c r="BG532" s="749"/>
      <c r="BH532" s="749"/>
    </row>
    <row r="533" spans="1:60" ht="19.5" customHeight="1" thickBot="1" x14ac:dyDescent="0.3">
      <c r="A533" s="136">
        <f t="shared" si="51"/>
        <v>411</v>
      </c>
      <c r="B533" s="138"/>
      <c r="C533" s="597"/>
      <c r="D533" s="29" t="s">
        <v>66</v>
      </c>
      <c r="E533" s="8"/>
      <c r="F533" s="8"/>
      <c r="G533" s="8"/>
      <c r="H533" s="8"/>
      <c r="I533" s="8"/>
      <c r="J533" s="8"/>
      <c r="K533" s="29">
        <f>K532+1</f>
        <v>20</v>
      </c>
      <c r="L533" s="29">
        <f>L532+1</f>
        <v>274</v>
      </c>
      <c r="M533" s="191" t="s">
        <v>998</v>
      </c>
      <c r="N533" s="196"/>
      <c r="O533" s="197"/>
      <c r="P533" s="198"/>
      <c r="Q533" s="197"/>
      <c r="R533" s="198"/>
      <c r="S533" s="197"/>
      <c r="T533" s="198"/>
      <c r="U533" s="197"/>
      <c r="V533" s="198"/>
      <c r="W533" s="197"/>
      <c r="X533" s="198"/>
      <c r="Y533" s="197"/>
      <c r="Z533" s="198"/>
      <c r="AA533" s="331"/>
      <c r="AB533" s="332"/>
      <c r="AC533" s="532" t="s">
        <v>399</v>
      </c>
      <c r="AD533" s="533"/>
      <c r="AE533" s="533"/>
      <c r="AF533" s="533"/>
      <c r="AG533" s="533"/>
      <c r="AH533" s="533"/>
      <c r="AI533" s="533"/>
      <c r="AJ533" s="533"/>
      <c r="AK533" s="533"/>
      <c r="AL533" s="534"/>
      <c r="AM533" s="333"/>
      <c r="AN533" s="334"/>
      <c r="AO533" s="328"/>
      <c r="AP533" s="328"/>
      <c r="AQ533" s="328"/>
      <c r="AR533" s="328"/>
      <c r="AS533" s="328"/>
      <c r="AT533" s="328"/>
      <c r="AU533" s="328"/>
      <c r="AV533" s="328"/>
      <c r="AW533" s="329"/>
      <c r="AX533" s="199"/>
      <c r="AY533" s="475"/>
      <c r="AZ533" s="476"/>
      <c r="BA533" s="476"/>
      <c r="BB533" s="476"/>
      <c r="BC533" s="476"/>
      <c r="BD533" s="476"/>
      <c r="BE533" s="476"/>
      <c r="BF533" s="477"/>
      <c r="BG533" s="749"/>
      <c r="BH533" s="749"/>
    </row>
    <row r="534" spans="1:60" ht="19.5" customHeight="1" thickBot="1" x14ac:dyDescent="0.3">
      <c r="A534" s="136">
        <f t="shared" si="51"/>
        <v>412</v>
      </c>
      <c r="B534" s="555" t="s">
        <v>1330</v>
      </c>
      <c r="C534" s="601" t="s">
        <v>1331</v>
      </c>
      <c r="D534" s="114" t="s">
        <v>165</v>
      </c>
      <c r="E534" s="8"/>
      <c r="F534" s="8"/>
      <c r="G534" s="8"/>
      <c r="H534" s="8"/>
      <c r="I534" s="8"/>
      <c r="J534" s="8"/>
      <c r="K534" s="29">
        <f t="shared" ref="K534:L538" si="54">K533+1</f>
        <v>21</v>
      </c>
      <c r="L534" s="29">
        <f t="shared" si="54"/>
        <v>275</v>
      </c>
      <c r="M534" s="191" t="s">
        <v>998</v>
      </c>
      <c r="N534" s="196"/>
      <c r="O534" s="197"/>
      <c r="P534" s="198"/>
      <c r="Q534" s="197"/>
      <c r="R534" s="198"/>
      <c r="S534" s="197"/>
      <c r="T534" s="198"/>
      <c r="U534" s="197"/>
      <c r="V534" s="198"/>
      <c r="W534" s="197"/>
      <c r="X534" s="198"/>
      <c r="Y534" s="197"/>
      <c r="Z534" s="198"/>
      <c r="AA534" s="331"/>
      <c r="AB534" s="332"/>
      <c r="AC534" s="532" t="s">
        <v>399</v>
      </c>
      <c r="AD534" s="533"/>
      <c r="AE534" s="533"/>
      <c r="AF534" s="533"/>
      <c r="AG534" s="533"/>
      <c r="AH534" s="533"/>
      <c r="AI534" s="533"/>
      <c r="AJ534" s="533"/>
      <c r="AK534" s="533"/>
      <c r="AL534" s="534"/>
      <c r="AM534" s="333"/>
      <c r="AN534" s="334"/>
      <c r="AO534" s="328"/>
      <c r="AP534" s="328"/>
      <c r="AQ534" s="328"/>
      <c r="AR534" s="328"/>
      <c r="AS534" s="328"/>
      <c r="AT534" s="328"/>
      <c r="AU534" s="328"/>
      <c r="AV534" s="328"/>
      <c r="AW534" s="329"/>
      <c r="AX534" s="199"/>
      <c r="AY534" s="469" t="s">
        <v>1336</v>
      </c>
      <c r="AZ534" s="470"/>
      <c r="BA534" s="470"/>
      <c r="BB534" s="470"/>
      <c r="BC534" s="470"/>
      <c r="BD534" s="470"/>
      <c r="BE534" s="470"/>
      <c r="BF534" s="471"/>
      <c r="BG534" s="749"/>
      <c r="BH534" s="749"/>
    </row>
    <row r="535" spans="1:60" ht="19.5" customHeight="1" thickBot="1" x14ac:dyDescent="0.3">
      <c r="A535" s="136">
        <f t="shared" si="51"/>
        <v>413</v>
      </c>
      <c r="B535" s="556"/>
      <c r="C535" s="596"/>
      <c r="D535" s="114" t="s">
        <v>166</v>
      </c>
      <c r="E535" s="8"/>
      <c r="F535" s="8"/>
      <c r="G535" s="8"/>
      <c r="H535" s="8"/>
      <c r="I535" s="8"/>
      <c r="J535" s="8"/>
      <c r="K535" s="29">
        <f t="shared" si="54"/>
        <v>22</v>
      </c>
      <c r="L535" s="29">
        <f t="shared" si="54"/>
        <v>276</v>
      </c>
      <c r="M535" s="191" t="s">
        <v>998</v>
      </c>
      <c r="N535" s="196"/>
      <c r="O535" s="197"/>
      <c r="P535" s="198"/>
      <c r="Q535" s="197"/>
      <c r="R535" s="198"/>
      <c r="S535" s="197"/>
      <c r="T535" s="198"/>
      <c r="U535" s="197"/>
      <c r="V535" s="198"/>
      <c r="W535" s="197"/>
      <c r="X535" s="198"/>
      <c r="Y535" s="197"/>
      <c r="Z535" s="198"/>
      <c r="AA535" s="331"/>
      <c r="AB535" s="332"/>
      <c r="AC535" s="532" t="s">
        <v>399</v>
      </c>
      <c r="AD535" s="533"/>
      <c r="AE535" s="533"/>
      <c r="AF535" s="533"/>
      <c r="AG535" s="533"/>
      <c r="AH535" s="533"/>
      <c r="AI535" s="533"/>
      <c r="AJ535" s="533"/>
      <c r="AK535" s="533"/>
      <c r="AL535" s="534"/>
      <c r="AM535" s="333"/>
      <c r="AN535" s="334"/>
      <c r="AO535" s="328"/>
      <c r="AP535" s="328"/>
      <c r="AQ535" s="328"/>
      <c r="AR535" s="328"/>
      <c r="AS535" s="328"/>
      <c r="AT535" s="328"/>
      <c r="AU535" s="328"/>
      <c r="AV535" s="328"/>
      <c r="AW535" s="329"/>
      <c r="AX535" s="199"/>
      <c r="AY535" s="472"/>
      <c r="AZ535" s="473"/>
      <c r="BA535" s="473"/>
      <c r="BB535" s="473"/>
      <c r="BC535" s="473"/>
      <c r="BD535" s="473"/>
      <c r="BE535" s="473"/>
      <c r="BF535" s="474"/>
      <c r="BG535" s="749"/>
      <c r="BH535" s="749"/>
    </row>
    <row r="536" spans="1:60" ht="19.5" customHeight="1" thickBot="1" x14ac:dyDescent="0.3">
      <c r="A536" s="136">
        <f t="shared" si="51"/>
        <v>414</v>
      </c>
      <c r="B536" s="556"/>
      <c r="C536" s="596"/>
      <c r="D536" s="114" t="s">
        <v>167</v>
      </c>
      <c r="E536" s="8"/>
      <c r="F536" s="8"/>
      <c r="G536" s="8"/>
      <c r="H536" s="8"/>
      <c r="I536" s="8"/>
      <c r="J536" s="8"/>
      <c r="K536" s="29">
        <f t="shared" si="54"/>
        <v>23</v>
      </c>
      <c r="L536" s="29">
        <f t="shared" si="54"/>
        <v>277</v>
      </c>
      <c r="M536" s="191" t="s">
        <v>998</v>
      </c>
      <c r="N536" s="196"/>
      <c r="O536" s="197"/>
      <c r="P536" s="198"/>
      <c r="Q536" s="197"/>
      <c r="R536" s="198"/>
      <c r="S536" s="197"/>
      <c r="T536" s="198"/>
      <c r="U536" s="197"/>
      <c r="V536" s="198"/>
      <c r="W536" s="197"/>
      <c r="X536" s="198"/>
      <c r="Y536" s="197"/>
      <c r="Z536" s="198"/>
      <c r="AA536" s="331"/>
      <c r="AB536" s="332"/>
      <c r="AC536" s="532" t="s">
        <v>399</v>
      </c>
      <c r="AD536" s="533"/>
      <c r="AE536" s="533"/>
      <c r="AF536" s="533"/>
      <c r="AG536" s="533"/>
      <c r="AH536" s="533"/>
      <c r="AI536" s="533"/>
      <c r="AJ536" s="533"/>
      <c r="AK536" s="533"/>
      <c r="AL536" s="534"/>
      <c r="AM536" s="333"/>
      <c r="AN536" s="334"/>
      <c r="AO536" s="328"/>
      <c r="AP536" s="328"/>
      <c r="AQ536" s="328"/>
      <c r="AR536" s="328"/>
      <c r="AS536" s="328"/>
      <c r="AT536" s="328"/>
      <c r="AU536" s="328"/>
      <c r="AV536" s="328"/>
      <c r="AW536" s="329"/>
      <c r="AX536" s="199"/>
      <c r="AY536" s="472"/>
      <c r="AZ536" s="473"/>
      <c r="BA536" s="473"/>
      <c r="BB536" s="473"/>
      <c r="BC536" s="473"/>
      <c r="BD536" s="473"/>
      <c r="BE536" s="473"/>
      <c r="BF536" s="474"/>
      <c r="BG536" s="749"/>
      <c r="BH536" s="749"/>
    </row>
    <row r="537" spans="1:60" ht="19.5" customHeight="1" thickBot="1" x14ac:dyDescent="0.3">
      <c r="A537" s="136">
        <f t="shared" si="51"/>
        <v>415</v>
      </c>
      <c r="B537" s="556"/>
      <c r="C537" s="596"/>
      <c r="D537" s="114" t="s">
        <v>281</v>
      </c>
      <c r="E537" s="8"/>
      <c r="F537" s="8"/>
      <c r="G537" s="8"/>
      <c r="H537" s="8"/>
      <c r="I537" s="8"/>
      <c r="J537" s="8"/>
      <c r="K537" s="29">
        <f t="shared" si="54"/>
        <v>24</v>
      </c>
      <c r="L537" s="29">
        <f t="shared" si="54"/>
        <v>278</v>
      </c>
      <c r="M537" s="191" t="s">
        <v>998</v>
      </c>
      <c r="N537" s="196"/>
      <c r="O537" s="197"/>
      <c r="P537" s="198"/>
      <c r="Q537" s="197"/>
      <c r="R537" s="198"/>
      <c r="S537" s="197"/>
      <c r="T537" s="198"/>
      <c r="U537" s="197"/>
      <c r="V537" s="198"/>
      <c r="W537" s="197"/>
      <c r="X537" s="198"/>
      <c r="Y537" s="197"/>
      <c r="Z537" s="198"/>
      <c r="AA537" s="331"/>
      <c r="AB537" s="332"/>
      <c r="AC537" s="532" t="s">
        <v>399</v>
      </c>
      <c r="AD537" s="533"/>
      <c r="AE537" s="533"/>
      <c r="AF537" s="533"/>
      <c r="AG537" s="533"/>
      <c r="AH537" s="533"/>
      <c r="AI537" s="533"/>
      <c r="AJ537" s="533"/>
      <c r="AK537" s="533"/>
      <c r="AL537" s="534"/>
      <c r="AM537" s="333"/>
      <c r="AN537" s="334"/>
      <c r="AO537" s="328"/>
      <c r="AP537" s="328"/>
      <c r="AQ537" s="328"/>
      <c r="AR537" s="328"/>
      <c r="AS537" s="328"/>
      <c r="AT537" s="328"/>
      <c r="AU537" s="328"/>
      <c r="AV537" s="328"/>
      <c r="AW537" s="329"/>
      <c r="AX537" s="199"/>
      <c r="AY537" s="472"/>
      <c r="AZ537" s="473"/>
      <c r="BA537" s="473"/>
      <c r="BB537" s="473"/>
      <c r="BC537" s="473"/>
      <c r="BD537" s="473"/>
      <c r="BE537" s="473"/>
      <c r="BF537" s="474"/>
      <c r="BG537" s="749"/>
      <c r="BH537" s="749"/>
    </row>
    <row r="538" spans="1:60" ht="19.5" customHeight="1" thickBot="1" x14ac:dyDescent="0.3">
      <c r="A538" s="136">
        <f t="shared" si="51"/>
        <v>416</v>
      </c>
      <c r="B538" s="557"/>
      <c r="C538" s="597"/>
      <c r="D538" s="20" t="s">
        <v>282</v>
      </c>
      <c r="E538" s="8"/>
      <c r="F538" s="8"/>
      <c r="G538" s="8"/>
      <c r="H538" s="8"/>
      <c r="I538" s="8"/>
      <c r="J538" s="8"/>
      <c r="K538" s="29">
        <f t="shared" si="54"/>
        <v>25</v>
      </c>
      <c r="L538" s="29">
        <f t="shared" si="54"/>
        <v>279</v>
      </c>
      <c r="M538" s="191" t="s">
        <v>998</v>
      </c>
      <c r="N538" s="196"/>
      <c r="O538" s="197"/>
      <c r="P538" s="198"/>
      <c r="Q538" s="197"/>
      <c r="R538" s="198"/>
      <c r="S538" s="197"/>
      <c r="T538" s="198"/>
      <c r="U538" s="197"/>
      <c r="V538" s="198"/>
      <c r="W538" s="197"/>
      <c r="X538" s="198"/>
      <c r="Y538" s="197"/>
      <c r="Z538" s="198"/>
      <c r="AA538" s="331"/>
      <c r="AB538" s="332"/>
      <c r="AC538" s="532" t="s">
        <v>399</v>
      </c>
      <c r="AD538" s="533"/>
      <c r="AE538" s="533"/>
      <c r="AF538" s="533"/>
      <c r="AG538" s="533"/>
      <c r="AH538" s="533"/>
      <c r="AI538" s="533"/>
      <c r="AJ538" s="533"/>
      <c r="AK538" s="533"/>
      <c r="AL538" s="534"/>
      <c r="AM538" s="333"/>
      <c r="AN538" s="334"/>
      <c r="AO538" s="328"/>
      <c r="AP538" s="328"/>
      <c r="AQ538" s="328"/>
      <c r="AR538" s="328"/>
      <c r="AS538" s="328"/>
      <c r="AT538" s="328"/>
      <c r="AU538" s="328"/>
      <c r="AV538" s="328"/>
      <c r="AW538" s="329"/>
      <c r="AX538" s="199"/>
      <c r="AY538" s="475"/>
      <c r="AZ538" s="476"/>
      <c r="BA538" s="476"/>
      <c r="BB538" s="476"/>
      <c r="BC538" s="476"/>
      <c r="BD538" s="476"/>
      <c r="BE538" s="476"/>
      <c r="BF538" s="477"/>
      <c r="BG538" s="749"/>
      <c r="BH538" s="749"/>
    </row>
    <row r="539" spans="1:60" ht="19.5" customHeight="1" x14ac:dyDescent="0.25">
      <c r="A539" s="495" t="s">
        <v>89</v>
      </c>
      <c r="B539" s="462" t="s">
        <v>193</v>
      </c>
      <c r="C539" s="462" t="s">
        <v>326</v>
      </c>
      <c r="D539" s="462" t="s">
        <v>90</v>
      </c>
      <c r="E539" s="618" t="s">
        <v>162</v>
      </c>
      <c r="F539" s="619"/>
      <c r="G539" s="748" t="s">
        <v>161</v>
      </c>
      <c r="H539" s="621"/>
      <c r="I539" s="492" t="s">
        <v>146</v>
      </c>
      <c r="J539" s="493"/>
      <c r="K539" s="492" t="s">
        <v>192</v>
      </c>
      <c r="L539" s="493"/>
      <c r="M539" s="450" t="s">
        <v>382</v>
      </c>
      <c r="N539" s="612">
        <v>18</v>
      </c>
      <c r="O539" s="494"/>
      <c r="P539" s="612">
        <v>19</v>
      </c>
      <c r="Q539" s="494"/>
      <c r="R539" s="612">
        <v>20</v>
      </c>
      <c r="S539" s="494"/>
      <c r="T539" s="612">
        <v>21</v>
      </c>
      <c r="U539" s="494"/>
      <c r="V539" s="612">
        <v>22</v>
      </c>
      <c r="W539" s="494"/>
      <c r="X539" s="612">
        <v>23</v>
      </c>
      <c r="Y539" s="494"/>
      <c r="Z539" s="612">
        <v>24</v>
      </c>
      <c r="AA539" s="494"/>
      <c r="AB539" s="614">
        <v>1</v>
      </c>
      <c r="AC539" s="494"/>
      <c r="AD539" s="614">
        <v>2</v>
      </c>
      <c r="AE539" s="494"/>
      <c r="AF539" s="614">
        <v>3</v>
      </c>
      <c r="AG539" s="494"/>
      <c r="AH539" s="614">
        <v>4</v>
      </c>
      <c r="AI539" s="494"/>
      <c r="AJ539" s="614">
        <v>5</v>
      </c>
      <c r="AK539" s="494"/>
      <c r="AL539" s="614">
        <v>6</v>
      </c>
      <c r="AM539" s="494"/>
      <c r="AN539" s="614">
        <v>7</v>
      </c>
      <c r="AO539" s="494"/>
      <c r="AP539" s="614">
        <v>8</v>
      </c>
      <c r="AQ539" s="494"/>
      <c r="AR539" s="614">
        <v>9</v>
      </c>
      <c r="AS539" s="494"/>
      <c r="AT539" s="614">
        <v>10</v>
      </c>
      <c r="AU539" s="494"/>
      <c r="AV539" s="614">
        <v>11</v>
      </c>
      <c r="AW539" s="494"/>
      <c r="AX539" s="576" t="s">
        <v>408</v>
      </c>
      <c r="AY539" s="484" t="s">
        <v>195</v>
      </c>
      <c r="AZ539" s="484"/>
      <c r="BA539" s="484"/>
      <c r="BB539" s="484"/>
      <c r="BC539" s="484"/>
      <c r="BD539" s="484"/>
      <c r="BE539" s="484"/>
      <c r="BF539" s="484"/>
      <c r="BG539" s="484" t="s">
        <v>194</v>
      </c>
      <c r="BH539" s="484"/>
    </row>
    <row r="540" spans="1:60" ht="19.5" customHeight="1" thickBot="1" x14ac:dyDescent="0.3">
      <c r="A540" s="495"/>
      <c r="B540" s="462"/>
      <c r="C540" s="462"/>
      <c r="D540" s="462"/>
      <c r="E540" s="26" t="s">
        <v>150</v>
      </c>
      <c r="F540" s="26" t="s">
        <v>410</v>
      </c>
      <c r="G540" s="23" t="s">
        <v>150</v>
      </c>
      <c r="H540" s="23" t="s">
        <v>410</v>
      </c>
      <c r="I540" s="29" t="s">
        <v>147</v>
      </c>
      <c r="J540" s="29" t="s">
        <v>410</v>
      </c>
      <c r="K540" s="29" t="s">
        <v>150</v>
      </c>
      <c r="L540" s="29" t="s">
        <v>410</v>
      </c>
      <c r="M540" s="452"/>
      <c r="N540" s="52"/>
      <c r="O540" s="644">
        <v>30</v>
      </c>
      <c r="P540" s="481"/>
      <c r="Q540" s="481">
        <v>30</v>
      </c>
      <c r="R540" s="481"/>
      <c r="S540" s="480">
        <v>30</v>
      </c>
      <c r="T540" s="480"/>
      <c r="U540" s="480">
        <v>30</v>
      </c>
      <c r="V540" s="480"/>
      <c r="W540" s="480">
        <v>30</v>
      </c>
      <c r="X540" s="480"/>
      <c r="Y540" s="480">
        <v>30</v>
      </c>
      <c r="Z540" s="480"/>
      <c r="AA540" s="480">
        <v>30</v>
      </c>
      <c r="AB540" s="480"/>
      <c r="AC540" s="480">
        <v>30</v>
      </c>
      <c r="AD540" s="480"/>
      <c r="AE540" s="480">
        <v>30</v>
      </c>
      <c r="AF540" s="480"/>
      <c r="AG540" s="480">
        <v>30</v>
      </c>
      <c r="AH540" s="480"/>
      <c r="AI540" s="480">
        <v>30</v>
      </c>
      <c r="AJ540" s="480"/>
      <c r="AK540" s="480">
        <v>30</v>
      </c>
      <c r="AL540" s="480"/>
      <c r="AM540" s="480">
        <v>30</v>
      </c>
      <c r="AN540" s="480"/>
      <c r="AO540" s="481">
        <v>30</v>
      </c>
      <c r="AP540" s="481"/>
      <c r="AQ540" s="481">
        <v>30</v>
      </c>
      <c r="AR540" s="481"/>
      <c r="AS540" s="481">
        <v>30</v>
      </c>
      <c r="AT540" s="481"/>
      <c r="AU540" s="481">
        <v>30</v>
      </c>
      <c r="AV540" s="644"/>
      <c r="AW540" s="79"/>
      <c r="AX540" s="628"/>
      <c r="AY540" s="484"/>
      <c r="AZ540" s="484"/>
      <c r="BA540" s="484"/>
      <c r="BB540" s="484"/>
      <c r="BC540" s="484"/>
      <c r="BD540" s="484"/>
      <c r="BE540" s="484"/>
      <c r="BF540" s="484"/>
      <c r="BG540" s="484"/>
      <c r="BH540" s="484"/>
    </row>
    <row r="541" spans="1:60" ht="19.5" customHeight="1" thickBot="1" x14ac:dyDescent="0.3">
      <c r="A541" s="136"/>
      <c r="B541" s="29" t="s">
        <v>1396</v>
      </c>
      <c r="C541" s="39" t="s">
        <v>1397</v>
      </c>
      <c r="D541" s="29"/>
      <c r="E541" s="8"/>
      <c r="F541" s="8"/>
      <c r="G541" s="8"/>
      <c r="H541" s="8"/>
      <c r="I541" s="8"/>
      <c r="J541" s="8"/>
      <c r="K541" s="29">
        <f>K538+1</f>
        <v>26</v>
      </c>
      <c r="L541" s="29">
        <f>L538+1</f>
        <v>280</v>
      </c>
      <c r="M541" s="191" t="s">
        <v>998</v>
      </c>
      <c r="N541" s="196"/>
      <c r="O541" s="197"/>
      <c r="P541" s="198"/>
      <c r="Q541" s="197"/>
      <c r="R541" s="198"/>
      <c r="S541" s="331"/>
      <c r="T541" s="332"/>
      <c r="U541" s="333"/>
      <c r="V541" s="332"/>
      <c r="W541" s="532" t="s">
        <v>1412</v>
      </c>
      <c r="X541" s="533"/>
      <c r="Y541" s="533"/>
      <c r="Z541" s="533"/>
      <c r="AA541" s="533"/>
      <c r="AB541" s="533"/>
      <c r="AC541" s="533"/>
      <c r="AD541" s="533"/>
      <c r="AE541" s="533"/>
      <c r="AF541" s="533"/>
      <c r="AG541" s="533"/>
      <c r="AH541" s="534"/>
      <c r="AI541" s="333"/>
      <c r="AJ541" s="332"/>
      <c r="AK541" s="333"/>
      <c r="AL541" s="334"/>
      <c r="AM541" s="330"/>
      <c r="AN541" s="198"/>
      <c r="AO541" s="197"/>
      <c r="AP541" s="198"/>
      <c r="AQ541" s="197"/>
      <c r="AR541" s="198"/>
      <c r="AS541" s="197"/>
      <c r="AT541" s="198"/>
      <c r="AU541" s="197"/>
      <c r="AV541" s="198"/>
      <c r="AW541" s="197"/>
      <c r="AX541" s="199">
        <v>1</v>
      </c>
      <c r="AY541" s="99"/>
      <c r="AZ541" s="99"/>
      <c r="BA541" s="99"/>
      <c r="BB541" s="99"/>
      <c r="BC541" s="99"/>
      <c r="BD541" s="99"/>
      <c r="BE541" s="99"/>
      <c r="BF541" s="99"/>
      <c r="BG541" s="254"/>
      <c r="BH541" s="254"/>
    </row>
    <row r="542" spans="1:60" ht="19.5" customHeight="1" thickBot="1" x14ac:dyDescent="0.3">
      <c r="A542" s="136"/>
      <c r="B542" s="29" t="s">
        <v>1396</v>
      </c>
      <c r="C542" s="41" t="s">
        <v>1398</v>
      </c>
      <c r="D542" s="29"/>
      <c r="E542" s="8"/>
      <c r="F542" s="8"/>
      <c r="G542" s="8"/>
      <c r="H542" s="8"/>
      <c r="I542" s="8"/>
      <c r="J542" s="8"/>
      <c r="K542" s="29">
        <f>K541+1</f>
        <v>27</v>
      </c>
      <c r="L542" s="29">
        <f>L541+1</f>
        <v>281</v>
      </c>
      <c r="M542" s="191" t="s">
        <v>998</v>
      </c>
      <c r="N542" s="196"/>
      <c r="O542" s="197"/>
      <c r="P542" s="198"/>
      <c r="Q542" s="197"/>
      <c r="R542" s="198"/>
      <c r="S542" s="331"/>
      <c r="T542" s="332"/>
      <c r="U542" s="333"/>
      <c r="V542" s="332"/>
      <c r="W542" s="532" t="s">
        <v>1412</v>
      </c>
      <c r="X542" s="533"/>
      <c r="Y542" s="533"/>
      <c r="Z542" s="533"/>
      <c r="AA542" s="533"/>
      <c r="AB542" s="533"/>
      <c r="AC542" s="533"/>
      <c r="AD542" s="533"/>
      <c r="AE542" s="533"/>
      <c r="AF542" s="533"/>
      <c r="AG542" s="533"/>
      <c r="AH542" s="534"/>
      <c r="AI542" s="333"/>
      <c r="AJ542" s="332"/>
      <c r="AK542" s="333"/>
      <c r="AL542" s="334"/>
      <c r="AM542" s="197"/>
      <c r="AN542" s="198"/>
      <c r="AO542" s="197"/>
      <c r="AP542" s="198"/>
      <c r="AQ542" s="197"/>
      <c r="AR542" s="198"/>
      <c r="AS542" s="197"/>
      <c r="AT542" s="198"/>
      <c r="AU542" s="197"/>
      <c r="AV542" s="198"/>
      <c r="AW542" s="197"/>
      <c r="AX542" s="199">
        <v>1</v>
      </c>
      <c r="AY542" s="99"/>
      <c r="AZ542" s="99"/>
      <c r="BA542" s="99"/>
      <c r="BB542" s="99"/>
      <c r="BC542" s="99"/>
      <c r="BD542" s="99"/>
      <c r="BE542" s="99"/>
      <c r="BF542" s="99"/>
      <c r="BG542" s="254"/>
      <c r="BH542" s="254"/>
    </row>
    <row r="543" spans="1:60" ht="19.5" customHeight="1" thickBot="1" x14ac:dyDescent="0.3">
      <c r="A543" s="136"/>
      <c r="B543" s="29" t="s">
        <v>1396</v>
      </c>
      <c r="C543" s="29" t="s">
        <v>1399</v>
      </c>
      <c r="D543" s="29"/>
      <c r="E543" s="8"/>
      <c r="F543" s="8"/>
      <c r="G543" s="8"/>
      <c r="H543" s="8"/>
      <c r="I543" s="8"/>
      <c r="J543" s="8"/>
      <c r="K543" s="29">
        <f t="shared" ref="K543:L548" si="55">K542+1</f>
        <v>28</v>
      </c>
      <c r="L543" s="29">
        <f t="shared" si="55"/>
        <v>282</v>
      </c>
      <c r="M543" s="191" t="s">
        <v>998</v>
      </c>
      <c r="N543" s="196"/>
      <c r="O543" s="197"/>
      <c r="P543" s="198"/>
      <c r="Q543" s="197"/>
      <c r="R543" s="198"/>
      <c r="S543" s="331"/>
      <c r="T543" s="332"/>
      <c r="U543" s="333"/>
      <c r="V543" s="332"/>
      <c r="W543" s="532" t="s">
        <v>1412</v>
      </c>
      <c r="X543" s="533"/>
      <c r="Y543" s="533"/>
      <c r="Z543" s="533"/>
      <c r="AA543" s="533"/>
      <c r="AB543" s="533"/>
      <c r="AC543" s="533"/>
      <c r="AD543" s="533"/>
      <c r="AE543" s="533"/>
      <c r="AF543" s="533"/>
      <c r="AG543" s="533"/>
      <c r="AH543" s="534"/>
      <c r="AI543" s="333"/>
      <c r="AJ543" s="332"/>
      <c r="AK543" s="333"/>
      <c r="AL543" s="334"/>
      <c r="AM543" s="197"/>
      <c r="AN543" s="198"/>
      <c r="AO543" s="197"/>
      <c r="AP543" s="198"/>
      <c r="AQ543" s="197"/>
      <c r="AR543" s="198"/>
      <c r="AS543" s="197"/>
      <c r="AT543" s="198"/>
      <c r="AU543" s="197"/>
      <c r="AV543" s="198"/>
      <c r="AW543" s="197"/>
      <c r="AX543" s="199">
        <v>1</v>
      </c>
      <c r="AY543" s="99"/>
      <c r="AZ543" s="99"/>
      <c r="BA543" s="99"/>
      <c r="BB543" s="99"/>
      <c r="BC543" s="99"/>
      <c r="BD543" s="99"/>
      <c r="BE543" s="99"/>
      <c r="BF543" s="99"/>
      <c r="BG543" s="254"/>
      <c r="BH543" s="254"/>
    </row>
    <row r="544" spans="1:60" ht="19.5" customHeight="1" thickBot="1" x14ac:dyDescent="0.3">
      <c r="A544" s="136"/>
      <c r="B544" s="29" t="s">
        <v>1396</v>
      </c>
      <c r="C544" s="29" t="s">
        <v>1400</v>
      </c>
      <c r="D544" s="29"/>
      <c r="E544" s="8"/>
      <c r="F544" s="8"/>
      <c r="G544" s="8"/>
      <c r="H544" s="8"/>
      <c r="I544" s="8"/>
      <c r="J544" s="8"/>
      <c r="K544" s="29">
        <f t="shared" si="55"/>
        <v>29</v>
      </c>
      <c r="L544" s="29">
        <f t="shared" si="55"/>
        <v>283</v>
      </c>
      <c r="M544" s="191" t="s">
        <v>998</v>
      </c>
      <c r="N544" s="196"/>
      <c r="O544" s="197"/>
      <c r="P544" s="198"/>
      <c r="Q544" s="197"/>
      <c r="R544" s="198"/>
      <c r="S544" s="331"/>
      <c r="T544" s="332"/>
      <c r="U544" s="333"/>
      <c r="V544" s="332"/>
      <c r="W544" s="532" t="s">
        <v>1412</v>
      </c>
      <c r="X544" s="533"/>
      <c r="Y544" s="533"/>
      <c r="Z544" s="533"/>
      <c r="AA544" s="533"/>
      <c r="AB544" s="533"/>
      <c r="AC544" s="533"/>
      <c r="AD544" s="533"/>
      <c r="AE544" s="533"/>
      <c r="AF544" s="533"/>
      <c r="AG544" s="533"/>
      <c r="AH544" s="534"/>
      <c r="AI544" s="333"/>
      <c r="AJ544" s="332"/>
      <c r="AK544" s="333"/>
      <c r="AL544" s="334"/>
      <c r="AM544" s="197"/>
      <c r="AN544" s="198"/>
      <c r="AO544" s="197"/>
      <c r="AP544" s="198"/>
      <c r="AQ544" s="197"/>
      <c r="AR544" s="198"/>
      <c r="AS544" s="197"/>
      <c r="AT544" s="198"/>
      <c r="AU544" s="197"/>
      <c r="AV544" s="198"/>
      <c r="AW544" s="197"/>
      <c r="AX544" s="199">
        <v>1</v>
      </c>
      <c r="AY544" s="99"/>
      <c r="AZ544" s="99"/>
      <c r="BA544" s="99"/>
      <c r="BB544" s="99"/>
      <c r="BC544" s="99"/>
      <c r="BD544" s="99"/>
      <c r="BE544" s="99"/>
      <c r="BF544" s="99"/>
      <c r="BG544" s="254"/>
      <c r="BH544" s="254"/>
    </row>
    <row r="545" spans="1:60" ht="19.5" customHeight="1" thickBot="1" x14ac:dyDescent="0.3">
      <c r="A545" s="136"/>
      <c r="B545" s="29" t="s">
        <v>1396</v>
      </c>
      <c r="C545" s="29" t="s">
        <v>1401</v>
      </c>
      <c r="D545" s="29"/>
      <c r="E545" s="8"/>
      <c r="F545" s="8"/>
      <c r="G545" s="8"/>
      <c r="H545" s="8"/>
      <c r="I545" s="8"/>
      <c r="J545" s="8"/>
      <c r="K545" s="29">
        <f t="shared" si="55"/>
        <v>30</v>
      </c>
      <c r="L545" s="29">
        <f t="shared" si="55"/>
        <v>284</v>
      </c>
      <c r="M545" s="191" t="s">
        <v>998</v>
      </c>
      <c r="N545" s="196"/>
      <c r="O545" s="197"/>
      <c r="P545" s="198"/>
      <c r="Q545" s="197"/>
      <c r="R545" s="198"/>
      <c r="S545" s="331"/>
      <c r="T545" s="332"/>
      <c r="U545" s="333"/>
      <c r="V545" s="332"/>
      <c r="W545" s="532" t="s">
        <v>1412</v>
      </c>
      <c r="X545" s="533"/>
      <c r="Y545" s="533"/>
      <c r="Z545" s="533"/>
      <c r="AA545" s="533"/>
      <c r="AB545" s="533"/>
      <c r="AC545" s="533"/>
      <c r="AD545" s="533"/>
      <c r="AE545" s="533"/>
      <c r="AF545" s="533"/>
      <c r="AG545" s="533"/>
      <c r="AH545" s="534"/>
      <c r="AI545" s="333"/>
      <c r="AJ545" s="332"/>
      <c r="AK545" s="333"/>
      <c r="AL545" s="334"/>
      <c r="AM545" s="197"/>
      <c r="AN545" s="198"/>
      <c r="AO545" s="197"/>
      <c r="AP545" s="198"/>
      <c r="AQ545" s="197"/>
      <c r="AR545" s="198"/>
      <c r="AS545" s="197"/>
      <c r="AT545" s="198"/>
      <c r="AU545" s="197"/>
      <c r="AV545" s="198"/>
      <c r="AW545" s="197"/>
      <c r="AX545" s="199">
        <v>1</v>
      </c>
      <c r="AY545" s="99"/>
      <c r="AZ545" s="99"/>
      <c r="BA545" s="99"/>
      <c r="BB545" s="99"/>
      <c r="BC545" s="99"/>
      <c r="BD545" s="99"/>
      <c r="BE545" s="99"/>
      <c r="BF545" s="99"/>
      <c r="BG545" s="254"/>
      <c r="BH545" s="254"/>
    </row>
    <row r="546" spans="1:60" ht="19.5" customHeight="1" thickBot="1" x14ac:dyDescent="0.3">
      <c r="A546" s="136"/>
      <c r="B546" s="29" t="s">
        <v>1396</v>
      </c>
      <c r="C546" s="29" t="s">
        <v>1402</v>
      </c>
      <c r="D546" s="29"/>
      <c r="E546" s="8"/>
      <c r="F546" s="8"/>
      <c r="G546" s="8"/>
      <c r="H546" s="8"/>
      <c r="I546" s="8"/>
      <c r="J546" s="8"/>
      <c r="K546" s="29">
        <f t="shared" si="55"/>
        <v>31</v>
      </c>
      <c r="L546" s="29">
        <f t="shared" si="55"/>
        <v>285</v>
      </c>
      <c r="M546" s="191" t="s">
        <v>998</v>
      </c>
      <c r="N546" s="196"/>
      <c r="O546" s="197"/>
      <c r="P546" s="198"/>
      <c r="Q546" s="197"/>
      <c r="R546" s="198"/>
      <c r="S546" s="331"/>
      <c r="T546" s="332"/>
      <c r="U546" s="333"/>
      <c r="V546" s="332"/>
      <c r="W546" s="532" t="s">
        <v>1412</v>
      </c>
      <c r="X546" s="533"/>
      <c r="Y546" s="533"/>
      <c r="Z546" s="533"/>
      <c r="AA546" s="533"/>
      <c r="AB546" s="533"/>
      <c r="AC546" s="533"/>
      <c r="AD546" s="533"/>
      <c r="AE546" s="533"/>
      <c r="AF546" s="533"/>
      <c r="AG546" s="533"/>
      <c r="AH546" s="534"/>
      <c r="AI546" s="333"/>
      <c r="AJ546" s="332"/>
      <c r="AK546" s="333"/>
      <c r="AL546" s="334"/>
      <c r="AM546" s="197"/>
      <c r="AN546" s="198"/>
      <c r="AO546" s="197"/>
      <c r="AP546" s="198"/>
      <c r="AQ546" s="197"/>
      <c r="AR546" s="198"/>
      <c r="AS546" s="197"/>
      <c r="AT546" s="198"/>
      <c r="AU546" s="197"/>
      <c r="AV546" s="198"/>
      <c r="AW546" s="197"/>
      <c r="AX546" s="199">
        <v>1</v>
      </c>
      <c r="AY546" s="99"/>
      <c r="AZ546" s="99"/>
      <c r="BA546" s="99"/>
      <c r="BB546" s="99"/>
      <c r="BC546" s="99"/>
      <c r="BD546" s="99"/>
      <c r="BE546" s="99"/>
      <c r="BF546" s="99"/>
      <c r="BG546" s="254"/>
      <c r="BH546" s="254"/>
    </row>
    <row r="547" spans="1:60" ht="19.5" customHeight="1" thickBot="1" x14ac:dyDescent="0.3">
      <c r="A547" s="136"/>
      <c r="B547" s="29" t="s">
        <v>1396</v>
      </c>
      <c r="C547" s="29" t="s">
        <v>1403</v>
      </c>
      <c r="D547" s="29"/>
      <c r="E547" s="8"/>
      <c r="F547" s="8"/>
      <c r="G547" s="8"/>
      <c r="H547" s="8"/>
      <c r="I547" s="8"/>
      <c r="J547" s="8"/>
      <c r="K547" s="29">
        <f t="shared" si="55"/>
        <v>32</v>
      </c>
      <c r="L547" s="29">
        <f t="shared" si="55"/>
        <v>286</v>
      </c>
      <c r="M547" s="191" t="s">
        <v>998</v>
      </c>
      <c r="N547" s="196"/>
      <c r="O547" s="197"/>
      <c r="P547" s="198"/>
      <c r="Q547" s="197"/>
      <c r="R547" s="198"/>
      <c r="S547" s="331"/>
      <c r="T547" s="332"/>
      <c r="U547" s="333"/>
      <c r="V547" s="332"/>
      <c r="W547" s="532" t="s">
        <v>1412</v>
      </c>
      <c r="X547" s="533"/>
      <c r="Y547" s="533"/>
      <c r="Z547" s="533"/>
      <c r="AA547" s="533"/>
      <c r="AB547" s="533"/>
      <c r="AC547" s="533"/>
      <c r="AD547" s="533"/>
      <c r="AE547" s="533"/>
      <c r="AF547" s="533"/>
      <c r="AG547" s="533"/>
      <c r="AH547" s="534"/>
      <c r="AI547" s="333"/>
      <c r="AJ547" s="332"/>
      <c r="AK547" s="333"/>
      <c r="AL547" s="334"/>
      <c r="AM547" s="197"/>
      <c r="AN547" s="198"/>
      <c r="AO547" s="197"/>
      <c r="AP547" s="198"/>
      <c r="AQ547" s="197"/>
      <c r="AR547" s="198"/>
      <c r="AS547" s="197"/>
      <c r="AT547" s="198"/>
      <c r="AU547" s="197"/>
      <c r="AV547" s="198"/>
      <c r="AW547" s="197"/>
      <c r="AX547" s="199">
        <v>1</v>
      </c>
      <c r="AY547" s="99"/>
      <c r="AZ547" s="99"/>
      <c r="BA547" s="99"/>
      <c r="BB547" s="99"/>
      <c r="BC547" s="99"/>
      <c r="BD547" s="99"/>
      <c r="BE547" s="99"/>
      <c r="BF547" s="99"/>
      <c r="BG547" s="254"/>
      <c r="BH547" s="254"/>
    </row>
    <row r="548" spans="1:60" ht="19.5" customHeight="1" thickBot="1" x14ac:dyDescent="0.3">
      <c r="A548" s="136"/>
      <c r="B548" s="29" t="s">
        <v>1396</v>
      </c>
      <c r="C548" s="29" t="s">
        <v>1404</v>
      </c>
      <c r="D548" s="29"/>
      <c r="E548" s="8"/>
      <c r="F548" s="8"/>
      <c r="G548" s="8"/>
      <c r="H548" s="8"/>
      <c r="I548" s="8"/>
      <c r="J548" s="8"/>
      <c r="K548" s="29">
        <f t="shared" si="55"/>
        <v>33</v>
      </c>
      <c r="L548" s="29">
        <f t="shared" si="55"/>
        <v>287</v>
      </c>
      <c r="M548" s="191" t="s">
        <v>998</v>
      </c>
      <c r="N548" s="196"/>
      <c r="O548" s="197"/>
      <c r="P548" s="198"/>
      <c r="Q548" s="197"/>
      <c r="R548" s="198"/>
      <c r="S548" s="331"/>
      <c r="T548" s="332"/>
      <c r="U548" s="333"/>
      <c r="V548" s="332"/>
      <c r="W548" s="532" t="s">
        <v>1412</v>
      </c>
      <c r="X548" s="533"/>
      <c r="Y548" s="533"/>
      <c r="Z548" s="533"/>
      <c r="AA548" s="533"/>
      <c r="AB548" s="533"/>
      <c r="AC548" s="533"/>
      <c r="AD548" s="533"/>
      <c r="AE548" s="533"/>
      <c r="AF548" s="533"/>
      <c r="AG548" s="533"/>
      <c r="AH548" s="534"/>
      <c r="AI548" s="333"/>
      <c r="AJ548" s="332"/>
      <c r="AK548" s="333"/>
      <c r="AL548" s="334"/>
      <c r="AM548" s="197"/>
      <c r="AN548" s="198"/>
      <c r="AO548" s="197"/>
      <c r="AP548" s="198"/>
      <c r="AQ548" s="197"/>
      <c r="AR548" s="198"/>
      <c r="AS548" s="197"/>
      <c r="AT548" s="198"/>
      <c r="AU548" s="197"/>
      <c r="AV548" s="198"/>
      <c r="AW548" s="197"/>
      <c r="AX548" s="199">
        <v>1</v>
      </c>
      <c r="AY548" s="99"/>
      <c r="AZ548" s="99"/>
      <c r="BA548" s="99"/>
      <c r="BB548" s="99"/>
      <c r="BC548" s="99"/>
      <c r="BD548" s="99"/>
      <c r="BE548" s="99"/>
      <c r="BF548" s="99"/>
      <c r="BG548" s="254"/>
      <c r="BH548" s="254"/>
    </row>
    <row r="549" spans="1:60" ht="19.5" customHeight="1" x14ac:dyDescent="0.25">
      <c r="A549" s="495" t="s">
        <v>89</v>
      </c>
      <c r="B549" s="462" t="s">
        <v>193</v>
      </c>
      <c r="C549" s="462" t="s">
        <v>326</v>
      </c>
      <c r="D549" s="462" t="s">
        <v>90</v>
      </c>
      <c r="E549" s="618" t="s">
        <v>162</v>
      </c>
      <c r="F549" s="619"/>
      <c r="G549" s="748" t="s">
        <v>161</v>
      </c>
      <c r="H549" s="621"/>
      <c r="I549" s="492" t="s">
        <v>146</v>
      </c>
      <c r="J549" s="493"/>
      <c r="K549" s="492" t="s">
        <v>192</v>
      </c>
      <c r="L549" s="493"/>
      <c r="M549" s="450" t="s">
        <v>382</v>
      </c>
      <c r="N549" s="612">
        <v>5</v>
      </c>
      <c r="O549" s="494"/>
      <c r="P549" s="612">
        <v>6</v>
      </c>
      <c r="Q549" s="494"/>
      <c r="R549" s="612">
        <v>7</v>
      </c>
      <c r="S549" s="494"/>
      <c r="T549" s="612">
        <v>8</v>
      </c>
      <c r="U549" s="494"/>
      <c r="V549" s="612">
        <v>9</v>
      </c>
      <c r="W549" s="494"/>
      <c r="X549" s="612">
        <v>10</v>
      </c>
      <c r="Y549" s="494"/>
      <c r="Z549" s="612">
        <v>11</v>
      </c>
      <c r="AA549" s="494"/>
      <c r="AB549" s="612">
        <v>12</v>
      </c>
      <c r="AC549" s="494"/>
      <c r="AD549" s="612">
        <v>13</v>
      </c>
      <c r="AE549" s="494"/>
      <c r="AF549" s="612">
        <v>14</v>
      </c>
      <c r="AG549" s="494"/>
      <c r="AH549" s="612">
        <v>15</v>
      </c>
      <c r="AI549" s="494"/>
      <c r="AJ549" s="612">
        <v>16</v>
      </c>
      <c r="AK549" s="494"/>
      <c r="AL549" s="612">
        <v>17</v>
      </c>
      <c r="AM549" s="494"/>
      <c r="AN549" s="612">
        <v>18</v>
      </c>
      <c r="AO549" s="494"/>
      <c r="AP549" s="612">
        <v>19</v>
      </c>
      <c r="AQ549" s="494"/>
      <c r="AR549" s="612">
        <v>20</v>
      </c>
      <c r="AS549" s="494"/>
      <c r="AT549" s="612">
        <v>21</v>
      </c>
      <c r="AU549" s="494"/>
      <c r="AV549" s="612">
        <v>22</v>
      </c>
      <c r="AW549" s="494"/>
      <c r="AX549" s="576" t="s">
        <v>408</v>
      </c>
      <c r="AY549" s="484" t="s">
        <v>195</v>
      </c>
      <c r="AZ549" s="484"/>
      <c r="BA549" s="484"/>
      <c r="BB549" s="484"/>
      <c r="BC549" s="484"/>
      <c r="BD549" s="484"/>
      <c r="BE549" s="484"/>
      <c r="BF549" s="484"/>
      <c r="BG549" s="484" t="s">
        <v>194</v>
      </c>
      <c r="BH549" s="484"/>
    </row>
    <row r="550" spans="1:60" ht="19.5" customHeight="1" thickBot="1" x14ac:dyDescent="0.3">
      <c r="A550" s="495"/>
      <c r="B550" s="462"/>
      <c r="C550" s="462"/>
      <c r="D550" s="462"/>
      <c r="E550" s="26" t="s">
        <v>150</v>
      </c>
      <c r="F550" s="26" t="s">
        <v>410</v>
      </c>
      <c r="G550" s="23" t="s">
        <v>150</v>
      </c>
      <c r="H550" s="23" t="s">
        <v>410</v>
      </c>
      <c r="I550" s="29" t="s">
        <v>147</v>
      </c>
      <c r="J550" s="29" t="s">
        <v>410</v>
      </c>
      <c r="K550" s="29" t="s">
        <v>150</v>
      </c>
      <c r="L550" s="29" t="s">
        <v>410</v>
      </c>
      <c r="M550" s="452"/>
      <c r="N550" s="52"/>
      <c r="O550" s="644">
        <v>30</v>
      </c>
      <c r="P550" s="481"/>
      <c r="Q550" s="480">
        <v>30</v>
      </c>
      <c r="R550" s="480"/>
      <c r="S550" s="480">
        <v>30</v>
      </c>
      <c r="T550" s="480"/>
      <c r="U550" s="480">
        <v>30</v>
      </c>
      <c r="V550" s="480"/>
      <c r="W550" s="480">
        <v>30</v>
      </c>
      <c r="X550" s="480"/>
      <c r="Y550" s="480">
        <v>30</v>
      </c>
      <c r="Z550" s="480"/>
      <c r="AA550" s="480">
        <v>30</v>
      </c>
      <c r="AB550" s="480"/>
      <c r="AC550" s="480">
        <v>30</v>
      </c>
      <c r="AD550" s="480"/>
      <c r="AE550" s="480">
        <v>30</v>
      </c>
      <c r="AF550" s="480"/>
      <c r="AG550" s="480">
        <v>30</v>
      </c>
      <c r="AH550" s="480"/>
      <c r="AI550" s="480">
        <v>30</v>
      </c>
      <c r="AJ550" s="480"/>
      <c r="AK550" s="480">
        <v>30</v>
      </c>
      <c r="AL550" s="480"/>
      <c r="AM550" s="480">
        <v>30</v>
      </c>
      <c r="AN550" s="480"/>
      <c r="AO550" s="481">
        <v>30</v>
      </c>
      <c r="AP550" s="481"/>
      <c r="AQ550" s="481">
        <v>30</v>
      </c>
      <c r="AR550" s="481"/>
      <c r="AS550" s="481">
        <v>30</v>
      </c>
      <c r="AT550" s="481"/>
      <c r="AU550" s="481">
        <v>30</v>
      </c>
      <c r="AV550" s="644"/>
      <c r="AW550" s="79"/>
      <c r="AX550" s="628"/>
      <c r="AY550" s="484"/>
      <c r="AZ550" s="484"/>
      <c r="BA550" s="484"/>
      <c r="BB550" s="484"/>
      <c r="BC550" s="484"/>
      <c r="BD550" s="484"/>
      <c r="BE550" s="484"/>
      <c r="BF550" s="484"/>
      <c r="BG550" s="484"/>
      <c r="BH550" s="484"/>
    </row>
    <row r="551" spans="1:60" ht="19.5" customHeight="1" thickBot="1" x14ac:dyDescent="0.3">
      <c r="A551" s="136"/>
      <c r="B551" s="289"/>
      <c r="C551" s="39" t="s">
        <v>1397</v>
      </c>
      <c r="D551" s="29"/>
      <c r="E551" s="8"/>
      <c r="F551" s="8"/>
      <c r="G551" s="8"/>
      <c r="H551" s="8"/>
      <c r="I551" s="8"/>
      <c r="J551" s="8"/>
      <c r="K551" s="29">
        <f>K548+1</f>
        <v>34</v>
      </c>
      <c r="L551" s="29">
        <f>L548+1</f>
        <v>288</v>
      </c>
      <c r="M551" s="191" t="s">
        <v>998</v>
      </c>
      <c r="N551" s="196"/>
      <c r="O551" s="197"/>
      <c r="P551" s="198"/>
      <c r="Q551" s="331"/>
      <c r="R551" s="332"/>
      <c r="S551" s="333"/>
      <c r="T551" s="332"/>
      <c r="U551" s="532" t="s">
        <v>1413</v>
      </c>
      <c r="V551" s="533"/>
      <c r="W551" s="533"/>
      <c r="X551" s="533"/>
      <c r="Y551" s="533"/>
      <c r="Z551" s="533"/>
      <c r="AA551" s="533"/>
      <c r="AB551" s="533"/>
      <c r="AC551" s="533"/>
      <c r="AD551" s="534"/>
      <c r="AE551" s="333"/>
      <c r="AF551" s="332"/>
      <c r="AG551" s="333"/>
      <c r="AH551" s="334"/>
      <c r="AI551" s="330"/>
      <c r="AJ551" s="198"/>
      <c r="AK551" s="197"/>
      <c r="AL551" s="198"/>
      <c r="AM551" s="197"/>
      <c r="AN551" s="198"/>
      <c r="AO551" s="197"/>
      <c r="AP551" s="198"/>
      <c r="AQ551" s="197"/>
      <c r="AR551" s="198"/>
      <c r="AS551" s="197"/>
      <c r="AT551" s="198"/>
      <c r="AU551" s="197"/>
      <c r="AV551" s="198"/>
      <c r="AW551" s="197"/>
      <c r="AX551" s="199"/>
      <c r="AY551" s="99"/>
      <c r="AZ551" s="99"/>
      <c r="BA551" s="99"/>
      <c r="BB551" s="99"/>
      <c r="BC551" s="99"/>
      <c r="BD551" s="99"/>
      <c r="BE551" s="99"/>
      <c r="BF551" s="99"/>
      <c r="BG551" s="254"/>
      <c r="BH551" s="254"/>
    </row>
    <row r="552" spans="1:60" ht="19.5" customHeight="1" thickBot="1" x14ac:dyDescent="0.3">
      <c r="A552" s="136"/>
      <c r="B552" s="289"/>
      <c r="C552" s="41" t="s">
        <v>1398</v>
      </c>
      <c r="D552" s="29"/>
      <c r="E552" s="8"/>
      <c r="F552" s="8"/>
      <c r="G552" s="8"/>
      <c r="H552" s="8"/>
      <c r="I552" s="8"/>
      <c r="J552" s="8"/>
      <c r="K552" s="29">
        <f>K551+1</f>
        <v>35</v>
      </c>
      <c r="L552" s="29">
        <f>L551+1</f>
        <v>289</v>
      </c>
      <c r="M552" s="191" t="s">
        <v>998</v>
      </c>
      <c r="N552" s="196"/>
      <c r="O552" s="197"/>
      <c r="P552" s="198"/>
      <c r="Q552" s="331"/>
      <c r="R552" s="332"/>
      <c r="S552" s="333"/>
      <c r="T552" s="332"/>
      <c r="U552" s="532" t="s">
        <v>1413</v>
      </c>
      <c r="V552" s="533"/>
      <c r="W552" s="533"/>
      <c r="X552" s="533"/>
      <c r="Y552" s="533"/>
      <c r="Z552" s="533"/>
      <c r="AA552" s="533"/>
      <c r="AB552" s="533"/>
      <c r="AC552" s="533"/>
      <c r="AD552" s="534"/>
      <c r="AE552" s="333"/>
      <c r="AF552" s="332"/>
      <c r="AG552" s="333"/>
      <c r="AH552" s="334"/>
      <c r="AI552" s="330"/>
      <c r="AJ552" s="198"/>
      <c r="AK552" s="197"/>
      <c r="AL552" s="198"/>
      <c r="AM552" s="197"/>
      <c r="AN552" s="198"/>
      <c r="AO552" s="197"/>
      <c r="AP552" s="198"/>
      <c r="AQ552" s="197"/>
      <c r="AR552" s="198"/>
      <c r="AS552" s="197"/>
      <c r="AT552" s="198"/>
      <c r="AU552" s="197"/>
      <c r="AV552" s="198"/>
      <c r="AW552" s="197"/>
      <c r="AX552" s="199"/>
      <c r="AY552" s="99"/>
      <c r="AZ552" s="99"/>
      <c r="BA552" s="99"/>
      <c r="BB552" s="99"/>
      <c r="BC552" s="99"/>
      <c r="BD552" s="99"/>
      <c r="BE552" s="99"/>
      <c r="BF552" s="99"/>
      <c r="BG552" s="254"/>
      <c r="BH552" s="254"/>
    </row>
    <row r="553" spans="1:60" ht="19.5" customHeight="1" thickBot="1" x14ac:dyDescent="0.3">
      <c r="A553" s="136"/>
      <c r="B553" s="289"/>
      <c r="C553" s="29" t="s">
        <v>1399</v>
      </c>
      <c r="D553" s="29"/>
      <c r="E553" s="8"/>
      <c r="F553" s="8"/>
      <c r="G553" s="8"/>
      <c r="H553" s="8"/>
      <c r="I553" s="8"/>
      <c r="J553" s="8"/>
      <c r="K553" s="29">
        <f t="shared" ref="K553:L566" si="56">K552+1</f>
        <v>36</v>
      </c>
      <c r="L553" s="29">
        <f t="shared" si="56"/>
        <v>290</v>
      </c>
      <c r="M553" s="191" t="s">
        <v>998</v>
      </c>
      <c r="N553" s="196"/>
      <c r="O553" s="197"/>
      <c r="P553" s="198"/>
      <c r="Q553" s="331"/>
      <c r="R553" s="332"/>
      <c r="S553" s="333"/>
      <c r="T553" s="332"/>
      <c r="U553" s="532" t="s">
        <v>1413</v>
      </c>
      <c r="V553" s="533"/>
      <c r="W553" s="533"/>
      <c r="X553" s="533"/>
      <c r="Y553" s="533"/>
      <c r="Z553" s="533"/>
      <c r="AA553" s="533"/>
      <c r="AB553" s="533"/>
      <c r="AC553" s="533"/>
      <c r="AD553" s="534"/>
      <c r="AE553" s="333"/>
      <c r="AF553" s="332"/>
      <c r="AG553" s="333"/>
      <c r="AH553" s="334"/>
      <c r="AI553" s="330"/>
      <c r="AJ553" s="198"/>
      <c r="AK553" s="197"/>
      <c r="AL553" s="198"/>
      <c r="AM553" s="197"/>
      <c r="AN553" s="198"/>
      <c r="AO553" s="197"/>
      <c r="AP553" s="198"/>
      <c r="AQ553" s="197"/>
      <c r="AR553" s="198"/>
      <c r="AS553" s="197"/>
      <c r="AT553" s="198"/>
      <c r="AU553" s="197"/>
      <c r="AV553" s="198"/>
      <c r="AW553" s="197"/>
      <c r="AX553" s="199"/>
      <c r="AY553" s="99"/>
      <c r="AZ553" s="99"/>
      <c r="BA553" s="99"/>
      <c r="BB553" s="99"/>
      <c r="BC553" s="99"/>
      <c r="BD553" s="99"/>
      <c r="BE553" s="99"/>
      <c r="BF553" s="99"/>
      <c r="BG553" s="254"/>
      <c r="BH553" s="254"/>
    </row>
    <row r="554" spans="1:60" ht="19.5" customHeight="1" thickBot="1" x14ac:dyDescent="0.3">
      <c r="A554" s="136"/>
      <c r="B554" s="289"/>
      <c r="C554" s="29" t="s">
        <v>1400</v>
      </c>
      <c r="D554" s="29"/>
      <c r="E554" s="8"/>
      <c r="F554" s="8"/>
      <c r="G554" s="8"/>
      <c r="H554" s="8"/>
      <c r="I554" s="8"/>
      <c r="J554" s="8"/>
      <c r="K554" s="29">
        <f t="shared" si="56"/>
        <v>37</v>
      </c>
      <c r="L554" s="29">
        <f t="shared" si="56"/>
        <v>291</v>
      </c>
      <c r="M554" s="191" t="s">
        <v>998</v>
      </c>
      <c r="N554" s="196"/>
      <c r="O554" s="197"/>
      <c r="P554" s="198"/>
      <c r="Q554" s="331"/>
      <c r="R554" s="332"/>
      <c r="S554" s="333"/>
      <c r="T554" s="332"/>
      <c r="U554" s="532" t="s">
        <v>1413</v>
      </c>
      <c r="V554" s="533"/>
      <c r="W554" s="533"/>
      <c r="X554" s="533"/>
      <c r="Y554" s="533"/>
      <c r="Z554" s="533"/>
      <c r="AA554" s="533"/>
      <c r="AB554" s="533"/>
      <c r="AC554" s="533"/>
      <c r="AD554" s="534"/>
      <c r="AE554" s="333"/>
      <c r="AF554" s="332"/>
      <c r="AG554" s="333"/>
      <c r="AH554" s="334"/>
      <c r="AI554" s="330"/>
      <c r="AJ554" s="198"/>
      <c r="AK554" s="197"/>
      <c r="AL554" s="198"/>
      <c r="AM554" s="197"/>
      <c r="AN554" s="198"/>
      <c r="AO554" s="197"/>
      <c r="AP554" s="198"/>
      <c r="AQ554" s="197"/>
      <c r="AR554" s="198"/>
      <c r="AS554" s="197"/>
      <c r="AT554" s="198"/>
      <c r="AU554" s="197"/>
      <c r="AV554" s="198"/>
      <c r="AW554" s="197"/>
      <c r="AX554" s="199"/>
      <c r="AY554" s="99"/>
      <c r="AZ554" s="99"/>
      <c r="BA554" s="99"/>
      <c r="BB554" s="99"/>
      <c r="BC554" s="99"/>
      <c r="BD554" s="99"/>
      <c r="BE554" s="99"/>
      <c r="BF554" s="99"/>
      <c r="BG554" s="254"/>
      <c r="BH554" s="254"/>
    </row>
    <row r="555" spans="1:60" ht="19.5" customHeight="1" thickBot="1" x14ac:dyDescent="0.3">
      <c r="A555" s="136"/>
      <c r="B555" s="289"/>
      <c r="C555" s="29" t="s">
        <v>1401</v>
      </c>
      <c r="D555" s="29"/>
      <c r="E555" s="8"/>
      <c r="F555" s="8"/>
      <c r="G555" s="8"/>
      <c r="H555" s="8"/>
      <c r="I555" s="8"/>
      <c r="J555" s="8"/>
      <c r="K555" s="29">
        <f t="shared" si="56"/>
        <v>38</v>
      </c>
      <c r="L555" s="29">
        <f t="shared" si="56"/>
        <v>292</v>
      </c>
      <c r="M555" s="191" t="s">
        <v>998</v>
      </c>
      <c r="N555" s="196"/>
      <c r="O555" s="197"/>
      <c r="P555" s="198"/>
      <c r="Q555" s="331"/>
      <c r="R555" s="332"/>
      <c r="S555" s="333"/>
      <c r="T555" s="332"/>
      <c r="U555" s="532" t="s">
        <v>1413</v>
      </c>
      <c r="V555" s="533"/>
      <c r="W555" s="533"/>
      <c r="X555" s="533"/>
      <c r="Y555" s="533"/>
      <c r="Z555" s="533"/>
      <c r="AA555" s="533"/>
      <c r="AB555" s="533"/>
      <c r="AC555" s="533"/>
      <c r="AD555" s="534"/>
      <c r="AE555" s="333"/>
      <c r="AF555" s="332"/>
      <c r="AG555" s="333"/>
      <c r="AH555" s="334"/>
      <c r="AI555" s="330"/>
      <c r="AJ555" s="198"/>
      <c r="AK555" s="197"/>
      <c r="AL555" s="198"/>
      <c r="AM555" s="197"/>
      <c r="AN555" s="198"/>
      <c r="AO555" s="197"/>
      <c r="AP555" s="198"/>
      <c r="AQ555" s="197"/>
      <c r="AR555" s="198"/>
      <c r="AS555" s="197"/>
      <c r="AT555" s="198"/>
      <c r="AU555" s="197"/>
      <c r="AV555" s="198"/>
      <c r="AW555" s="197"/>
      <c r="AX555" s="199"/>
      <c r="AY555" s="99"/>
      <c r="AZ555" s="99"/>
      <c r="BA555" s="99"/>
      <c r="BB555" s="99"/>
      <c r="BC555" s="99"/>
      <c r="BD555" s="99"/>
      <c r="BE555" s="99"/>
      <c r="BF555" s="99"/>
      <c r="BG555" s="254"/>
      <c r="BH555" s="254"/>
    </row>
    <row r="556" spans="1:60" ht="19.5" customHeight="1" thickBot="1" x14ac:dyDescent="0.3">
      <c r="A556" s="136"/>
      <c r="B556" s="289"/>
      <c r="C556" s="29" t="s">
        <v>1402</v>
      </c>
      <c r="D556" s="29"/>
      <c r="E556" s="8"/>
      <c r="F556" s="8"/>
      <c r="G556" s="8"/>
      <c r="H556" s="8"/>
      <c r="I556" s="8"/>
      <c r="J556" s="8"/>
      <c r="K556" s="29">
        <f t="shared" si="56"/>
        <v>39</v>
      </c>
      <c r="L556" s="29">
        <f t="shared" si="56"/>
        <v>293</v>
      </c>
      <c r="M556" s="191" t="s">
        <v>998</v>
      </c>
      <c r="N556" s="196"/>
      <c r="O556" s="197"/>
      <c r="P556" s="198"/>
      <c r="Q556" s="331"/>
      <c r="R556" s="332"/>
      <c r="S556" s="333"/>
      <c r="T556" s="332"/>
      <c r="U556" s="532" t="s">
        <v>1413</v>
      </c>
      <c r="V556" s="533"/>
      <c r="W556" s="533"/>
      <c r="X556" s="533"/>
      <c r="Y556" s="533"/>
      <c r="Z556" s="533"/>
      <c r="AA556" s="533"/>
      <c r="AB556" s="533"/>
      <c r="AC556" s="533"/>
      <c r="AD556" s="534"/>
      <c r="AE556" s="333"/>
      <c r="AF556" s="332"/>
      <c r="AG556" s="333"/>
      <c r="AH556" s="334"/>
      <c r="AI556" s="330"/>
      <c r="AJ556" s="198"/>
      <c r="AK556" s="197"/>
      <c r="AL556" s="198"/>
      <c r="AM556" s="197"/>
      <c r="AN556" s="198"/>
      <c r="AO556" s="197"/>
      <c r="AP556" s="198"/>
      <c r="AQ556" s="197"/>
      <c r="AR556" s="198"/>
      <c r="AS556" s="197"/>
      <c r="AT556" s="198"/>
      <c r="AU556" s="197"/>
      <c r="AV556" s="198"/>
      <c r="AW556" s="197"/>
      <c r="AX556" s="199"/>
      <c r="AY556" s="99"/>
      <c r="AZ556" s="99"/>
      <c r="BA556" s="99"/>
      <c r="BB556" s="99"/>
      <c r="BC556" s="99"/>
      <c r="BD556" s="99"/>
      <c r="BE556" s="99"/>
      <c r="BF556" s="99"/>
      <c r="BG556" s="254"/>
      <c r="BH556" s="254"/>
    </row>
    <row r="557" spans="1:60" ht="19.5" customHeight="1" thickBot="1" x14ac:dyDescent="0.3">
      <c r="A557" s="136"/>
      <c r="B557" s="289"/>
      <c r="C557" s="29" t="s">
        <v>1403</v>
      </c>
      <c r="D557" s="29"/>
      <c r="E557" s="8"/>
      <c r="F557" s="8"/>
      <c r="G557" s="8"/>
      <c r="H557" s="8"/>
      <c r="I557" s="8"/>
      <c r="J557" s="8"/>
      <c r="K557" s="29">
        <f t="shared" si="56"/>
        <v>40</v>
      </c>
      <c r="L557" s="29">
        <f t="shared" si="56"/>
        <v>294</v>
      </c>
      <c r="M557" s="191" t="s">
        <v>998</v>
      </c>
      <c r="N557" s="196"/>
      <c r="O557" s="197"/>
      <c r="P557" s="198"/>
      <c r="Q557" s="331"/>
      <c r="R557" s="332"/>
      <c r="S557" s="333"/>
      <c r="T557" s="332"/>
      <c r="U557" s="532" t="s">
        <v>1413</v>
      </c>
      <c r="V557" s="533"/>
      <c r="W557" s="533"/>
      <c r="X557" s="533"/>
      <c r="Y557" s="533"/>
      <c r="Z557" s="533"/>
      <c r="AA557" s="533"/>
      <c r="AB557" s="533"/>
      <c r="AC557" s="533"/>
      <c r="AD557" s="534"/>
      <c r="AE557" s="333"/>
      <c r="AF557" s="332"/>
      <c r="AG557" s="333"/>
      <c r="AH557" s="334"/>
      <c r="AI557" s="330"/>
      <c r="AJ557" s="198"/>
      <c r="AK557" s="197"/>
      <c r="AL557" s="198"/>
      <c r="AM557" s="197"/>
      <c r="AN557" s="198"/>
      <c r="AO557" s="197"/>
      <c r="AP557" s="198"/>
      <c r="AQ557" s="197"/>
      <c r="AR557" s="198"/>
      <c r="AS557" s="197"/>
      <c r="AT557" s="198"/>
      <c r="AU557" s="197"/>
      <c r="AV557" s="198"/>
      <c r="AW557" s="197"/>
      <c r="AX557" s="199"/>
      <c r="AY557" s="99"/>
      <c r="AZ557" s="99"/>
      <c r="BA557" s="99"/>
      <c r="BB557" s="99"/>
      <c r="BC557" s="99"/>
      <c r="BD557" s="99"/>
      <c r="BE557" s="99"/>
      <c r="BF557" s="99"/>
      <c r="BG557" s="254"/>
      <c r="BH557" s="254"/>
    </row>
    <row r="558" spans="1:60" ht="19.5" customHeight="1" thickBot="1" x14ac:dyDescent="0.3">
      <c r="A558" s="136"/>
      <c r="B558" s="289"/>
      <c r="C558" s="29" t="s">
        <v>1404</v>
      </c>
      <c r="D558" s="29"/>
      <c r="E558" s="8"/>
      <c r="F558" s="8"/>
      <c r="G558" s="8"/>
      <c r="H558" s="8"/>
      <c r="I558" s="8"/>
      <c r="J558" s="8"/>
      <c r="K558" s="29">
        <f t="shared" si="56"/>
        <v>41</v>
      </c>
      <c r="L558" s="29">
        <f t="shared" si="56"/>
        <v>295</v>
      </c>
      <c r="M558" s="191" t="s">
        <v>998</v>
      </c>
      <c r="N558" s="196"/>
      <c r="O558" s="197"/>
      <c r="P558" s="198"/>
      <c r="Q558" s="331"/>
      <c r="R558" s="332"/>
      <c r="S558" s="333"/>
      <c r="T558" s="332"/>
      <c r="U558" s="532" t="s">
        <v>1413</v>
      </c>
      <c r="V558" s="533"/>
      <c r="W558" s="533"/>
      <c r="X558" s="533"/>
      <c r="Y558" s="533"/>
      <c r="Z558" s="533"/>
      <c r="AA558" s="533"/>
      <c r="AB558" s="533"/>
      <c r="AC558" s="533"/>
      <c r="AD558" s="534"/>
      <c r="AE558" s="333"/>
      <c r="AF558" s="332"/>
      <c r="AG558" s="333"/>
      <c r="AH558" s="334"/>
      <c r="AI558" s="394"/>
      <c r="AJ558" s="395"/>
      <c r="AK558" s="396"/>
      <c r="AL558" s="395"/>
      <c r="AM558" s="396"/>
      <c r="AN558" s="395"/>
      <c r="AO558" s="396"/>
      <c r="AP558" s="395"/>
      <c r="AQ558" s="396"/>
      <c r="AR558" s="395"/>
      <c r="AS558" s="396"/>
      <c r="AT558" s="395"/>
      <c r="AU558" s="396"/>
      <c r="AV558" s="395"/>
      <c r="AW558" s="197"/>
      <c r="AX558" s="199"/>
      <c r="AY558" s="99"/>
      <c r="AZ558" s="99"/>
      <c r="BA558" s="99"/>
      <c r="BB558" s="99"/>
      <c r="BC558" s="99"/>
      <c r="BD558" s="99"/>
      <c r="BE558" s="99"/>
      <c r="BF558" s="99"/>
      <c r="BG558" s="254"/>
      <c r="BH558" s="254"/>
    </row>
    <row r="559" spans="1:60" ht="19.5" customHeight="1" thickBot="1" x14ac:dyDescent="0.3">
      <c r="A559" s="136"/>
      <c r="B559" s="289"/>
      <c r="C559" s="39" t="s">
        <v>1397</v>
      </c>
      <c r="D559" s="29"/>
      <c r="E559" s="8"/>
      <c r="F559" s="8"/>
      <c r="G559" s="8"/>
      <c r="H559" s="8"/>
      <c r="I559" s="8"/>
      <c r="J559" s="8"/>
      <c r="K559" s="29">
        <f t="shared" si="56"/>
        <v>42</v>
      </c>
      <c r="L559" s="29">
        <f t="shared" si="56"/>
        <v>296</v>
      </c>
      <c r="M559" s="191" t="s">
        <v>998</v>
      </c>
      <c r="N559" s="196"/>
      <c r="O559" s="197"/>
      <c r="P559" s="198"/>
      <c r="Q559" s="197"/>
      <c r="R559" s="198"/>
      <c r="S559" s="197"/>
      <c r="T559" s="198"/>
      <c r="U559" s="197"/>
      <c r="V559" s="198"/>
      <c r="W559" s="197"/>
      <c r="X559" s="198"/>
      <c r="Y559" s="197"/>
      <c r="Z559" s="198"/>
      <c r="AA559" s="197"/>
      <c r="AB559" s="198"/>
      <c r="AC559" s="197"/>
      <c r="AD559" s="198"/>
      <c r="AE559" s="197"/>
      <c r="AF559" s="198"/>
      <c r="AG559" s="197"/>
      <c r="AH559" s="198"/>
      <c r="AI559" s="331"/>
      <c r="AJ559" s="332"/>
      <c r="AK559" s="333"/>
      <c r="AL559" s="742" t="s">
        <v>399</v>
      </c>
      <c r="AM559" s="743"/>
      <c r="AN559" s="743"/>
      <c r="AO559" s="743"/>
      <c r="AP559" s="743"/>
      <c r="AQ559" s="743"/>
      <c r="AR559" s="743"/>
      <c r="AS559" s="744"/>
      <c r="AT559" s="332"/>
      <c r="AU559" s="333"/>
      <c r="AV559" s="334"/>
      <c r="AW559" s="330"/>
      <c r="AX559" s="199"/>
      <c r="AY559" s="99"/>
      <c r="AZ559" s="99"/>
      <c r="BA559" s="99"/>
      <c r="BB559" s="99"/>
      <c r="BC559" s="99"/>
      <c r="BD559" s="99"/>
      <c r="BE559" s="99"/>
      <c r="BF559" s="99"/>
      <c r="BG559" s="254"/>
      <c r="BH559" s="254"/>
    </row>
    <row r="560" spans="1:60" ht="19.5" customHeight="1" thickBot="1" x14ac:dyDescent="0.3">
      <c r="A560" s="136"/>
      <c r="B560" s="289"/>
      <c r="C560" s="41" t="s">
        <v>1398</v>
      </c>
      <c r="D560" s="29"/>
      <c r="E560" s="8"/>
      <c r="F560" s="8"/>
      <c r="G560" s="8"/>
      <c r="H560" s="8"/>
      <c r="I560" s="8"/>
      <c r="J560" s="8"/>
      <c r="K560" s="29">
        <f t="shared" si="56"/>
        <v>43</v>
      </c>
      <c r="L560" s="29">
        <f t="shared" si="56"/>
        <v>297</v>
      </c>
      <c r="M560" s="191" t="s">
        <v>998</v>
      </c>
      <c r="N560" s="196"/>
      <c r="O560" s="197"/>
      <c r="P560" s="198"/>
      <c r="Q560" s="197"/>
      <c r="R560" s="198"/>
      <c r="S560" s="197"/>
      <c r="T560" s="198"/>
      <c r="U560" s="197"/>
      <c r="V560" s="198"/>
      <c r="W560" s="197"/>
      <c r="X560" s="198"/>
      <c r="Y560" s="197"/>
      <c r="Z560" s="198"/>
      <c r="AA560" s="197"/>
      <c r="AB560" s="198"/>
      <c r="AC560" s="197"/>
      <c r="AD560" s="198"/>
      <c r="AE560" s="197"/>
      <c r="AF560" s="198"/>
      <c r="AG560" s="197"/>
      <c r="AH560" s="198"/>
      <c r="AI560" s="331"/>
      <c r="AJ560" s="332"/>
      <c r="AK560" s="333"/>
      <c r="AL560" s="742" t="s">
        <v>399</v>
      </c>
      <c r="AM560" s="743"/>
      <c r="AN560" s="743"/>
      <c r="AO560" s="743"/>
      <c r="AP560" s="743"/>
      <c r="AQ560" s="743"/>
      <c r="AR560" s="743"/>
      <c r="AS560" s="744"/>
      <c r="AT560" s="332"/>
      <c r="AU560" s="333"/>
      <c r="AV560" s="334"/>
      <c r="AW560" s="330"/>
      <c r="AX560" s="199"/>
      <c r="AY560" s="99"/>
      <c r="AZ560" s="99"/>
      <c r="BA560" s="99"/>
      <c r="BB560" s="99"/>
      <c r="BC560" s="99"/>
      <c r="BD560" s="99"/>
      <c r="BE560" s="99"/>
      <c r="BF560" s="99"/>
      <c r="BG560" s="254"/>
      <c r="BH560" s="254"/>
    </row>
    <row r="561" spans="1:60" ht="19.5" customHeight="1" thickBot="1" x14ac:dyDescent="0.3">
      <c r="A561" s="136"/>
      <c r="B561" s="289"/>
      <c r="C561" s="29" t="s">
        <v>1399</v>
      </c>
      <c r="D561" s="29"/>
      <c r="E561" s="8"/>
      <c r="F561" s="8"/>
      <c r="G561" s="8"/>
      <c r="H561" s="8"/>
      <c r="I561" s="8"/>
      <c r="J561" s="8"/>
      <c r="K561" s="29">
        <f t="shared" si="56"/>
        <v>44</v>
      </c>
      <c r="L561" s="29">
        <f t="shared" si="56"/>
        <v>298</v>
      </c>
      <c r="M561" s="191" t="s">
        <v>998</v>
      </c>
      <c r="N561" s="196"/>
      <c r="O561" s="197"/>
      <c r="P561" s="198"/>
      <c r="Q561" s="197"/>
      <c r="R561" s="198"/>
      <c r="S561" s="197"/>
      <c r="T561" s="198"/>
      <c r="U561" s="197"/>
      <c r="V561" s="198"/>
      <c r="W561" s="197"/>
      <c r="X561" s="198"/>
      <c r="Y561" s="197"/>
      <c r="Z561" s="198"/>
      <c r="AA561" s="197"/>
      <c r="AB561" s="198"/>
      <c r="AC561" s="197"/>
      <c r="AD561" s="198"/>
      <c r="AE561" s="197"/>
      <c r="AF561" s="198"/>
      <c r="AG561" s="197"/>
      <c r="AH561" s="198"/>
      <c r="AI561" s="331"/>
      <c r="AJ561" s="332"/>
      <c r="AK561" s="333"/>
      <c r="AL561" s="742" t="s">
        <v>399</v>
      </c>
      <c r="AM561" s="743"/>
      <c r="AN561" s="743"/>
      <c r="AO561" s="743"/>
      <c r="AP561" s="743"/>
      <c r="AQ561" s="743"/>
      <c r="AR561" s="743"/>
      <c r="AS561" s="744"/>
      <c r="AT561" s="332"/>
      <c r="AU561" s="333"/>
      <c r="AV561" s="334"/>
      <c r="AW561" s="330"/>
      <c r="AX561" s="199"/>
      <c r="AY561" s="99"/>
      <c r="AZ561" s="99"/>
      <c r="BA561" s="99"/>
      <c r="BB561" s="99"/>
      <c r="BC561" s="99"/>
      <c r="BD561" s="99"/>
      <c r="BE561" s="99"/>
      <c r="BF561" s="99"/>
      <c r="BG561" s="254"/>
      <c r="BH561" s="254"/>
    </row>
    <row r="562" spans="1:60" ht="19.5" customHeight="1" thickBot="1" x14ac:dyDescent="0.3">
      <c r="A562" s="136"/>
      <c r="B562" s="289"/>
      <c r="C562" s="29" t="s">
        <v>1400</v>
      </c>
      <c r="D562" s="29"/>
      <c r="E562" s="8"/>
      <c r="F562" s="8"/>
      <c r="G562" s="8"/>
      <c r="H562" s="8"/>
      <c r="I562" s="8"/>
      <c r="J562" s="8"/>
      <c r="K562" s="29">
        <f t="shared" si="56"/>
        <v>45</v>
      </c>
      <c r="L562" s="29">
        <f t="shared" si="56"/>
        <v>299</v>
      </c>
      <c r="M562" s="191" t="s">
        <v>998</v>
      </c>
      <c r="N562" s="196"/>
      <c r="O562" s="197"/>
      <c r="P562" s="198"/>
      <c r="Q562" s="197"/>
      <c r="R562" s="198"/>
      <c r="S562" s="197"/>
      <c r="T562" s="198"/>
      <c r="U562" s="197"/>
      <c r="V562" s="198"/>
      <c r="W562" s="197"/>
      <c r="X562" s="198"/>
      <c r="Y562" s="197"/>
      <c r="Z562" s="198"/>
      <c r="AA562" s="197"/>
      <c r="AB562" s="198"/>
      <c r="AC562" s="197"/>
      <c r="AD562" s="198"/>
      <c r="AE562" s="197"/>
      <c r="AF562" s="198"/>
      <c r="AG562" s="197"/>
      <c r="AH562" s="198"/>
      <c r="AI562" s="331"/>
      <c r="AJ562" s="332"/>
      <c r="AK562" s="333"/>
      <c r="AL562" s="742" t="s">
        <v>399</v>
      </c>
      <c r="AM562" s="743"/>
      <c r="AN562" s="743"/>
      <c r="AO562" s="743"/>
      <c r="AP562" s="743"/>
      <c r="AQ562" s="743"/>
      <c r="AR562" s="743"/>
      <c r="AS562" s="744"/>
      <c r="AT562" s="332"/>
      <c r="AU562" s="333"/>
      <c r="AV562" s="334"/>
      <c r="AW562" s="330"/>
      <c r="AX562" s="199"/>
      <c r="AY562" s="99"/>
      <c r="AZ562" s="99"/>
      <c r="BA562" s="99"/>
      <c r="BB562" s="99"/>
      <c r="BC562" s="99"/>
      <c r="BD562" s="99"/>
      <c r="BE562" s="99"/>
      <c r="BF562" s="99"/>
      <c r="BG562" s="254"/>
      <c r="BH562" s="254"/>
    </row>
    <row r="563" spans="1:60" ht="19.5" customHeight="1" thickBot="1" x14ac:dyDescent="0.3">
      <c r="A563" s="136"/>
      <c r="B563" s="289"/>
      <c r="C563" s="29" t="s">
        <v>1401</v>
      </c>
      <c r="D563" s="29"/>
      <c r="E563" s="8"/>
      <c r="F563" s="8"/>
      <c r="G563" s="8"/>
      <c r="H563" s="8"/>
      <c r="I563" s="8"/>
      <c r="J563" s="8"/>
      <c r="K563" s="29">
        <f t="shared" si="56"/>
        <v>46</v>
      </c>
      <c r="L563" s="29">
        <f t="shared" si="56"/>
        <v>300</v>
      </c>
      <c r="M563" s="191" t="s">
        <v>998</v>
      </c>
      <c r="N563" s="196"/>
      <c r="O563" s="197"/>
      <c r="P563" s="198"/>
      <c r="Q563" s="197"/>
      <c r="R563" s="198"/>
      <c r="S563" s="197"/>
      <c r="T563" s="198"/>
      <c r="U563" s="197"/>
      <c r="V563" s="198"/>
      <c r="W563" s="197"/>
      <c r="X563" s="198"/>
      <c r="Y563" s="197"/>
      <c r="Z563" s="198"/>
      <c r="AA563" s="197"/>
      <c r="AB563" s="198"/>
      <c r="AC563" s="197"/>
      <c r="AD563" s="198"/>
      <c r="AE563" s="197"/>
      <c r="AF563" s="198"/>
      <c r="AG563" s="197"/>
      <c r="AH563" s="198"/>
      <c r="AI563" s="331"/>
      <c r="AJ563" s="332"/>
      <c r="AK563" s="333"/>
      <c r="AL563" s="742" t="s">
        <v>399</v>
      </c>
      <c r="AM563" s="743"/>
      <c r="AN563" s="743"/>
      <c r="AO563" s="743"/>
      <c r="AP563" s="743"/>
      <c r="AQ563" s="743"/>
      <c r="AR563" s="743"/>
      <c r="AS563" s="744"/>
      <c r="AT563" s="332"/>
      <c r="AU563" s="333"/>
      <c r="AV563" s="334"/>
      <c r="AW563" s="330"/>
      <c r="AX563" s="199"/>
      <c r="AY563" s="99"/>
      <c r="AZ563" s="99"/>
      <c r="BA563" s="99"/>
      <c r="BB563" s="99"/>
      <c r="BC563" s="99"/>
      <c r="BD563" s="99"/>
      <c r="BE563" s="99"/>
      <c r="BF563" s="99"/>
      <c r="BG563" s="254"/>
      <c r="BH563" s="254"/>
    </row>
    <row r="564" spans="1:60" ht="19.5" customHeight="1" thickBot="1" x14ac:dyDescent="0.3">
      <c r="A564" s="136"/>
      <c r="B564" s="289"/>
      <c r="C564" s="29" t="s">
        <v>1402</v>
      </c>
      <c r="D564" s="29"/>
      <c r="E564" s="8"/>
      <c r="F564" s="8"/>
      <c r="G564" s="8"/>
      <c r="H564" s="8"/>
      <c r="I564" s="8"/>
      <c r="J564" s="8"/>
      <c r="K564" s="29">
        <f t="shared" si="56"/>
        <v>47</v>
      </c>
      <c r="L564" s="29">
        <f t="shared" si="56"/>
        <v>301</v>
      </c>
      <c r="M564" s="191" t="s">
        <v>998</v>
      </c>
      <c r="N564" s="196"/>
      <c r="O564" s="197"/>
      <c r="P564" s="198"/>
      <c r="Q564" s="197"/>
      <c r="R564" s="198"/>
      <c r="S564" s="197"/>
      <c r="T564" s="198"/>
      <c r="U564" s="197"/>
      <c r="V564" s="198"/>
      <c r="W564" s="197"/>
      <c r="X564" s="198"/>
      <c r="Y564" s="197"/>
      <c r="Z564" s="198"/>
      <c r="AA564" s="197"/>
      <c r="AB564" s="198"/>
      <c r="AC564" s="197"/>
      <c r="AD564" s="198"/>
      <c r="AE564" s="197"/>
      <c r="AF564" s="198"/>
      <c r="AG564" s="197"/>
      <c r="AH564" s="198"/>
      <c r="AI564" s="331"/>
      <c r="AJ564" s="332"/>
      <c r="AK564" s="333"/>
      <c r="AL564" s="742" t="s">
        <v>399</v>
      </c>
      <c r="AM564" s="743"/>
      <c r="AN564" s="743"/>
      <c r="AO564" s="743"/>
      <c r="AP564" s="743"/>
      <c r="AQ564" s="743"/>
      <c r="AR564" s="743"/>
      <c r="AS564" s="744"/>
      <c r="AT564" s="332"/>
      <c r="AU564" s="333"/>
      <c r="AV564" s="334"/>
      <c r="AW564" s="330"/>
      <c r="AX564" s="199"/>
      <c r="AY564" s="99"/>
      <c r="AZ564" s="99"/>
      <c r="BA564" s="99"/>
      <c r="BB564" s="99"/>
      <c r="BC564" s="99"/>
      <c r="BD564" s="99"/>
      <c r="BE564" s="99"/>
      <c r="BF564" s="99"/>
      <c r="BG564" s="254"/>
      <c r="BH564" s="254"/>
    </row>
    <row r="565" spans="1:60" ht="19.5" customHeight="1" thickBot="1" x14ac:dyDescent="0.3">
      <c r="A565" s="136"/>
      <c r="B565" s="289"/>
      <c r="C565" s="29" t="s">
        <v>1403</v>
      </c>
      <c r="D565" s="29"/>
      <c r="E565" s="8"/>
      <c r="F565" s="8"/>
      <c r="G565" s="8"/>
      <c r="H565" s="8"/>
      <c r="I565" s="8"/>
      <c r="J565" s="8"/>
      <c r="K565" s="29">
        <f t="shared" si="56"/>
        <v>48</v>
      </c>
      <c r="L565" s="29">
        <f t="shared" si="56"/>
        <v>302</v>
      </c>
      <c r="M565" s="191" t="s">
        <v>998</v>
      </c>
      <c r="N565" s="196"/>
      <c r="O565" s="197"/>
      <c r="P565" s="198"/>
      <c r="Q565" s="197"/>
      <c r="R565" s="198"/>
      <c r="S565" s="197"/>
      <c r="T565" s="198"/>
      <c r="U565" s="197"/>
      <c r="V565" s="198"/>
      <c r="W565" s="197"/>
      <c r="X565" s="198"/>
      <c r="Y565" s="197"/>
      <c r="Z565" s="198"/>
      <c r="AA565" s="197"/>
      <c r="AB565" s="198"/>
      <c r="AC565" s="197"/>
      <c r="AD565" s="198"/>
      <c r="AE565" s="197"/>
      <c r="AF565" s="198"/>
      <c r="AG565" s="197"/>
      <c r="AH565" s="198"/>
      <c r="AI565" s="331"/>
      <c r="AJ565" s="332"/>
      <c r="AK565" s="333"/>
      <c r="AL565" s="742" t="s">
        <v>399</v>
      </c>
      <c r="AM565" s="743"/>
      <c r="AN565" s="743"/>
      <c r="AO565" s="743"/>
      <c r="AP565" s="743"/>
      <c r="AQ565" s="743"/>
      <c r="AR565" s="743"/>
      <c r="AS565" s="744"/>
      <c r="AT565" s="332"/>
      <c r="AU565" s="333"/>
      <c r="AV565" s="334"/>
      <c r="AW565" s="330"/>
      <c r="AX565" s="199"/>
      <c r="AY565" s="99"/>
      <c r="AZ565" s="99"/>
      <c r="BA565" s="99"/>
      <c r="BB565" s="99"/>
      <c r="BC565" s="99"/>
      <c r="BD565" s="99"/>
      <c r="BE565" s="99"/>
      <c r="BF565" s="99"/>
      <c r="BG565" s="254"/>
      <c r="BH565" s="254"/>
    </row>
    <row r="566" spans="1:60" ht="19.5" customHeight="1" thickBot="1" x14ac:dyDescent="0.3">
      <c r="A566" s="136"/>
      <c r="B566" s="289"/>
      <c r="C566" s="29" t="s">
        <v>1404</v>
      </c>
      <c r="D566" s="29"/>
      <c r="E566" s="8"/>
      <c r="F566" s="8"/>
      <c r="G566" s="8"/>
      <c r="H566" s="8"/>
      <c r="I566" s="8"/>
      <c r="J566" s="8"/>
      <c r="K566" s="29">
        <f t="shared" si="56"/>
        <v>49</v>
      </c>
      <c r="L566" s="29">
        <f t="shared" si="56"/>
        <v>303</v>
      </c>
      <c r="M566" s="191" t="s">
        <v>1612</v>
      </c>
      <c r="N566" s="196"/>
      <c r="O566" s="197"/>
      <c r="P566" s="198"/>
      <c r="Q566" s="197"/>
      <c r="R566" s="198"/>
      <c r="S566" s="197"/>
      <c r="T566" s="198"/>
      <c r="U566" s="197"/>
      <c r="V566" s="198"/>
      <c r="W566" s="197"/>
      <c r="X566" s="198"/>
      <c r="Y566" s="197"/>
      <c r="Z566" s="198"/>
      <c r="AA566" s="197"/>
      <c r="AB566" s="198"/>
      <c r="AC566" s="197"/>
      <c r="AD566" s="198"/>
      <c r="AE566" s="197"/>
      <c r="AF566" s="198"/>
      <c r="AG566" s="197"/>
      <c r="AH566" s="198"/>
      <c r="AI566" s="331"/>
      <c r="AJ566" s="332"/>
      <c r="AK566" s="333"/>
      <c r="AL566" s="742" t="s">
        <v>399</v>
      </c>
      <c r="AM566" s="743"/>
      <c r="AN566" s="743"/>
      <c r="AO566" s="743"/>
      <c r="AP566" s="743"/>
      <c r="AQ566" s="743"/>
      <c r="AR566" s="743"/>
      <c r="AS566" s="744"/>
      <c r="AT566" s="332"/>
      <c r="AU566" s="333"/>
      <c r="AV566" s="334"/>
      <c r="AW566" s="330"/>
      <c r="AX566" s="199"/>
      <c r="AY566" s="99"/>
      <c r="AZ566" s="99"/>
      <c r="BA566" s="99"/>
      <c r="BB566" s="99"/>
      <c r="BC566" s="99"/>
      <c r="BD566" s="99"/>
      <c r="BE566" s="99"/>
      <c r="BF566" s="99"/>
      <c r="BG566" s="254"/>
      <c r="BH566" s="254"/>
    </row>
    <row r="567" spans="1:60" ht="19.5" customHeight="1" x14ac:dyDescent="0.25">
      <c r="A567" s="745" t="str">
        <f>A511</f>
        <v>一般観覧（Ａ・Ｂ・雑踏観測・市民プラザ外周対策班）</v>
      </c>
      <c r="B567" s="745"/>
      <c r="C567" s="745"/>
      <c r="D567" s="746"/>
      <c r="E567" s="9">
        <f>E526</f>
        <v>0</v>
      </c>
      <c r="F567" s="9">
        <f>F509</f>
        <v>57</v>
      </c>
      <c r="G567" s="9"/>
      <c r="H567" s="9">
        <f>H509</f>
        <v>53</v>
      </c>
      <c r="I567" s="9"/>
      <c r="J567" s="9">
        <f>J509</f>
        <v>35</v>
      </c>
      <c r="K567" s="9">
        <f>K566</f>
        <v>49</v>
      </c>
      <c r="L567" s="9">
        <v>303</v>
      </c>
      <c r="M567" s="114"/>
      <c r="N567" s="253"/>
      <c r="O567" s="253"/>
      <c r="P567" s="253"/>
      <c r="Q567" s="253"/>
      <c r="R567" s="253"/>
      <c r="S567" s="253"/>
      <c r="T567" s="253"/>
      <c r="U567" s="253"/>
      <c r="V567" s="253"/>
      <c r="W567" s="253"/>
      <c r="X567" s="253"/>
      <c r="Y567" s="253"/>
      <c r="Z567" s="253"/>
      <c r="AA567" s="253"/>
      <c r="AB567" s="253"/>
      <c r="AC567" s="253"/>
      <c r="AD567" s="253"/>
      <c r="AE567" s="253"/>
      <c r="AF567" s="253"/>
      <c r="AG567" s="253"/>
      <c r="AH567" s="253"/>
      <c r="AI567" s="253"/>
      <c r="AJ567" s="253"/>
      <c r="AK567" s="253"/>
      <c r="AL567" s="253"/>
      <c r="AM567" s="253"/>
      <c r="AN567" s="253"/>
      <c r="AO567" s="253"/>
      <c r="AP567" s="253"/>
      <c r="AQ567" s="253"/>
      <c r="AR567" s="253"/>
      <c r="AS567" s="253"/>
      <c r="AT567" s="253"/>
      <c r="AU567" s="253"/>
      <c r="AV567" s="253"/>
      <c r="AW567" s="253"/>
      <c r="AX567" s="254"/>
      <c r="AY567" s="99"/>
      <c r="AZ567" s="99"/>
      <c r="BA567" s="99"/>
      <c r="BB567" s="99"/>
      <c r="BC567" s="99"/>
      <c r="BD567" s="99"/>
      <c r="BE567" s="99"/>
      <c r="BF567" s="99"/>
      <c r="BG567" s="254"/>
      <c r="BH567" s="254"/>
    </row>
    <row r="568" spans="1:60" ht="19.5" customHeight="1" x14ac:dyDescent="0.25">
      <c r="A568" s="252"/>
      <c r="B568" s="251"/>
      <c r="C568" s="114"/>
      <c r="D568" s="114"/>
      <c r="E568" s="248"/>
      <c r="F568" s="248"/>
      <c r="G568" s="248"/>
      <c r="H568" s="248"/>
      <c r="I568" s="248"/>
      <c r="J568" s="248"/>
      <c r="M568" s="114"/>
      <c r="N568" s="253"/>
      <c r="O568" s="253"/>
      <c r="P568" s="253"/>
      <c r="Q568" s="253"/>
      <c r="R568" s="253"/>
      <c r="S568" s="253"/>
      <c r="T568" s="253"/>
      <c r="U568" s="253"/>
      <c r="V568" s="253"/>
      <c r="W568" s="253"/>
      <c r="X568" s="253"/>
      <c r="Y568" s="253"/>
      <c r="Z568" s="253"/>
      <c r="AA568" s="253"/>
      <c r="AB568" s="253"/>
      <c r="AC568" s="253"/>
      <c r="AD568" s="253"/>
      <c r="AE568" s="253"/>
      <c r="AF568" s="253"/>
      <c r="AG568" s="253"/>
      <c r="AH568" s="253"/>
      <c r="AI568" s="253"/>
      <c r="AJ568" s="253"/>
      <c r="AK568" s="253"/>
      <c r="AL568" s="253"/>
      <c r="AM568" s="253"/>
      <c r="AN568" s="253"/>
      <c r="AO568" s="253"/>
      <c r="AP568" s="253"/>
      <c r="AQ568" s="253"/>
      <c r="AR568" s="253"/>
      <c r="AS568" s="253"/>
      <c r="AT568" s="253"/>
      <c r="AU568" s="253"/>
      <c r="AV568" s="253"/>
      <c r="AW568" s="253"/>
      <c r="AX568" s="254"/>
      <c r="AY568" s="99"/>
      <c r="AZ568" s="99"/>
      <c r="BA568" s="99"/>
      <c r="BB568" s="99"/>
      <c r="BC568" s="99"/>
      <c r="BD568" s="99"/>
      <c r="BE568" s="99"/>
      <c r="BF568" s="99"/>
      <c r="BG568" s="254"/>
      <c r="BH568" s="254"/>
    </row>
    <row r="569" spans="1:60" ht="19.5" customHeight="1" x14ac:dyDescent="0.25">
      <c r="A569" s="252"/>
      <c r="B569" s="251"/>
      <c r="C569" s="114"/>
      <c r="D569" s="114"/>
      <c r="M569" s="114"/>
      <c r="N569" s="253"/>
      <c r="O569" s="253"/>
      <c r="P569" s="253"/>
      <c r="Q569" s="253"/>
      <c r="R569" s="253"/>
      <c r="S569" s="253"/>
      <c r="T569" s="253"/>
      <c r="U569" s="253"/>
      <c r="V569" s="253"/>
      <c r="W569" s="253"/>
      <c r="X569" s="253"/>
      <c r="Y569" s="253"/>
      <c r="Z569" s="253"/>
      <c r="AA569" s="253"/>
      <c r="AB569" s="253"/>
      <c r="AC569" s="253"/>
      <c r="AD569" s="253"/>
      <c r="AE569" s="253"/>
      <c r="AF569" s="253"/>
      <c r="AG569" s="253"/>
      <c r="AH569" s="253"/>
      <c r="AI569" s="253"/>
      <c r="AJ569" s="253"/>
      <c r="AK569" s="253"/>
      <c r="AL569" s="253"/>
      <c r="AM569" s="253"/>
      <c r="AN569" s="253"/>
      <c r="AO569" s="253"/>
      <c r="AP569" s="253"/>
      <c r="AQ569" s="253"/>
      <c r="AR569" s="253"/>
      <c r="AS569" s="253"/>
      <c r="AT569" s="253"/>
      <c r="AU569" s="253"/>
      <c r="AV569" s="253"/>
      <c r="AW569" s="253"/>
      <c r="AX569" s="254"/>
      <c r="AY569" s="99"/>
      <c r="AZ569" s="99"/>
      <c r="BA569" s="99"/>
      <c r="BB569" s="99"/>
      <c r="BC569" s="99"/>
      <c r="BD569" s="99"/>
      <c r="BE569" s="99"/>
      <c r="BF569" s="99"/>
      <c r="BG569" s="254"/>
      <c r="BH569" s="254"/>
    </row>
    <row r="570" spans="1:60" ht="19.5" customHeight="1" x14ac:dyDescent="0.25">
      <c r="A570" s="252"/>
      <c r="B570" s="251"/>
      <c r="C570" s="114"/>
      <c r="D570" s="114"/>
      <c r="M570" s="114"/>
      <c r="N570" s="253"/>
      <c r="O570" s="253"/>
      <c r="P570" s="253"/>
      <c r="Q570" s="253"/>
      <c r="R570" s="253"/>
      <c r="S570" s="253"/>
      <c r="T570" s="253"/>
      <c r="U570" s="253"/>
      <c r="V570" s="253"/>
      <c r="W570" s="253"/>
      <c r="X570" s="253"/>
      <c r="Y570" s="253"/>
      <c r="Z570" s="253"/>
      <c r="AA570" s="253"/>
      <c r="AB570" s="253"/>
      <c r="AC570" s="253"/>
      <c r="AD570" s="253"/>
      <c r="AE570" s="253"/>
      <c r="AF570" s="253"/>
      <c r="AG570" s="253"/>
      <c r="AH570" s="253"/>
      <c r="AI570" s="253"/>
      <c r="AJ570" s="253"/>
      <c r="AK570" s="253"/>
      <c r="AL570" s="253"/>
      <c r="AM570" s="253"/>
      <c r="AN570" s="253"/>
      <c r="AO570" s="253"/>
      <c r="AP570" s="253"/>
      <c r="AQ570" s="253"/>
      <c r="AR570" s="253"/>
      <c r="AS570" s="253"/>
      <c r="AT570" s="253"/>
      <c r="AU570" s="253"/>
      <c r="AV570" s="253"/>
      <c r="AW570" s="253"/>
      <c r="AX570" s="254"/>
      <c r="AY570" s="99"/>
      <c r="AZ570" s="99"/>
      <c r="BA570" s="99"/>
      <c r="BB570" s="99"/>
      <c r="BC570" s="99"/>
      <c r="BD570" s="99"/>
      <c r="BE570" s="99"/>
      <c r="BF570" s="99"/>
      <c r="BG570" s="254"/>
      <c r="BH570" s="254"/>
    </row>
    <row r="571" spans="1:60" ht="19.5" customHeight="1" x14ac:dyDescent="0.25">
      <c r="A571" s="252"/>
      <c r="B571" s="251"/>
      <c r="C571" s="114"/>
      <c r="D571" s="114"/>
      <c r="M571" s="114"/>
      <c r="N571" s="253"/>
      <c r="O571" s="253"/>
      <c r="P571" s="253"/>
      <c r="Q571" s="253"/>
      <c r="R571" s="253"/>
      <c r="S571" s="253"/>
      <c r="T571" s="253"/>
      <c r="U571" s="253"/>
      <c r="V571" s="253"/>
      <c r="W571" s="253"/>
      <c r="X571" s="253"/>
      <c r="Y571" s="253"/>
      <c r="Z571" s="253"/>
      <c r="AA571" s="253"/>
      <c r="AB571" s="253"/>
      <c r="AC571" s="253"/>
      <c r="AD571" s="253"/>
      <c r="AE571" s="253"/>
      <c r="AF571" s="253"/>
      <c r="AG571" s="253"/>
      <c r="AH571" s="253"/>
      <c r="AI571" s="253"/>
      <c r="AJ571" s="253"/>
      <c r="AK571" s="253"/>
      <c r="AL571" s="253"/>
      <c r="AM571" s="253"/>
      <c r="AN571" s="253"/>
      <c r="AO571" s="253"/>
      <c r="AP571" s="253"/>
      <c r="AQ571" s="253"/>
      <c r="AR571" s="253"/>
      <c r="AS571" s="253"/>
      <c r="AT571" s="253"/>
      <c r="AU571" s="253"/>
      <c r="AV571" s="253"/>
      <c r="AW571" s="253"/>
      <c r="AX571" s="254"/>
      <c r="AY571" s="99"/>
      <c r="AZ571" s="99"/>
      <c r="BA571" s="99"/>
      <c r="BB571" s="99"/>
      <c r="BC571" s="99"/>
      <c r="BD571" s="99"/>
      <c r="BE571" s="99"/>
      <c r="BF571" s="99"/>
      <c r="BG571" s="254"/>
      <c r="BH571" s="254"/>
    </row>
    <row r="572" spans="1:60" ht="19.5" customHeight="1" x14ac:dyDescent="0.25">
      <c r="A572" s="252"/>
      <c r="B572" s="251"/>
      <c r="C572" s="114"/>
      <c r="D572" s="114"/>
      <c r="M572" s="114"/>
      <c r="N572" s="253"/>
      <c r="O572" s="253"/>
      <c r="P572" s="253"/>
      <c r="Q572" s="253"/>
      <c r="R572" s="253"/>
      <c r="S572" s="253"/>
      <c r="T572" s="253"/>
      <c r="U572" s="253"/>
      <c r="V572" s="253"/>
      <c r="W572" s="253"/>
      <c r="X572" s="253"/>
      <c r="Y572" s="253"/>
      <c r="Z572" s="253"/>
      <c r="AA572" s="253"/>
      <c r="AB572" s="253"/>
      <c r="AC572" s="253"/>
      <c r="AD572" s="253"/>
      <c r="AE572" s="253"/>
      <c r="AF572" s="253"/>
      <c r="AG572" s="253"/>
      <c r="AH572" s="253"/>
      <c r="AI572" s="253"/>
      <c r="AJ572" s="253"/>
      <c r="AK572" s="253"/>
      <c r="AL572" s="253"/>
      <c r="AM572" s="253"/>
      <c r="AN572" s="253"/>
      <c r="AO572" s="253"/>
      <c r="AP572" s="253"/>
      <c r="AQ572" s="253"/>
      <c r="AR572" s="253"/>
      <c r="AS572" s="253"/>
      <c r="AT572" s="253"/>
      <c r="AU572" s="253"/>
      <c r="AV572" s="253"/>
      <c r="AW572" s="253"/>
      <c r="AX572" s="254"/>
      <c r="AY572" s="99"/>
      <c r="AZ572" s="99"/>
      <c r="BA572" s="99"/>
      <c r="BB572" s="99"/>
      <c r="BC572" s="99"/>
      <c r="BD572" s="99"/>
      <c r="BE572" s="99"/>
      <c r="BF572" s="99"/>
      <c r="BG572" s="254"/>
      <c r="BH572" s="254"/>
    </row>
    <row r="573" spans="1:60" ht="19.5" customHeight="1" x14ac:dyDescent="0.25">
      <c r="A573" s="252"/>
      <c r="B573" s="251"/>
      <c r="C573" s="114"/>
      <c r="D573" s="114"/>
      <c r="M573" s="114"/>
      <c r="N573" s="253"/>
      <c r="O573" s="253"/>
      <c r="P573" s="253"/>
      <c r="Q573" s="253"/>
      <c r="R573" s="253"/>
      <c r="S573" s="253"/>
      <c r="T573" s="253"/>
      <c r="U573" s="253"/>
      <c r="V573" s="253"/>
      <c r="W573" s="253"/>
      <c r="X573" s="253"/>
      <c r="Y573" s="253"/>
      <c r="Z573" s="253"/>
      <c r="AA573" s="253"/>
      <c r="AB573" s="253"/>
      <c r="AC573" s="253"/>
      <c r="AD573" s="253"/>
      <c r="AE573" s="253"/>
      <c r="AF573" s="253"/>
      <c r="AG573" s="253"/>
      <c r="AH573" s="253"/>
      <c r="AI573" s="253"/>
      <c r="AJ573" s="253"/>
      <c r="AK573" s="253"/>
      <c r="AL573" s="253"/>
      <c r="AM573" s="253"/>
      <c r="AN573" s="253"/>
      <c r="AO573" s="253"/>
      <c r="AP573" s="253"/>
      <c r="AQ573" s="253"/>
      <c r="AR573" s="253"/>
      <c r="AS573" s="253"/>
      <c r="AT573" s="253"/>
      <c r="AU573" s="253"/>
      <c r="AV573" s="253"/>
      <c r="AW573" s="253"/>
      <c r="AX573" s="254"/>
      <c r="AY573" s="99"/>
      <c r="AZ573" s="99"/>
      <c r="BA573" s="99"/>
      <c r="BB573" s="99"/>
      <c r="BC573" s="99"/>
      <c r="BD573" s="99"/>
      <c r="BE573" s="99"/>
      <c r="BF573" s="99"/>
      <c r="BG573" s="254"/>
      <c r="BH573" s="254"/>
    </row>
    <row r="574" spans="1:60" ht="19.5" customHeight="1" x14ac:dyDescent="0.25">
      <c r="A574" s="252"/>
      <c r="B574" s="251"/>
      <c r="C574" s="114"/>
      <c r="D574" s="114"/>
      <c r="M574" s="114"/>
      <c r="N574" s="253"/>
      <c r="O574" s="253"/>
      <c r="P574" s="253"/>
      <c r="Q574" s="253"/>
      <c r="R574" s="253"/>
      <c r="S574" s="253"/>
      <c r="T574" s="253"/>
      <c r="U574" s="253"/>
      <c r="V574" s="253"/>
      <c r="W574" s="253"/>
      <c r="X574" s="253"/>
      <c r="Y574" s="253"/>
      <c r="Z574" s="253"/>
      <c r="AA574" s="253"/>
      <c r="AB574" s="253"/>
      <c r="AC574" s="253"/>
      <c r="AD574" s="253"/>
      <c r="AE574" s="253"/>
      <c r="AF574" s="253"/>
      <c r="AG574" s="253"/>
      <c r="AH574" s="253"/>
      <c r="AI574" s="253"/>
      <c r="AJ574" s="253"/>
      <c r="AK574" s="253"/>
      <c r="AL574" s="253"/>
      <c r="AM574" s="253"/>
      <c r="AN574" s="253"/>
      <c r="AO574" s="253"/>
      <c r="AP574" s="253"/>
      <c r="AQ574" s="253"/>
      <c r="AR574" s="253"/>
      <c r="AS574" s="253"/>
      <c r="AT574" s="253"/>
      <c r="AU574" s="253"/>
      <c r="AV574" s="253"/>
      <c r="AW574" s="253"/>
      <c r="AX574" s="254"/>
      <c r="AY574" s="99"/>
      <c r="AZ574" s="99"/>
      <c r="BA574" s="99"/>
      <c r="BB574" s="99"/>
      <c r="BC574" s="99"/>
      <c r="BD574" s="99"/>
      <c r="BE574" s="99"/>
      <c r="BF574" s="99"/>
      <c r="BG574" s="254"/>
      <c r="BH574" s="254"/>
    </row>
    <row r="575" spans="1:60" ht="19.5" customHeight="1" x14ac:dyDescent="0.25">
      <c r="A575" s="252"/>
      <c r="B575" s="251"/>
      <c r="C575" s="114"/>
      <c r="D575" s="114"/>
      <c r="M575" s="114"/>
      <c r="N575" s="253"/>
      <c r="O575" s="253"/>
      <c r="P575" s="253"/>
      <c r="Q575" s="253"/>
      <c r="R575" s="253"/>
      <c r="S575" s="253"/>
      <c r="T575" s="253"/>
      <c r="U575" s="253"/>
      <c r="V575" s="253"/>
      <c r="W575" s="253"/>
      <c r="X575" s="253"/>
      <c r="Y575" s="253"/>
      <c r="Z575" s="253"/>
      <c r="AA575" s="253"/>
      <c r="AB575" s="253"/>
      <c r="AC575" s="253"/>
      <c r="AD575" s="253"/>
      <c r="AE575" s="253"/>
      <c r="AF575" s="253"/>
      <c r="AG575" s="253"/>
      <c r="AH575" s="253"/>
      <c r="AI575" s="253"/>
      <c r="AJ575" s="253"/>
      <c r="AK575" s="253"/>
      <c r="AL575" s="253"/>
      <c r="AM575" s="253"/>
      <c r="AN575" s="253"/>
      <c r="AO575" s="253"/>
      <c r="AP575" s="253"/>
      <c r="AQ575" s="253"/>
      <c r="AR575" s="253"/>
      <c r="AS575" s="253"/>
      <c r="AT575" s="253"/>
      <c r="AU575" s="253"/>
      <c r="AV575" s="253"/>
      <c r="AW575" s="253"/>
      <c r="AX575" s="254"/>
      <c r="AY575" s="99"/>
      <c r="AZ575" s="99"/>
      <c r="BA575" s="99"/>
      <c r="BB575" s="99"/>
      <c r="BC575" s="99"/>
      <c r="BD575" s="99"/>
      <c r="BE575" s="99"/>
      <c r="BF575" s="99"/>
      <c r="BG575" s="254"/>
      <c r="BH575" s="254"/>
    </row>
    <row r="576" spans="1:60" ht="19.5" customHeight="1" x14ac:dyDescent="0.25">
      <c r="A576" s="252"/>
      <c r="B576" s="251"/>
      <c r="C576" s="114"/>
      <c r="D576" s="114"/>
      <c r="M576" s="114"/>
      <c r="N576" s="253"/>
      <c r="O576" s="253"/>
      <c r="P576" s="253"/>
      <c r="Q576" s="253"/>
      <c r="R576" s="253"/>
      <c r="S576" s="253"/>
      <c r="T576" s="253"/>
      <c r="U576" s="253"/>
      <c r="V576" s="253"/>
      <c r="W576" s="253"/>
      <c r="X576" s="253"/>
      <c r="Y576" s="253"/>
      <c r="Z576" s="253"/>
      <c r="AA576" s="253"/>
      <c r="AB576" s="253"/>
      <c r="AC576" s="253"/>
      <c r="AD576" s="253"/>
      <c r="AE576" s="253"/>
      <c r="AF576" s="253"/>
      <c r="AG576" s="253"/>
      <c r="AH576" s="253"/>
      <c r="AI576" s="253"/>
      <c r="AJ576" s="253"/>
      <c r="AK576" s="253"/>
      <c r="AL576" s="253"/>
      <c r="AM576" s="253"/>
      <c r="AN576" s="253"/>
      <c r="AO576" s="253"/>
      <c r="AP576" s="253"/>
      <c r="AQ576" s="253"/>
      <c r="AR576" s="253"/>
      <c r="AS576" s="253"/>
      <c r="AT576" s="253"/>
      <c r="AU576" s="253"/>
      <c r="AV576" s="253"/>
      <c r="AW576" s="253"/>
      <c r="AX576" s="254"/>
      <c r="AY576" s="99"/>
      <c r="AZ576" s="99"/>
      <c r="BA576" s="99"/>
      <c r="BB576" s="99"/>
      <c r="BC576" s="99"/>
      <c r="BD576" s="99"/>
      <c r="BE576" s="99"/>
      <c r="BF576" s="99"/>
      <c r="BG576" s="254"/>
      <c r="BH576" s="254"/>
    </row>
    <row r="577" spans="1:60" ht="19.5" customHeight="1" x14ac:dyDescent="0.25">
      <c r="A577" s="252"/>
      <c r="B577" s="251"/>
      <c r="C577" s="114"/>
      <c r="D577" s="114"/>
      <c r="M577" s="114"/>
      <c r="N577" s="253"/>
      <c r="O577" s="253"/>
      <c r="P577" s="253"/>
      <c r="Q577" s="253"/>
      <c r="R577" s="253"/>
      <c r="S577" s="253"/>
      <c r="T577" s="253"/>
      <c r="U577" s="253"/>
      <c r="V577" s="253"/>
      <c r="W577" s="253"/>
      <c r="X577" s="253"/>
      <c r="Y577" s="253"/>
      <c r="Z577" s="253"/>
      <c r="AA577" s="253"/>
      <c r="AB577" s="253"/>
      <c r="AC577" s="253"/>
      <c r="AD577" s="253"/>
      <c r="AE577" s="253"/>
      <c r="AF577" s="253"/>
      <c r="AG577" s="253"/>
      <c r="AH577" s="253"/>
      <c r="AI577" s="253"/>
      <c r="AJ577" s="253"/>
      <c r="AK577" s="253"/>
      <c r="AL577" s="253"/>
      <c r="AM577" s="253"/>
      <c r="AN577" s="253"/>
      <c r="AO577" s="253"/>
      <c r="AP577" s="253"/>
      <c r="AQ577" s="253"/>
      <c r="AR577" s="253"/>
      <c r="AS577" s="253"/>
      <c r="AT577" s="253"/>
      <c r="AU577" s="253"/>
      <c r="AV577" s="253"/>
      <c r="AW577" s="253"/>
      <c r="AX577" s="254"/>
      <c r="AY577" s="99"/>
      <c r="AZ577" s="99"/>
      <c r="BA577" s="99"/>
      <c r="BB577" s="99"/>
      <c r="BC577" s="99"/>
      <c r="BD577" s="99"/>
      <c r="BE577" s="99"/>
      <c r="BF577" s="99"/>
      <c r="BG577" s="254"/>
      <c r="BH577" s="254"/>
    </row>
    <row r="578" spans="1:60" ht="19.5" customHeight="1" x14ac:dyDescent="0.25">
      <c r="A578" s="252"/>
      <c r="B578" s="251"/>
      <c r="C578" s="114"/>
      <c r="D578" s="114"/>
      <c r="M578" s="114"/>
      <c r="N578" s="253"/>
      <c r="O578" s="253"/>
      <c r="P578" s="253"/>
      <c r="Q578" s="253"/>
      <c r="R578" s="253"/>
      <c r="S578" s="253"/>
      <c r="T578" s="253"/>
      <c r="U578" s="253"/>
      <c r="V578" s="253"/>
      <c r="W578" s="253"/>
      <c r="X578" s="253"/>
      <c r="Y578" s="253"/>
      <c r="Z578" s="253"/>
      <c r="AA578" s="253"/>
      <c r="AB578" s="253"/>
      <c r="AC578" s="253"/>
      <c r="AD578" s="253"/>
      <c r="AE578" s="253"/>
      <c r="AF578" s="253"/>
      <c r="AG578" s="253"/>
      <c r="AH578" s="253"/>
      <c r="AI578" s="253"/>
      <c r="AJ578" s="253"/>
      <c r="AK578" s="253"/>
      <c r="AL578" s="253"/>
      <c r="AM578" s="253"/>
      <c r="AN578" s="253"/>
      <c r="AO578" s="253"/>
      <c r="AP578" s="253"/>
      <c r="AQ578" s="253"/>
      <c r="AR578" s="253"/>
      <c r="AS578" s="253"/>
      <c r="AT578" s="253"/>
      <c r="AU578" s="253"/>
      <c r="AV578" s="253"/>
      <c r="AW578" s="253"/>
      <c r="AX578" s="254"/>
      <c r="AY578" s="99"/>
      <c r="AZ578" s="99"/>
      <c r="BA578" s="99"/>
      <c r="BB578" s="99"/>
      <c r="BC578" s="99"/>
      <c r="BD578" s="99"/>
      <c r="BE578" s="99"/>
      <c r="BF578" s="99"/>
      <c r="BG578" s="254"/>
      <c r="BH578" s="254"/>
    </row>
    <row r="579" spans="1:60" ht="19.5" customHeight="1" x14ac:dyDescent="0.25">
      <c r="A579" s="252"/>
      <c r="B579" s="251"/>
      <c r="C579" s="114"/>
      <c r="D579" s="114"/>
      <c r="M579" s="114"/>
      <c r="N579" s="253"/>
      <c r="O579" s="253"/>
      <c r="P579" s="253"/>
      <c r="Q579" s="253"/>
      <c r="R579" s="253"/>
      <c r="S579" s="253"/>
      <c r="T579" s="253"/>
      <c r="U579" s="253"/>
      <c r="V579" s="253"/>
      <c r="W579" s="253"/>
      <c r="X579" s="253"/>
      <c r="Y579" s="253"/>
      <c r="Z579" s="253"/>
      <c r="AA579" s="253"/>
      <c r="AB579" s="253"/>
      <c r="AC579" s="253"/>
      <c r="AD579" s="253"/>
      <c r="AE579" s="253"/>
      <c r="AF579" s="253"/>
      <c r="AG579" s="253"/>
      <c r="AH579" s="253"/>
      <c r="AI579" s="253"/>
      <c r="AJ579" s="253"/>
      <c r="AK579" s="253"/>
      <c r="AL579" s="253"/>
      <c r="AM579" s="253"/>
      <c r="AN579" s="253"/>
      <c r="AO579" s="253"/>
      <c r="AP579" s="253"/>
      <c r="AQ579" s="253"/>
      <c r="AR579" s="253"/>
      <c r="AS579" s="253"/>
      <c r="AT579" s="253"/>
      <c r="AU579" s="253"/>
      <c r="AV579" s="253"/>
      <c r="AW579" s="253"/>
      <c r="AX579" s="254"/>
      <c r="AY579" s="99"/>
      <c r="AZ579" s="99"/>
      <c r="BA579" s="99"/>
      <c r="BB579" s="99"/>
      <c r="BC579" s="99"/>
      <c r="BD579" s="99"/>
      <c r="BE579" s="99"/>
      <c r="BF579" s="99"/>
      <c r="BG579" s="254"/>
      <c r="BH579" s="254"/>
    </row>
    <row r="580" spans="1:60" ht="19.5" customHeight="1" x14ac:dyDescent="0.25">
      <c r="A580" s="747" t="s">
        <v>989</v>
      </c>
      <c r="B580" s="747"/>
      <c r="C580" s="747"/>
      <c r="D580" s="747"/>
      <c r="E580" s="747"/>
      <c r="F580" s="747"/>
      <c r="G580" s="747"/>
      <c r="H580" s="747"/>
      <c r="I580" s="747"/>
      <c r="K580" s="114"/>
      <c r="L580" s="114"/>
      <c r="M580" s="114"/>
      <c r="N580" s="253"/>
      <c r="O580" s="253"/>
      <c r="P580" s="253"/>
      <c r="Q580" s="253"/>
      <c r="R580" s="253"/>
      <c r="S580" s="253"/>
      <c r="T580" s="253"/>
      <c r="U580" s="253"/>
      <c r="V580" s="253"/>
      <c r="W580" s="253"/>
      <c r="X580" s="253"/>
      <c r="Y580" s="253"/>
      <c r="Z580" s="253"/>
      <c r="AA580" s="253"/>
      <c r="AB580" s="253"/>
      <c r="AC580" s="253"/>
      <c r="AD580" s="253"/>
      <c r="AE580" s="253"/>
      <c r="AF580" s="253"/>
      <c r="AG580" s="253"/>
      <c r="AH580" s="253"/>
      <c r="AI580" s="253"/>
      <c r="AJ580" s="253"/>
      <c r="AK580" s="253"/>
      <c r="AL580" s="253"/>
      <c r="AM580" s="253"/>
      <c r="AN580" s="253"/>
      <c r="AO580" s="253"/>
      <c r="AP580" s="253"/>
      <c r="AQ580" s="253"/>
      <c r="AR580" s="253"/>
      <c r="AS580" s="253"/>
      <c r="AT580" s="253"/>
      <c r="AU580" s="253"/>
      <c r="AV580" s="253"/>
      <c r="AW580" s="253"/>
      <c r="AX580" s="254"/>
      <c r="AY580" s="99"/>
      <c r="AZ580" s="99"/>
      <c r="BA580" s="99"/>
      <c r="BB580" s="99"/>
      <c r="BC580" s="99"/>
      <c r="BD580" s="99"/>
      <c r="BE580" s="99"/>
      <c r="BF580" s="99"/>
      <c r="BG580" s="254"/>
      <c r="BH580" s="254"/>
    </row>
    <row r="581" spans="1:60" ht="19.5" customHeight="1" x14ac:dyDescent="0.25">
      <c r="A581" s="495" t="s">
        <v>89</v>
      </c>
      <c r="B581" s="462" t="s">
        <v>193</v>
      </c>
      <c r="C581" s="462" t="s">
        <v>326</v>
      </c>
      <c r="D581" s="462" t="s">
        <v>90</v>
      </c>
      <c r="E581" s="463" t="s">
        <v>162</v>
      </c>
      <c r="F581" s="463"/>
      <c r="G581" s="464" t="s">
        <v>161</v>
      </c>
      <c r="H581" s="464"/>
      <c r="I581" s="492" t="s">
        <v>146</v>
      </c>
      <c r="J581" s="493"/>
      <c r="K581" s="462" t="s">
        <v>192</v>
      </c>
      <c r="L581" s="462"/>
      <c r="M581" s="450" t="s">
        <v>382</v>
      </c>
      <c r="N581" s="741">
        <v>9</v>
      </c>
      <c r="O581" s="441"/>
      <c r="P581" s="441">
        <v>10</v>
      </c>
      <c r="Q581" s="441"/>
      <c r="R581" s="441">
        <v>11</v>
      </c>
      <c r="S581" s="441"/>
      <c r="T581" s="441">
        <v>12</v>
      </c>
      <c r="U581" s="441"/>
      <c r="V581" s="441">
        <v>13</v>
      </c>
      <c r="W581" s="441"/>
      <c r="X581" s="441">
        <v>14</v>
      </c>
      <c r="Y581" s="441"/>
      <c r="Z581" s="441">
        <v>15</v>
      </c>
      <c r="AA581" s="441"/>
      <c r="AB581" s="441">
        <v>16</v>
      </c>
      <c r="AC581" s="441"/>
      <c r="AD581" s="441">
        <v>17</v>
      </c>
      <c r="AE581" s="441"/>
      <c r="AF581" s="441">
        <v>18</v>
      </c>
      <c r="AG581" s="441"/>
      <c r="AH581" s="441">
        <v>19</v>
      </c>
      <c r="AI581" s="441"/>
      <c r="AJ581" s="441">
        <v>20</v>
      </c>
      <c r="AK581" s="441"/>
      <c r="AL581" s="441">
        <v>21</v>
      </c>
      <c r="AM581" s="441"/>
      <c r="AN581" s="441">
        <v>22</v>
      </c>
      <c r="AO581" s="441"/>
      <c r="AP581" s="441">
        <v>23</v>
      </c>
      <c r="AQ581" s="441"/>
      <c r="AR581" s="441">
        <v>24</v>
      </c>
      <c r="AS581" s="441"/>
      <c r="AT581" s="441">
        <v>1</v>
      </c>
      <c r="AU581" s="441"/>
      <c r="AV581" s="441">
        <v>2</v>
      </c>
      <c r="AW581" s="482"/>
      <c r="AX581" s="576" t="s">
        <v>408</v>
      </c>
      <c r="AY581" s="484" t="s">
        <v>195</v>
      </c>
      <c r="AZ581" s="484"/>
      <c r="BA581" s="484"/>
      <c r="BB581" s="484"/>
      <c r="BC581" s="484"/>
      <c r="BD581" s="484"/>
      <c r="BE581" s="484"/>
      <c r="BF581" s="484"/>
      <c r="BG581" s="484" t="s">
        <v>194</v>
      </c>
      <c r="BH581" s="484"/>
    </row>
    <row r="582" spans="1:60" ht="19.5" customHeight="1" x14ac:dyDescent="0.25">
      <c r="A582" s="495"/>
      <c r="B582" s="462"/>
      <c r="C582" s="462"/>
      <c r="D582" s="462"/>
      <c r="E582" s="26" t="s">
        <v>150</v>
      </c>
      <c r="F582" s="26" t="s">
        <v>410</v>
      </c>
      <c r="G582" s="23" t="s">
        <v>150</v>
      </c>
      <c r="H582" s="23" t="s">
        <v>410</v>
      </c>
      <c r="I582" s="29" t="s">
        <v>147</v>
      </c>
      <c r="J582" s="29" t="s">
        <v>410</v>
      </c>
      <c r="K582" s="29" t="s">
        <v>150</v>
      </c>
      <c r="L582" s="29" t="s">
        <v>410</v>
      </c>
      <c r="M582" s="452"/>
      <c r="N582" s="52"/>
      <c r="O582" s="644">
        <v>30</v>
      </c>
      <c r="P582" s="481"/>
      <c r="Q582" s="481">
        <v>30</v>
      </c>
      <c r="R582" s="481"/>
      <c r="S582" s="481">
        <v>30</v>
      </c>
      <c r="T582" s="481"/>
      <c r="U582" s="481">
        <v>30</v>
      </c>
      <c r="V582" s="481"/>
      <c r="W582" s="481">
        <v>30</v>
      </c>
      <c r="X582" s="481"/>
      <c r="Y582" s="481">
        <v>30</v>
      </c>
      <c r="Z582" s="481"/>
      <c r="AA582" s="481">
        <v>30</v>
      </c>
      <c r="AB582" s="481"/>
      <c r="AC582" s="481">
        <v>30</v>
      </c>
      <c r="AD582" s="481"/>
      <c r="AE582" s="481">
        <v>30</v>
      </c>
      <c r="AF582" s="481"/>
      <c r="AG582" s="481">
        <v>30</v>
      </c>
      <c r="AH582" s="481"/>
      <c r="AI582" s="481">
        <v>30</v>
      </c>
      <c r="AJ582" s="481"/>
      <c r="AK582" s="481">
        <v>30</v>
      </c>
      <c r="AL582" s="481"/>
      <c r="AM582" s="481">
        <v>30</v>
      </c>
      <c r="AN582" s="481"/>
      <c r="AO582" s="481">
        <v>30</v>
      </c>
      <c r="AP582" s="481"/>
      <c r="AQ582" s="481">
        <v>30</v>
      </c>
      <c r="AR582" s="481"/>
      <c r="AS582" s="481">
        <v>30</v>
      </c>
      <c r="AT582" s="481"/>
      <c r="AU582" s="481">
        <v>30</v>
      </c>
      <c r="AV582" s="644"/>
      <c r="AW582" s="79"/>
      <c r="AX582" s="628"/>
      <c r="AY582" s="484"/>
      <c r="AZ582" s="484"/>
      <c r="BA582" s="484"/>
      <c r="BB582" s="484"/>
      <c r="BC582" s="484"/>
      <c r="BD582" s="484"/>
      <c r="BE582" s="484"/>
      <c r="BF582" s="484"/>
      <c r="BG582" s="484"/>
      <c r="BH582" s="484"/>
    </row>
    <row r="583" spans="1:60" ht="19.5" customHeight="1" x14ac:dyDescent="0.25">
      <c r="A583" s="4">
        <f>A538+1</f>
        <v>417</v>
      </c>
      <c r="B583" s="146" t="s">
        <v>472</v>
      </c>
      <c r="C583" s="8" t="s">
        <v>217</v>
      </c>
      <c r="D583" s="24" t="s">
        <v>700</v>
      </c>
      <c r="E583" s="18">
        <v>1</v>
      </c>
      <c r="F583" s="18">
        <f>F567+1</f>
        <v>58</v>
      </c>
      <c r="G583" s="8"/>
      <c r="H583" s="8"/>
      <c r="I583" s="8"/>
      <c r="J583" s="8"/>
      <c r="K583" s="8"/>
      <c r="L583" s="8"/>
      <c r="M583" s="8"/>
      <c r="N583" s="47"/>
      <c r="O583" s="45"/>
      <c r="P583" s="44"/>
      <c r="Q583" s="45"/>
      <c r="R583" s="44"/>
      <c r="S583" s="45"/>
      <c r="T583" s="44"/>
      <c r="U583" s="45"/>
      <c r="V583" s="44"/>
      <c r="W583" s="45"/>
      <c r="X583" s="44"/>
      <c r="Y583" s="45"/>
      <c r="Z583" s="44"/>
      <c r="AA583" s="104"/>
      <c r="AB583" s="175"/>
      <c r="AC583" s="151"/>
      <c r="AD583" s="344"/>
      <c r="AE583" s="496" t="s">
        <v>170</v>
      </c>
      <c r="AF583" s="489"/>
      <c r="AG583" s="489"/>
      <c r="AH583" s="489"/>
      <c r="AI583" s="489"/>
      <c r="AJ583" s="489"/>
      <c r="AK583" s="489"/>
      <c r="AL583" s="510"/>
      <c r="AM583" s="151"/>
      <c r="AN583" s="155"/>
      <c r="AO583" s="179"/>
      <c r="AP583" s="111"/>
      <c r="AQ583" s="45"/>
      <c r="AR583" s="44"/>
      <c r="AS583" s="45"/>
      <c r="AT583" s="44"/>
      <c r="AU583" s="45"/>
      <c r="AV583" s="46"/>
      <c r="AW583" s="3"/>
      <c r="AX583" s="9"/>
      <c r="AY583" s="515" t="s">
        <v>168</v>
      </c>
      <c r="AZ583" s="516"/>
      <c r="BA583" s="516"/>
      <c r="BB583" s="516"/>
      <c r="BC583" s="516"/>
      <c r="BD583" s="516"/>
      <c r="BE583" s="516"/>
      <c r="BF583" s="517"/>
      <c r="BG583" s="605"/>
      <c r="BH583" s="605"/>
    </row>
    <row r="584" spans="1:60" ht="19.5" customHeight="1" x14ac:dyDescent="0.25">
      <c r="A584" s="4">
        <f t="shared" ref="A584:A625" si="57">A583+1</f>
        <v>418</v>
      </c>
      <c r="B584" s="57"/>
      <c r="C584" s="450" t="s">
        <v>207</v>
      </c>
      <c r="D584" s="24" t="s">
        <v>701</v>
      </c>
      <c r="E584" s="18">
        <f t="shared" ref="E584:F589" si="58">E583+1</f>
        <v>2</v>
      </c>
      <c r="F584" s="18">
        <f t="shared" si="58"/>
        <v>59</v>
      </c>
      <c r="G584" s="8"/>
      <c r="H584" s="8"/>
      <c r="I584" s="8"/>
      <c r="J584" s="8"/>
      <c r="K584" s="8"/>
      <c r="L584" s="8"/>
      <c r="M584" s="9"/>
      <c r="N584" s="47"/>
      <c r="O584" s="45"/>
      <c r="P584" s="44"/>
      <c r="Q584" s="45"/>
      <c r="R584" s="44"/>
      <c r="S584" s="45"/>
      <c r="T584" s="44"/>
      <c r="U584" s="45"/>
      <c r="V584" s="44"/>
      <c r="W584" s="45"/>
      <c r="X584" s="44"/>
      <c r="Y584" s="45"/>
      <c r="Z584" s="44"/>
      <c r="AA584" s="104"/>
      <c r="AB584" s="175"/>
      <c r="AC584" s="151"/>
      <c r="AD584" s="344"/>
      <c r="AE584" s="496" t="s">
        <v>170</v>
      </c>
      <c r="AF584" s="489"/>
      <c r="AG584" s="489"/>
      <c r="AH584" s="489"/>
      <c r="AI584" s="489"/>
      <c r="AJ584" s="489"/>
      <c r="AK584" s="489"/>
      <c r="AL584" s="510"/>
      <c r="AM584" s="151"/>
      <c r="AN584" s="155"/>
      <c r="AO584" s="179"/>
      <c r="AP584" s="111"/>
      <c r="AQ584" s="45"/>
      <c r="AR584" s="44"/>
      <c r="AS584" s="45"/>
      <c r="AT584" s="44"/>
      <c r="AU584" s="45"/>
      <c r="AV584" s="46"/>
      <c r="AW584" s="3"/>
      <c r="AX584" s="9"/>
      <c r="AY584" s="686" t="s">
        <v>113</v>
      </c>
      <c r="AZ584" s="687"/>
      <c r="BA584" s="687"/>
      <c r="BB584" s="687"/>
      <c r="BC584" s="687"/>
      <c r="BD584" s="687"/>
      <c r="BE584" s="687"/>
      <c r="BF584" s="688"/>
      <c r="BG584" s="478"/>
      <c r="BH584" s="479"/>
    </row>
    <row r="585" spans="1:60" ht="19.5" customHeight="1" x14ac:dyDescent="0.25">
      <c r="A585" s="4">
        <f t="shared" si="57"/>
        <v>419</v>
      </c>
      <c r="B585" s="57"/>
      <c r="C585" s="451"/>
      <c r="D585" s="24" t="s">
        <v>702</v>
      </c>
      <c r="E585" s="18">
        <f t="shared" si="58"/>
        <v>3</v>
      </c>
      <c r="F585" s="18">
        <f t="shared" si="58"/>
        <v>60</v>
      </c>
      <c r="G585" s="8"/>
      <c r="H585" s="8"/>
      <c r="I585" s="8"/>
      <c r="J585" s="8"/>
      <c r="K585" s="8"/>
      <c r="L585" s="8"/>
      <c r="M585" s="8"/>
      <c r="N585" s="47"/>
      <c r="O585" s="45"/>
      <c r="P585" s="44"/>
      <c r="Q585" s="45"/>
      <c r="R585" s="44"/>
      <c r="S585" s="45"/>
      <c r="T585" s="44"/>
      <c r="U585" s="45"/>
      <c r="V585" s="44"/>
      <c r="W585" s="45"/>
      <c r="X585" s="44"/>
      <c r="Y585" s="45"/>
      <c r="Z585" s="44"/>
      <c r="AA585" s="104"/>
      <c r="AB585" s="175"/>
      <c r="AC585" s="151"/>
      <c r="AD585" s="344"/>
      <c r="AE585" s="496" t="s">
        <v>170</v>
      </c>
      <c r="AF585" s="489"/>
      <c r="AG585" s="489"/>
      <c r="AH585" s="489"/>
      <c r="AI585" s="489"/>
      <c r="AJ585" s="489"/>
      <c r="AK585" s="489"/>
      <c r="AL585" s="510"/>
      <c r="AM585" s="151"/>
      <c r="AN585" s="155"/>
      <c r="AO585" s="179"/>
      <c r="AP585" s="111"/>
      <c r="AQ585" s="45"/>
      <c r="AR585" s="44"/>
      <c r="AS585" s="45"/>
      <c r="AT585" s="44"/>
      <c r="AU585" s="45"/>
      <c r="AV585" s="46"/>
      <c r="AW585" s="3"/>
      <c r="AX585" s="9"/>
      <c r="AY585" s="469" t="s">
        <v>48</v>
      </c>
      <c r="AZ585" s="470"/>
      <c r="BA585" s="470"/>
      <c r="BB585" s="470"/>
      <c r="BC585" s="470"/>
      <c r="BD585" s="470"/>
      <c r="BE585" s="470"/>
      <c r="BF585" s="471"/>
      <c r="BG585" s="478"/>
      <c r="BH585" s="479"/>
    </row>
    <row r="586" spans="1:60" ht="19.5" customHeight="1" x14ac:dyDescent="0.25">
      <c r="A586" s="4">
        <f t="shared" si="57"/>
        <v>420</v>
      </c>
      <c r="B586" s="57"/>
      <c r="C586" s="451"/>
      <c r="D586" s="24" t="s">
        <v>703</v>
      </c>
      <c r="E586" s="18">
        <f t="shared" si="58"/>
        <v>4</v>
      </c>
      <c r="F586" s="18">
        <f t="shared" si="58"/>
        <v>61</v>
      </c>
      <c r="G586" s="8"/>
      <c r="H586" s="8"/>
      <c r="I586" s="8"/>
      <c r="J586" s="8"/>
      <c r="K586" s="8"/>
      <c r="L586" s="8"/>
      <c r="M586" s="8"/>
      <c r="N586" s="47"/>
      <c r="O586" s="45"/>
      <c r="P586" s="44"/>
      <c r="Q586" s="45"/>
      <c r="R586" s="44"/>
      <c r="S586" s="45"/>
      <c r="T586" s="44"/>
      <c r="U586" s="45"/>
      <c r="V586" s="44"/>
      <c r="W586" s="45"/>
      <c r="X586" s="44"/>
      <c r="Y586" s="45"/>
      <c r="Z586" s="44"/>
      <c r="AA586" s="104"/>
      <c r="AB586" s="175"/>
      <c r="AC586" s="151"/>
      <c r="AD586" s="344"/>
      <c r="AE586" s="496" t="s">
        <v>170</v>
      </c>
      <c r="AF586" s="489"/>
      <c r="AG586" s="489"/>
      <c r="AH586" s="489"/>
      <c r="AI586" s="489"/>
      <c r="AJ586" s="489"/>
      <c r="AK586" s="489"/>
      <c r="AL586" s="510"/>
      <c r="AM586" s="151"/>
      <c r="AN586" s="155"/>
      <c r="AO586" s="179"/>
      <c r="AP586" s="111"/>
      <c r="AQ586" s="45"/>
      <c r="AR586" s="44"/>
      <c r="AS586" s="45"/>
      <c r="AT586" s="44"/>
      <c r="AU586" s="45"/>
      <c r="AV586" s="46"/>
      <c r="AW586" s="3"/>
      <c r="AX586" s="9"/>
      <c r="AY586" s="472"/>
      <c r="AZ586" s="473"/>
      <c r="BA586" s="473"/>
      <c r="BB586" s="473"/>
      <c r="BC586" s="473"/>
      <c r="BD586" s="473"/>
      <c r="BE586" s="473"/>
      <c r="BF586" s="474"/>
      <c r="BG586" s="478"/>
      <c r="BH586" s="479"/>
    </row>
    <row r="587" spans="1:60" ht="19.5" customHeight="1" x14ac:dyDescent="0.25">
      <c r="A587" s="4">
        <f t="shared" si="57"/>
        <v>421</v>
      </c>
      <c r="B587" s="57"/>
      <c r="C587" s="451"/>
      <c r="D587" s="24" t="s">
        <v>1221</v>
      </c>
      <c r="E587" s="18">
        <f t="shared" si="58"/>
        <v>5</v>
      </c>
      <c r="F587" s="18">
        <f t="shared" si="58"/>
        <v>62</v>
      </c>
      <c r="G587" s="8"/>
      <c r="H587" s="8"/>
      <c r="I587" s="8"/>
      <c r="J587" s="8"/>
      <c r="K587" s="8"/>
      <c r="L587" s="8"/>
      <c r="M587" s="8"/>
      <c r="N587" s="47"/>
      <c r="O587" s="45"/>
      <c r="P587" s="44"/>
      <c r="Q587" s="45"/>
      <c r="R587" s="44"/>
      <c r="S587" s="45"/>
      <c r="T587" s="44"/>
      <c r="U587" s="45"/>
      <c r="V587" s="44"/>
      <c r="W587" s="45"/>
      <c r="X587" s="44"/>
      <c r="Y587" s="45"/>
      <c r="Z587" s="44"/>
      <c r="AA587" s="104"/>
      <c r="AB587" s="175"/>
      <c r="AC587" s="151"/>
      <c r="AD587" s="344"/>
      <c r="AE587" s="496" t="s">
        <v>170</v>
      </c>
      <c r="AF587" s="489"/>
      <c r="AG587" s="489"/>
      <c r="AH587" s="489"/>
      <c r="AI587" s="489"/>
      <c r="AJ587" s="489"/>
      <c r="AK587" s="489"/>
      <c r="AL587" s="510"/>
      <c r="AM587" s="151"/>
      <c r="AN587" s="155"/>
      <c r="AO587" s="179"/>
      <c r="AP587" s="111"/>
      <c r="AQ587" s="45"/>
      <c r="AR587" s="44"/>
      <c r="AS587" s="45"/>
      <c r="AT587" s="44"/>
      <c r="AU587" s="45"/>
      <c r="AV587" s="46"/>
      <c r="AW587" s="3"/>
      <c r="AX587" s="9"/>
      <c r="AY587" s="472"/>
      <c r="AZ587" s="473"/>
      <c r="BA587" s="473"/>
      <c r="BB587" s="473"/>
      <c r="BC587" s="473"/>
      <c r="BD587" s="473"/>
      <c r="BE587" s="473"/>
      <c r="BF587" s="474"/>
      <c r="BG587" s="478"/>
      <c r="BH587" s="479"/>
    </row>
    <row r="588" spans="1:60" ht="19.5" customHeight="1" x14ac:dyDescent="0.25">
      <c r="A588" s="4">
        <f t="shared" si="57"/>
        <v>422</v>
      </c>
      <c r="B588" s="57"/>
      <c r="C588" s="452"/>
      <c r="D588" s="24" t="s">
        <v>1222</v>
      </c>
      <c r="E588" s="18">
        <f t="shared" si="58"/>
        <v>6</v>
      </c>
      <c r="F588" s="18">
        <f t="shared" si="58"/>
        <v>63</v>
      </c>
      <c r="G588" s="8"/>
      <c r="H588" s="8"/>
      <c r="I588" s="8"/>
      <c r="J588" s="8"/>
      <c r="K588" s="8"/>
      <c r="L588" s="8"/>
      <c r="M588" s="8"/>
      <c r="N588" s="47"/>
      <c r="O588" s="45"/>
      <c r="P588" s="44"/>
      <c r="Q588" s="45"/>
      <c r="R588" s="44"/>
      <c r="S588" s="45"/>
      <c r="T588" s="44"/>
      <c r="U588" s="45"/>
      <c r="V588" s="44"/>
      <c r="W588" s="45"/>
      <c r="X588" s="44"/>
      <c r="Y588" s="45"/>
      <c r="Z588" s="44"/>
      <c r="AA588" s="104"/>
      <c r="AB588" s="175"/>
      <c r="AC588" s="151"/>
      <c r="AD588" s="344"/>
      <c r="AE588" s="496" t="s">
        <v>170</v>
      </c>
      <c r="AF588" s="489"/>
      <c r="AG588" s="489"/>
      <c r="AH588" s="489"/>
      <c r="AI588" s="489"/>
      <c r="AJ588" s="489"/>
      <c r="AK588" s="489"/>
      <c r="AL588" s="510"/>
      <c r="AM588" s="151"/>
      <c r="AN588" s="155"/>
      <c r="AO588" s="179"/>
      <c r="AP588" s="111"/>
      <c r="AQ588" s="45"/>
      <c r="AR588" s="44"/>
      <c r="AS588" s="45"/>
      <c r="AT588" s="44"/>
      <c r="AU588" s="45"/>
      <c r="AV588" s="46"/>
      <c r="AW588" s="3"/>
      <c r="AX588" s="9"/>
      <c r="AY588" s="472"/>
      <c r="AZ588" s="473"/>
      <c r="BA588" s="473"/>
      <c r="BB588" s="473"/>
      <c r="BC588" s="473"/>
      <c r="BD588" s="473"/>
      <c r="BE588" s="473"/>
      <c r="BF588" s="474"/>
      <c r="BG588" s="478"/>
      <c r="BH588" s="479"/>
    </row>
    <row r="589" spans="1:60" ht="19.5" customHeight="1" x14ac:dyDescent="0.25">
      <c r="A589" s="4">
        <f t="shared" si="57"/>
        <v>423</v>
      </c>
      <c r="B589" s="57"/>
      <c r="C589" s="596" t="s">
        <v>636</v>
      </c>
      <c r="D589" s="24" t="s">
        <v>1584</v>
      </c>
      <c r="E589" s="18">
        <f t="shared" si="58"/>
        <v>7</v>
      </c>
      <c r="F589" s="18">
        <f t="shared" si="58"/>
        <v>64</v>
      </c>
      <c r="G589" s="9"/>
      <c r="H589" s="9"/>
      <c r="I589" s="9"/>
      <c r="J589" s="9"/>
      <c r="K589" s="9"/>
      <c r="L589" s="9"/>
      <c r="M589" s="9"/>
      <c r="N589" s="47"/>
      <c r="O589" s="45"/>
      <c r="P589" s="44"/>
      <c r="Q589" s="45"/>
      <c r="R589" s="44"/>
      <c r="S589" s="45"/>
      <c r="T589" s="44"/>
      <c r="U589" s="45"/>
      <c r="V589" s="44"/>
      <c r="W589" s="45"/>
      <c r="X589" s="44"/>
      <c r="Y589" s="45"/>
      <c r="Z589" s="44"/>
      <c r="AA589" s="104"/>
      <c r="AB589" s="175"/>
      <c r="AC589" s="151"/>
      <c r="AD589" s="344"/>
      <c r="AE589" s="496" t="s">
        <v>170</v>
      </c>
      <c r="AF589" s="489"/>
      <c r="AG589" s="489"/>
      <c r="AH589" s="489"/>
      <c r="AI589" s="489"/>
      <c r="AJ589" s="489"/>
      <c r="AK589" s="489"/>
      <c r="AL589" s="510"/>
      <c r="AM589" s="151"/>
      <c r="AN589" s="155"/>
      <c r="AO589" s="179"/>
      <c r="AP589" s="111"/>
      <c r="AQ589" s="141"/>
      <c r="AR589" s="44"/>
      <c r="AS589" s="45"/>
      <c r="AT589" s="44"/>
      <c r="AU589" s="45"/>
      <c r="AV589" s="46"/>
      <c r="AW589" s="3"/>
      <c r="AX589" s="9"/>
      <c r="AY589" s="472"/>
      <c r="AZ589" s="473"/>
      <c r="BA589" s="473"/>
      <c r="BB589" s="473"/>
      <c r="BC589" s="473"/>
      <c r="BD589" s="473"/>
      <c r="BE589" s="473"/>
      <c r="BF589" s="474"/>
      <c r="BG589" s="64"/>
      <c r="BH589" s="65"/>
    </row>
    <row r="590" spans="1:60" ht="19.5" customHeight="1" thickBot="1" x14ac:dyDescent="0.3">
      <c r="A590" s="4">
        <f t="shared" si="57"/>
        <v>424</v>
      </c>
      <c r="B590" s="57"/>
      <c r="C590" s="452"/>
      <c r="D590" s="41" t="s">
        <v>614</v>
      </c>
      <c r="E590" s="38"/>
      <c r="F590" s="38"/>
      <c r="G590" s="9"/>
      <c r="H590" s="9"/>
      <c r="I590" s="9">
        <v>1</v>
      </c>
      <c r="J590" s="9">
        <f>J567+1</f>
        <v>36</v>
      </c>
      <c r="K590" s="9"/>
      <c r="L590" s="9"/>
      <c r="M590" s="9"/>
      <c r="N590" s="47"/>
      <c r="O590" s="45"/>
      <c r="P590" s="44"/>
      <c r="Q590" s="45"/>
      <c r="R590" s="44"/>
      <c r="S590" s="45"/>
      <c r="T590" s="44"/>
      <c r="U590" s="45"/>
      <c r="V590" s="44"/>
      <c r="W590" s="45"/>
      <c r="X590" s="44"/>
      <c r="Y590" s="45"/>
      <c r="Z590" s="44"/>
      <c r="AA590" s="34"/>
      <c r="AB590" s="36"/>
      <c r="AC590" s="35"/>
      <c r="AD590" s="33"/>
      <c r="AE590" s="154"/>
      <c r="AF590" s="496" t="s">
        <v>169</v>
      </c>
      <c r="AG590" s="489"/>
      <c r="AH590" s="489"/>
      <c r="AI590" s="489"/>
      <c r="AJ590" s="489"/>
      <c r="AK590" s="489"/>
      <c r="AL590" s="489"/>
      <c r="AM590" s="490"/>
      <c r="AN590" s="152"/>
      <c r="AO590" s="35"/>
      <c r="AP590" s="33"/>
      <c r="AQ590" s="34"/>
      <c r="AR590" s="33"/>
      <c r="AS590" s="34"/>
      <c r="AT590" s="33"/>
      <c r="AU590" s="34"/>
      <c r="AV590" s="36"/>
      <c r="AW590" s="4"/>
      <c r="AX590" s="9"/>
      <c r="AY590" s="475"/>
      <c r="AZ590" s="476"/>
      <c r="BA590" s="476"/>
      <c r="BB590" s="476"/>
      <c r="BC590" s="476"/>
      <c r="BD590" s="476"/>
      <c r="BE590" s="476"/>
      <c r="BF590" s="477"/>
      <c r="BG590" s="10"/>
      <c r="BH590" s="12"/>
    </row>
    <row r="591" spans="1:60" ht="19.5" customHeight="1" x14ac:dyDescent="0.25">
      <c r="A591" s="4">
        <f t="shared" si="57"/>
        <v>425</v>
      </c>
      <c r="B591" s="57"/>
      <c r="C591" s="450" t="s">
        <v>92</v>
      </c>
      <c r="D591" s="73" t="s">
        <v>173</v>
      </c>
      <c r="E591" s="29"/>
      <c r="F591" s="29"/>
      <c r="G591" s="29"/>
      <c r="H591" s="29"/>
      <c r="I591" s="29"/>
      <c r="J591" s="29"/>
      <c r="K591" s="20">
        <v>1</v>
      </c>
      <c r="L591" s="20">
        <v>304</v>
      </c>
      <c r="M591" s="185" t="s">
        <v>987</v>
      </c>
      <c r="N591" s="740" t="s">
        <v>424</v>
      </c>
      <c r="O591" s="489"/>
      <c r="P591" s="510"/>
      <c r="Q591" s="151"/>
      <c r="R591" s="155"/>
      <c r="S591" s="151"/>
      <c r="T591" s="155"/>
      <c r="U591" s="151"/>
      <c r="V591" s="155"/>
      <c r="W591" s="496" t="s">
        <v>481</v>
      </c>
      <c r="X591" s="489"/>
      <c r="Y591" s="489"/>
      <c r="Z591" s="489"/>
      <c r="AA591" s="489"/>
      <c r="AB591" s="489"/>
      <c r="AC591" s="489"/>
      <c r="AD591" s="489"/>
      <c r="AE591" s="489"/>
      <c r="AF591" s="489"/>
      <c r="AG591" s="489"/>
      <c r="AH591" s="510"/>
      <c r="AI591" s="151"/>
      <c r="AJ591" s="155"/>
      <c r="AK591" s="151"/>
      <c r="AL591" s="155"/>
      <c r="AM591" s="151"/>
      <c r="AN591" s="155"/>
      <c r="AO591" s="151"/>
      <c r="AP591" s="152"/>
      <c r="AQ591" s="35"/>
      <c r="AR591" s="36"/>
      <c r="AS591" s="34"/>
      <c r="AT591" s="33"/>
      <c r="AU591" s="34"/>
      <c r="AV591" s="36"/>
      <c r="AW591" s="4"/>
      <c r="AX591" s="8">
        <v>6</v>
      </c>
      <c r="AY591" s="735" t="s">
        <v>480</v>
      </c>
      <c r="AZ591" s="736"/>
      <c r="BA591" s="736"/>
      <c r="BB591" s="736"/>
      <c r="BC591" s="736"/>
      <c r="BD591" s="736"/>
      <c r="BE591" s="736"/>
      <c r="BF591" s="737"/>
      <c r="BG591" s="738"/>
      <c r="BH591" s="739"/>
    </row>
    <row r="592" spans="1:60" ht="19.5" customHeight="1" x14ac:dyDescent="0.25">
      <c r="A592" s="4">
        <f t="shared" si="57"/>
        <v>426</v>
      </c>
      <c r="B592" s="57"/>
      <c r="C592" s="451"/>
      <c r="D592" s="73" t="s">
        <v>787</v>
      </c>
      <c r="E592" s="29"/>
      <c r="F592" s="29"/>
      <c r="G592" s="29"/>
      <c r="H592" s="29"/>
      <c r="I592" s="29"/>
      <c r="J592" s="29"/>
      <c r="K592" s="20">
        <f>K591+1</f>
        <v>2</v>
      </c>
      <c r="L592" s="20">
        <f>L591+1</f>
        <v>305</v>
      </c>
      <c r="M592" s="185" t="s">
        <v>987</v>
      </c>
      <c r="N592" s="175"/>
      <c r="O592" s="151"/>
      <c r="P592" s="155"/>
      <c r="Q592" s="151"/>
      <c r="R592" s="155"/>
      <c r="S592" s="151"/>
      <c r="T592" s="155"/>
      <c r="U592" s="151"/>
      <c r="V592" s="155"/>
      <c r="W592" s="496" t="s">
        <v>481</v>
      </c>
      <c r="X592" s="489"/>
      <c r="Y592" s="489"/>
      <c r="Z592" s="489"/>
      <c r="AA592" s="489"/>
      <c r="AB592" s="489"/>
      <c r="AC592" s="489"/>
      <c r="AD592" s="489"/>
      <c r="AE592" s="489"/>
      <c r="AF592" s="489"/>
      <c r="AG592" s="489"/>
      <c r="AH592" s="510"/>
      <c r="AI592" s="151"/>
      <c r="AJ592" s="155"/>
      <c r="AK592" s="151"/>
      <c r="AL592" s="155"/>
      <c r="AM592" s="151"/>
      <c r="AN592" s="155"/>
      <c r="AO592" s="151"/>
      <c r="AP592" s="152"/>
      <c r="AQ592" s="35"/>
      <c r="AR592" s="36"/>
      <c r="AS592" s="34"/>
      <c r="AT592" s="33"/>
      <c r="AU592" s="34"/>
      <c r="AV592" s="36"/>
      <c r="AW592" s="4"/>
      <c r="AX592" s="8"/>
      <c r="AY592" s="469" t="s">
        <v>1107</v>
      </c>
      <c r="AZ592" s="470"/>
      <c r="BA592" s="470"/>
      <c r="BB592" s="470"/>
      <c r="BC592" s="470"/>
      <c r="BD592" s="470"/>
      <c r="BE592" s="470"/>
      <c r="BF592" s="471"/>
      <c r="BG592" s="671"/>
      <c r="BH592" s="672"/>
    </row>
    <row r="593" spans="1:60" ht="19.5" customHeight="1" x14ac:dyDescent="0.25">
      <c r="A593" s="4">
        <f t="shared" si="57"/>
        <v>427</v>
      </c>
      <c r="B593" s="57"/>
      <c r="C593" s="451"/>
      <c r="D593" s="73" t="s">
        <v>990</v>
      </c>
      <c r="E593" s="29"/>
      <c r="F593" s="29"/>
      <c r="G593" s="29"/>
      <c r="H593" s="29"/>
      <c r="I593" s="29"/>
      <c r="J593" s="29"/>
      <c r="K593" s="20">
        <f t="shared" ref="K593:L608" si="59">K592+1</f>
        <v>3</v>
      </c>
      <c r="L593" s="20">
        <f t="shared" si="59"/>
        <v>306</v>
      </c>
      <c r="M593" s="191" t="s">
        <v>987</v>
      </c>
      <c r="N593" s="47"/>
      <c r="O593" s="45"/>
      <c r="P593" s="44"/>
      <c r="Q593" s="154"/>
      <c r="R593" s="155"/>
      <c r="S593" s="151"/>
      <c r="T593" s="155"/>
      <c r="U593" s="151"/>
      <c r="V593" s="155"/>
      <c r="W593" s="496" t="s">
        <v>190</v>
      </c>
      <c r="X593" s="489"/>
      <c r="Y593" s="489"/>
      <c r="Z593" s="489"/>
      <c r="AA593" s="489"/>
      <c r="AB593" s="489"/>
      <c r="AC593" s="489"/>
      <c r="AD593" s="489"/>
      <c r="AE593" s="489"/>
      <c r="AF593" s="489"/>
      <c r="AG593" s="489"/>
      <c r="AH593" s="510"/>
      <c r="AI593" s="151"/>
      <c r="AJ593" s="155"/>
      <c r="AK593" s="151"/>
      <c r="AL593" s="155"/>
      <c r="AM593" s="151"/>
      <c r="AN593" s="155"/>
      <c r="AO593" s="151"/>
      <c r="AP593" s="152"/>
      <c r="AQ593" s="35"/>
      <c r="AR593" s="36"/>
      <c r="AS593" s="34"/>
      <c r="AT593" s="33"/>
      <c r="AU593" s="34"/>
      <c r="AV593" s="36"/>
      <c r="AW593" s="4"/>
      <c r="AX593" s="8"/>
      <c r="AY593" s="472"/>
      <c r="AZ593" s="473"/>
      <c r="BA593" s="473"/>
      <c r="BB593" s="473"/>
      <c r="BC593" s="473"/>
      <c r="BD593" s="473"/>
      <c r="BE593" s="473"/>
      <c r="BF593" s="474"/>
      <c r="BG593" s="671"/>
      <c r="BH593" s="672"/>
    </row>
    <row r="594" spans="1:60" ht="19.5" customHeight="1" x14ac:dyDescent="0.25">
      <c r="A594" s="4">
        <f t="shared" si="57"/>
        <v>428</v>
      </c>
      <c r="B594" s="57"/>
      <c r="C594" s="451"/>
      <c r="D594" s="73" t="s">
        <v>991</v>
      </c>
      <c r="E594" s="29"/>
      <c r="F594" s="29"/>
      <c r="G594" s="29"/>
      <c r="H594" s="29"/>
      <c r="I594" s="29"/>
      <c r="J594" s="29"/>
      <c r="K594" s="20">
        <f t="shared" si="59"/>
        <v>4</v>
      </c>
      <c r="L594" s="20">
        <f t="shared" si="59"/>
        <v>307</v>
      </c>
      <c r="M594" s="191" t="s">
        <v>987</v>
      </c>
      <c r="N594" s="47"/>
      <c r="O594" s="45"/>
      <c r="P594" s="44"/>
      <c r="Q594" s="154"/>
      <c r="R594" s="155"/>
      <c r="S594" s="151"/>
      <c r="T594" s="155"/>
      <c r="U594" s="151"/>
      <c r="V594" s="155"/>
      <c r="W594" s="496" t="s">
        <v>190</v>
      </c>
      <c r="X594" s="489"/>
      <c r="Y594" s="489"/>
      <c r="Z594" s="489"/>
      <c r="AA594" s="489"/>
      <c r="AB594" s="489"/>
      <c r="AC594" s="489"/>
      <c r="AD594" s="489"/>
      <c r="AE594" s="489"/>
      <c r="AF594" s="489"/>
      <c r="AG594" s="489"/>
      <c r="AH594" s="510"/>
      <c r="AI594" s="151"/>
      <c r="AJ594" s="155"/>
      <c r="AK594" s="151"/>
      <c r="AL594" s="155"/>
      <c r="AM594" s="151"/>
      <c r="AN594" s="155"/>
      <c r="AO594" s="151"/>
      <c r="AP594" s="152"/>
      <c r="AQ594" s="35"/>
      <c r="AR594" s="36"/>
      <c r="AS594" s="34"/>
      <c r="AT594" s="33"/>
      <c r="AU594" s="34"/>
      <c r="AV594" s="36"/>
      <c r="AW594" s="4"/>
      <c r="AX594" s="8"/>
      <c r="AY594" s="475"/>
      <c r="AZ594" s="476"/>
      <c r="BA594" s="476"/>
      <c r="BB594" s="476"/>
      <c r="BC594" s="476"/>
      <c r="BD594" s="476"/>
      <c r="BE594" s="476"/>
      <c r="BF594" s="477"/>
      <c r="BG594" s="671"/>
      <c r="BH594" s="672"/>
    </row>
    <row r="595" spans="1:60" ht="26.25" customHeight="1" x14ac:dyDescent="0.25">
      <c r="A595" s="4">
        <f t="shared" si="57"/>
        <v>429</v>
      </c>
      <c r="B595" s="57"/>
      <c r="C595" s="451"/>
      <c r="D595" s="73" t="s">
        <v>1113</v>
      </c>
      <c r="E595" s="29"/>
      <c r="F595" s="29"/>
      <c r="G595" s="29"/>
      <c r="H595" s="29"/>
      <c r="I595" s="29"/>
      <c r="J595" s="29"/>
      <c r="K595" s="20">
        <f t="shared" si="59"/>
        <v>5</v>
      </c>
      <c r="L595" s="20">
        <f t="shared" si="59"/>
        <v>308</v>
      </c>
      <c r="M595" s="191" t="s">
        <v>987</v>
      </c>
      <c r="N595" s="47"/>
      <c r="O595" s="45"/>
      <c r="P595" s="44"/>
      <c r="Q595" s="154"/>
      <c r="R595" s="155"/>
      <c r="S595" s="151"/>
      <c r="T595" s="155"/>
      <c r="U595" s="151"/>
      <c r="V595" s="155"/>
      <c r="W595" s="496" t="s">
        <v>481</v>
      </c>
      <c r="X595" s="489"/>
      <c r="Y595" s="489"/>
      <c r="Z595" s="489"/>
      <c r="AA595" s="489"/>
      <c r="AB595" s="489"/>
      <c r="AC595" s="489"/>
      <c r="AD595" s="489"/>
      <c r="AE595" s="489"/>
      <c r="AF595" s="489"/>
      <c r="AG595" s="489"/>
      <c r="AH595" s="510"/>
      <c r="AI595" s="151"/>
      <c r="AJ595" s="155"/>
      <c r="AK595" s="151"/>
      <c r="AL595" s="155"/>
      <c r="AM595" s="151"/>
      <c r="AN595" s="155"/>
      <c r="AO595" s="151"/>
      <c r="AP595" s="152"/>
      <c r="AQ595" s="35"/>
      <c r="AR595" s="36"/>
      <c r="AS595" s="34"/>
      <c r="AT595" s="33"/>
      <c r="AU595" s="34"/>
      <c r="AV595" s="36"/>
      <c r="AW595" s="4"/>
      <c r="AX595" s="8">
        <v>6</v>
      </c>
      <c r="AY595" s="469" t="s">
        <v>1108</v>
      </c>
      <c r="AZ595" s="470"/>
      <c r="BA595" s="470"/>
      <c r="BB595" s="470"/>
      <c r="BC595" s="470"/>
      <c r="BD595" s="470"/>
      <c r="BE595" s="470"/>
      <c r="BF595" s="470"/>
      <c r="BG595" s="671"/>
      <c r="BH595" s="672"/>
    </row>
    <row r="596" spans="1:60" ht="26.25" customHeight="1" x14ac:dyDescent="0.25">
      <c r="A596" s="4">
        <f t="shared" si="57"/>
        <v>430</v>
      </c>
      <c r="B596" s="57"/>
      <c r="C596" s="451"/>
      <c r="D596" s="73" t="s">
        <v>1114</v>
      </c>
      <c r="E596" s="29"/>
      <c r="F596" s="29"/>
      <c r="G596" s="29"/>
      <c r="H596" s="29"/>
      <c r="I596" s="29"/>
      <c r="J596" s="29"/>
      <c r="K596" s="20">
        <f t="shared" si="59"/>
        <v>6</v>
      </c>
      <c r="L596" s="20">
        <f t="shared" si="59"/>
        <v>309</v>
      </c>
      <c r="M596" s="184" t="s">
        <v>987</v>
      </c>
      <c r="N596" s="134"/>
      <c r="O596" s="45"/>
      <c r="P596" s="44"/>
      <c r="Q596" s="45"/>
      <c r="R596" s="44"/>
      <c r="S596" s="45"/>
      <c r="T596" s="44"/>
      <c r="U596" s="45"/>
      <c r="V596" s="44"/>
      <c r="W596" s="45"/>
      <c r="X596" s="44"/>
      <c r="Y596" s="154"/>
      <c r="Z596" s="155"/>
      <c r="AA596" s="151"/>
      <c r="AB596" s="488" t="s">
        <v>800</v>
      </c>
      <c r="AC596" s="489"/>
      <c r="AD596" s="489"/>
      <c r="AE596" s="489"/>
      <c r="AF596" s="489"/>
      <c r="AG596" s="489"/>
      <c r="AH596" s="489"/>
      <c r="AI596" s="489"/>
      <c r="AJ596" s="489"/>
      <c r="AK596" s="490"/>
      <c r="AL596" s="155"/>
      <c r="AM596" s="151"/>
      <c r="AN596" s="152"/>
      <c r="AO596" s="34"/>
      <c r="AP596" s="33"/>
      <c r="AQ596" s="34"/>
      <c r="AR596" s="33"/>
      <c r="AS596" s="34"/>
      <c r="AT596" s="33"/>
      <c r="AU596" s="34"/>
      <c r="AV596" s="36"/>
      <c r="AW596" s="4"/>
      <c r="AX596" s="8"/>
      <c r="AY596" s="475"/>
      <c r="AZ596" s="476"/>
      <c r="BA596" s="476"/>
      <c r="BB596" s="476"/>
      <c r="BC596" s="476"/>
      <c r="BD596" s="476"/>
      <c r="BE596" s="476"/>
      <c r="BF596" s="476"/>
      <c r="BG596" s="632"/>
      <c r="BH596" s="634"/>
    </row>
    <row r="597" spans="1:60" ht="19.5" customHeight="1" x14ac:dyDescent="0.25">
      <c r="A597" s="4">
        <f t="shared" si="57"/>
        <v>431</v>
      </c>
      <c r="B597" s="57"/>
      <c r="C597" s="451"/>
      <c r="D597" s="73" t="s">
        <v>1115</v>
      </c>
      <c r="E597" s="29"/>
      <c r="F597" s="29"/>
      <c r="G597" s="29"/>
      <c r="H597" s="29"/>
      <c r="I597" s="29"/>
      <c r="J597" s="29"/>
      <c r="K597" s="20">
        <f t="shared" si="59"/>
        <v>7</v>
      </c>
      <c r="L597" s="20">
        <f t="shared" si="59"/>
        <v>310</v>
      </c>
      <c r="M597" s="185" t="s">
        <v>987</v>
      </c>
      <c r="N597" s="345"/>
      <c r="O597" s="45"/>
      <c r="P597" s="44"/>
      <c r="Q597" s="45"/>
      <c r="R597" s="44"/>
      <c r="S597" s="45"/>
      <c r="T597" s="44"/>
      <c r="U597" s="45"/>
      <c r="V597" s="44"/>
      <c r="W597" s="45"/>
      <c r="X597" s="44"/>
      <c r="Y597" s="154"/>
      <c r="Z597" s="155"/>
      <c r="AA597" s="151"/>
      <c r="AB597" s="488" t="s">
        <v>800</v>
      </c>
      <c r="AC597" s="489"/>
      <c r="AD597" s="489"/>
      <c r="AE597" s="489"/>
      <c r="AF597" s="489"/>
      <c r="AG597" s="489"/>
      <c r="AH597" s="489"/>
      <c r="AI597" s="489"/>
      <c r="AJ597" s="489"/>
      <c r="AK597" s="490"/>
      <c r="AL597" s="155"/>
      <c r="AM597" s="151"/>
      <c r="AN597" s="152"/>
      <c r="AO597" s="34"/>
      <c r="AP597" s="33"/>
      <c r="AQ597" s="34"/>
      <c r="AR597" s="33"/>
      <c r="AS597" s="34"/>
      <c r="AT597" s="33"/>
      <c r="AU597" s="34"/>
      <c r="AV597" s="36"/>
      <c r="AW597" s="4"/>
      <c r="AX597" s="8"/>
      <c r="AY597" s="469" t="s">
        <v>985</v>
      </c>
      <c r="AZ597" s="470"/>
      <c r="BA597" s="470"/>
      <c r="BB597" s="470"/>
      <c r="BC597" s="470"/>
      <c r="BD597" s="470"/>
      <c r="BE597" s="470"/>
      <c r="BF597" s="471"/>
      <c r="BG597" s="629"/>
      <c r="BH597" s="631"/>
    </row>
    <row r="598" spans="1:60" ht="19.5" customHeight="1" x14ac:dyDescent="0.25">
      <c r="A598" s="4">
        <f t="shared" si="57"/>
        <v>432</v>
      </c>
      <c r="B598" s="57"/>
      <c r="C598" s="451"/>
      <c r="D598" s="73" t="s">
        <v>1116</v>
      </c>
      <c r="E598" s="29"/>
      <c r="F598" s="29"/>
      <c r="G598" s="29"/>
      <c r="H598" s="29"/>
      <c r="I598" s="29"/>
      <c r="J598" s="29"/>
      <c r="K598" s="20">
        <f t="shared" si="59"/>
        <v>8</v>
      </c>
      <c r="L598" s="20">
        <f t="shared" si="59"/>
        <v>311</v>
      </c>
      <c r="M598" s="185" t="s">
        <v>987</v>
      </c>
      <c r="N598" s="345"/>
      <c r="O598" s="45"/>
      <c r="P598" s="44"/>
      <c r="Q598" s="45"/>
      <c r="R598" s="44"/>
      <c r="S598" s="45"/>
      <c r="T598" s="44"/>
      <c r="U598" s="45"/>
      <c r="V598" s="44"/>
      <c r="W598" s="45"/>
      <c r="X598" s="44"/>
      <c r="Y598" s="154"/>
      <c r="Z598" s="155"/>
      <c r="AA598" s="151"/>
      <c r="AB598" s="488" t="s">
        <v>800</v>
      </c>
      <c r="AC598" s="489"/>
      <c r="AD598" s="489"/>
      <c r="AE598" s="489"/>
      <c r="AF598" s="489"/>
      <c r="AG598" s="489"/>
      <c r="AH598" s="489"/>
      <c r="AI598" s="489"/>
      <c r="AJ598" s="489"/>
      <c r="AK598" s="490"/>
      <c r="AL598" s="155"/>
      <c r="AM598" s="151"/>
      <c r="AN598" s="152"/>
      <c r="AO598" s="34"/>
      <c r="AP598" s="33"/>
      <c r="AQ598" s="34"/>
      <c r="AR598" s="33"/>
      <c r="AS598" s="34"/>
      <c r="AT598" s="33"/>
      <c r="AU598" s="34"/>
      <c r="AV598" s="36"/>
      <c r="AW598" s="4"/>
      <c r="AX598" s="8"/>
      <c r="AY598" s="472"/>
      <c r="AZ598" s="473"/>
      <c r="BA598" s="473"/>
      <c r="BB598" s="473"/>
      <c r="BC598" s="473"/>
      <c r="BD598" s="473"/>
      <c r="BE598" s="473"/>
      <c r="BF598" s="474"/>
      <c r="BG598" s="671"/>
      <c r="BH598" s="672"/>
    </row>
    <row r="599" spans="1:60" ht="19.5" customHeight="1" x14ac:dyDescent="0.25">
      <c r="A599" s="4">
        <f t="shared" si="57"/>
        <v>433</v>
      </c>
      <c r="B599" s="57"/>
      <c r="C599" s="451"/>
      <c r="D599" s="73" t="s">
        <v>1117</v>
      </c>
      <c r="E599" s="29"/>
      <c r="F599" s="29"/>
      <c r="G599" s="29"/>
      <c r="H599" s="29"/>
      <c r="I599" s="29"/>
      <c r="J599" s="29"/>
      <c r="K599" s="20">
        <f t="shared" si="59"/>
        <v>9</v>
      </c>
      <c r="L599" s="20">
        <f t="shared" si="59"/>
        <v>312</v>
      </c>
      <c r="M599" s="185" t="s">
        <v>987</v>
      </c>
      <c r="N599" s="345"/>
      <c r="O599" s="45"/>
      <c r="P599" s="44"/>
      <c r="Q599" s="45"/>
      <c r="R599" s="44"/>
      <c r="S599" s="45"/>
      <c r="T599" s="44"/>
      <c r="U599" s="45"/>
      <c r="V599" s="44"/>
      <c r="W599" s="45"/>
      <c r="X599" s="44"/>
      <c r="Y599" s="154"/>
      <c r="Z599" s="155"/>
      <c r="AA599" s="151"/>
      <c r="AB599" s="488" t="s">
        <v>800</v>
      </c>
      <c r="AC599" s="489"/>
      <c r="AD599" s="489"/>
      <c r="AE599" s="489"/>
      <c r="AF599" s="489"/>
      <c r="AG599" s="489"/>
      <c r="AH599" s="489"/>
      <c r="AI599" s="489"/>
      <c r="AJ599" s="489"/>
      <c r="AK599" s="490"/>
      <c r="AL599" s="155"/>
      <c r="AM599" s="151"/>
      <c r="AN599" s="152"/>
      <c r="AO599" s="34"/>
      <c r="AP599" s="33"/>
      <c r="AQ599" s="34"/>
      <c r="AR599" s="33"/>
      <c r="AS599" s="34"/>
      <c r="AT599" s="33"/>
      <c r="AU599" s="34"/>
      <c r="AV599" s="36"/>
      <c r="AW599" s="4"/>
      <c r="AX599" s="8"/>
      <c r="AY599" s="472"/>
      <c r="AZ599" s="473"/>
      <c r="BA599" s="473"/>
      <c r="BB599" s="473"/>
      <c r="BC599" s="473"/>
      <c r="BD599" s="473"/>
      <c r="BE599" s="473"/>
      <c r="BF599" s="474"/>
      <c r="BG599" s="671"/>
      <c r="BH599" s="672"/>
    </row>
    <row r="600" spans="1:60" ht="19.5" customHeight="1" x14ac:dyDescent="0.25">
      <c r="A600" s="4">
        <f t="shared" si="57"/>
        <v>434</v>
      </c>
      <c r="B600" s="57"/>
      <c r="C600" s="452"/>
      <c r="D600" s="73" t="s">
        <v>1118</v>
      </c>
      <c r="E600" s="29"/>
      <c r="F600" s="29"/>
      <c r="G600" s="29"/>
      <c r="H600" s="29"/>
      <c r="I600" s="29"/>
      <c r="J600" s="29"/>
      <c r="K600" s="20">
        <f t="shared" si="59"/>
        <v>10</v>
      </c>
      <c r="L600" s="20">
        <f t="shared" si="59"/>
        <v>313</v>
      </c>
      <c r="M600" s="185" t="s">
        <v>987</v>
      </c>
      <c r="N600" s="345"/>
      <c r="O600" s="45"/>
      <c r="P600" s="44"/>
      <c r="Q600" s="45"/>
      <c r="R600" s="44"/>
      <c r="S600" s="45"/>
      <c r="T600" s="44"/>
      <c r="U600" s="45"/>
      <c r="V600" s="44"/>
      <c r="W600" s="45"/>
      <c r="X600" s="44"/>
      <c r="Y600" s="154"/>
      <c r="Z600" s="155"/>
      <c r="AA600" s="151"/>
      <c r="AB600" s="488" t="s">
        <v>800</v>
      </c>
      <c r="AC600" s="489"/>
      <c r="AD600" s="489"/>
      <c r="AE600" s="489"/>
      <c r="AF600" s="489"/>
      <c r="AG600" s="489"/>
      <c r="AH600" s="489"/>
      <c r="AI600" s="489"/>
      <c r="AJ600" s="489"/>
      <c r="AK600" s="490"/>
      <c r="AL600" s="155"/>
      <c r="AM600" s="151"/>
      <c r="AN600" s="152"/>
      <c r="AO600" s="34"/>
      <c r="AP600" s="33"/>
      <c r="AQ600" s="34"/>
      <c r="AR600" s="33"/>
      <c r="AS600" s="34"/>
      <c r="AT600" s="33"/>
      <c r="AU600" s="34"/>
      <c r="AV600" s="36"/>
      <c r="AW600" s="4"/>
      <c r="AX600" s="8"/>
      <c r="AY600" s="472"/>
      <c r="AZ600" s="473"/>
      <c r="BA600" s="473"/>
      <c r="BB600" s="473"/>
      <c r="BC600" s="473"/>
      <c r="BD600" s="473"/>
      <c r="BE600" s="473"/>
      <c r="BF600" s="474"/>
      <c r="BG600" s="671"/>
      <c r="BH600" s="672"/>
    </row>
    <row r="601" spans="1:60" ht="19.5" customHeight="1" x14ac:dyDescent="0.25">
      <c r="A601" s="4">
        <f t="shared" si="57"/>
        <v>435</v>
      </c>
      <c r="B601" s="57"/>
      <c r="C601" s="450" t="s">
        <v>1111</v>
      </c>
      <c r="D601" s="73" t="s">
        <v>1119</v>
      </c>
      <c r="E601" s="29"/>
      <c r="F601" s="29"/>
      <c r="G601" s="29"/>
      <c r="H601" s="29"/>
      <c r="I601" s="29"/>
      <c r="J601" s="29"/>
      <c r="K601" s="20">
        <f t="shared" si="59"/>
        <v>11</v>
      </c>
      <c r="L601" s="20">
        <f t="shared" si="59"/>
        <v>314</v>
      </c>
      <c r="M601" s="185" t="s">
        <v>987</v>
      </c>
      <c r="N601" s="345"/>
      <c r="O601" s="45"/>
      <c r="P601" s="44"/>
      <c r="Q601" s="45"/>
      <c r="R601" s="44"/>
      <c r="S601" s="45"/>
      <c r="T601" s="44"/>
      <c r="U601" s="45"/>
      <c r="V601" s="44"/>
      <c r="W601" s="45"/>
      <c r="X601" s="44"/>
      <c r="Y601" s="154"/>
      <c r="Z601" s="155"/>
      <c r="AA601" s="151"/>
      <c r="AB601" s="488" t="s">
        <v>800</v>
      </c>
      <c r="AC601" s="489"/>
      <c r="AD601" s="489"/>
      <c r="AE601" s="489"/>
      <c r="AF601" s="489"/>
      <c r="AG601" s="489"/>
      <c r="AH601" s="489"/>
      <c r="AI601" s="489"/>
      <c r="AJ601" s="489"/>
      <c r="AK601" s="490"/>
      <c r="AL601" s="155"/>
      <c r="AM601" s="151"/>
      <c r="AN601" s="152"/>
      <c r="AO601" s="34"/>
      <c r="AP601" s="33"/>
      <c r="AQ601" s="34"/>
      <c r="AR601" s="33"/>
      <c r="AS601" s="34"/>
      <c r="AT601" s="33"/>
      <c r="AU601" s="34"/>
      <c r="AV601" s="36"/>
      <c r="AW601" s="4"/>
      <c r="AX601" s="8"/>
      <c r="AY601" s="472" t="s">
        <v>1141</v>
      </c>
      <c r="AZ601" s="473"/>
      <c r="BA601" s="473"/>
      <c r="BB601" s="473"/>
      <c r="BC601" s="473"/>
      <c r="BD601" s="473"/>
      <c r="BE601" s="473"/>
      <c r="BF601" s="474"/>
      <c r="BG601" s="671"/>
      <c r="BH601" s="672"/>
    </row>
    <row r="602" spans="1:60" ht="19.5" customHeight="1" x14ac:dyDescent="0.25">
      <c r="A602" s="4">
        <f t="shared" si="57"/>
        <v>436</v>
      </c>
      <c r="B602" s="57"/>
      <c r="C602" s="452"/>
      <c r="D602" s="73" t="s">
        <v>1120</v>
      </c>
      <c r="E602" s="29"/>
      <c r="F602" s="29"/>
      <c r="G602" s="29"/>
      <c r="H602" s="29"/>
      <c r="I602" s="29"/>
      <c r="J602" s="29"/>
      <c r="K602" s="20">
        <f t="shared" si="59"/>
        <v>12</v>
      </c>
      <c r="L602" s="20">
        <f t="shared" si="59"/>
        <v>315</v>
      </c>
      <c r="M602" s="185" t="s">
        <v>987</v>
      </c>
      <c r="N602" s="345"/>
      <c r="O602" s="45"/>
      <c r="P602" s="44"/>
      <c r="Q602" s="45"/>
      <c r="R602" s="44"/>
      <c r="S602" s="45"/>
      <c r="T602" s="44"/>
      <c r="U602" s="45"/>
      <c r="V602" s="44"/>
      <c r="W602" s="45"/>
      <c r="X602" s="44"/>
      <c r="Y602" s="154"/>
      <c r="Z602" s="155"/>
      <c r="AA602" s="151"/>
      <c r="AB602" s="488" t="s">
        <v>800</v>
      </c>
      <c r="AC602" s="489"/>
      <c r="AD602" s="489"/>
      <c r="AE602" s="489"/>
      <c r="AF602" s="489"/>
      <c r="AG602" s="489"/>
      <c r="AH602" s="489"/>
      <c r="AI602" s="489"/>
      <c r="AJ602" s="489"/>
      <c r="AK602" s="490"/>
      <c r="AL602" s="155"/>
      <c r="AM602" s="151"/>
      <c r="AN602" s="152"/>
      <c r="AO602" s="34"/>
      <c r="AP602" s="33"/>
      <c r="AQ602" s="34"/>
      <c r="AR602" s="33"/>
      <c r="AS602" s="34"/>
      <c r="AT602" s="33"/>
      <c r="AU602" s="34"/>
      <c r="AV602" s="36"/>
      <c r="AW602" s="4"/>
      <c r="AX602" s="8"/>
      <c r="AY602" s="475"/>
      <c r="AZ602" s="476"/>
      <c r="BA602" s="476"/>
      <c r="BB602" s="476"/>
      <c r="BC602" s="476"/>
      <c r="BD602" s="476"/>
      <c r="BE602" s="476"/>
      <c r="BF602" s="477"/>
      <c r="BG602" s="632"/>
      <c r="BH602" s="634"/>
    </row>
    <row r="603" spans="1:60" ht="19.5" customHeight="1" x14ac:dyDescent="0.25">
      <c r="A603" s="4">
        <f t="shared" si="57"/>
        <v>437</v>
      </c>
      <c r="B603" s="57"/>
      <c r="C603" s="31" t="s">
        <v>1112</v>
      </c>
      <c r="D603" s="73" t="s">
        <v>1121</v>
      </c>
      <c r="E603" s="29"/>
      <c r="F603" s="29"/>
      <c r="G603" s="29"/>
      <c r="H603" s="29"/>
      <c r="I603" s="29"/>
      <c r="J603" s="29"/>
      <c r="K603" s="20">
        <f t="shared" si="59"/>
        <v>13</v>
      </c>
      <c r="L603" s="20">
        <f t="shared" si="59"/>
        <v>316</v>
      </c>
      <c r="M603" s="185" t="s">
        <v>987</v>
      </c>
      <c r="N603" s="345"/>
      <c r="O603" s="45"/>
      <c r="P603" s="44"/>
      <c r="Q603" s="45"/>
      <c r="R603" s="44"/>
      <c r="S603" s="45"/>
      <c r="T603" s="44"/>
      <c r="U603" s="45"/>
      <c r="V603" s="44"/>
      <c r="W603" s="111"/>
      <c r="X603" s="111"/>
      <c r="Y603" s="154"/>
      <c r="Z603" s="155"/>
      <c r="AA603" s="151"/>
      <c r="AB603" s="488" t="s">
        <v>800</v>
      </c>
      <c r="AC603" s="489"/>
      <c r="AD603" s="489"/>
      <c r="AE603" s="489"/>
      <c r="AF603" s="489"/>
      <c r="AG603" s="489"/>
      <c r="AH603" s="489"/>
      <c r="AI603" s="489"/>
      <c r="AJ603" s="489"/>
      <c r="AK603" s="490"/>
      <c r="AL603" s="155"/>
      <c r="AM603" s="151"/>
      <c r="AN603" s="152"/>
      <c r="AO603" s="34"/>
      <c r="AP603" s="33"/>
      <c r="AQ603" s="34"/>
      <c r="AR603" s="33"/>
      <c r="AS603" s="34"/>
      <c r="AT603" s="33"/>
      <c r="AU603" s="34"/>
      <c r="AV603" s="36"/>
      <c r="AW603" s="4"/>
      <c r="AX603" s="8"/>
      <c r="AY603" s="512" t="s">
        <v>1142</v>
      </c>
      <c r="AZ603" s="513"/>
      <c r="BA603" s="513"/>
      <c r="BB603" s="513"/>
      <c r="BC603" s="513"/>
      <c r="BD603" s="513"/>
      <c r="BE603" s="513"/>
      <c r="BF603" s="514"/>
      <c r="BG603" s="64"/>
      <c r="BH603" s="65"/>
    </row>
    <row r="604" spans="1:60" ht="27.75" customHeight="1" x14ac:dyDescent="0.25">
      <c r="A604" s="4">
        <f t="shared" si="57"/>
        <v>438</v>
      </c>
      <c r="B604" s="57"/>
      <c r="C604" s="450" t="s">
        <v>986</v>
      </c>
      <c r="D604" s="73" t="s">
        <v>1122</v>
      </c>
      <c r="E604" s="29"/>
      <c r="F604" s="29"/>
      <c r="G604" s="29"/>
      <c r="H604" s="29"/>
      <c r="I604" s="29"/>
      <c r="J604" s="29"/>
      <c r="K604" s="20">
        <f t="shared" si="59"/>
        <v>14</v>
      </c>
      <c r="L604" s="20">
        <f t="shared" si="59"/>
        <v>317</v>
      </c>
      <c r="M604" s="185" t="s">
        <v>987</v>
      </c>
      <c r="N604" s="345"/>
      <c r="O604" s="45"/>
      <c r="P604" s="44"/>
      <c r="Q604" s="154"/>
      <c r="R604" s="150"/>
      <c r="S604" s="153"/>
      <c r="T604" s="150"/>
      <c r="U604" s="153"/>
      <c r="V604" s="488" t="s">
        <v>1106</v>
      </c>
      <c r="W604" s="489"/>
      <c r="X604" s="489"/>
      <c r="Y604" s="489"/>
      <c r="Z604" s="489"/>
      <c r="AA604" s="489"/>
      <c r="AB604" s="489"/>
      <c r="AC604" s="489"/>
      <c r="AD604" s="489"/>
      <c r="AE604" s="489"/>
      <c r="AF604" s="489"/>
      <c r="AG604" s="490"/>
      <c r="AH604" s="150"/>
      <c r="AI604" s="153"/>
      <c r="AJ604" s="150"/>
      <c r="AK604" s="153"/>
      <c r="AL604" s="150"/>
      <c r="AM604" s="151"/>
      <c r="AN604" s="152"/>
      <c r="AO604" s="34"/>
      <c r="AP604" s="33"/>
      <c r="AQ604" s="34"/>
      <c r="AR604" s="33"/>
      <c r="AS604" s="34"/>
      <c r="AT604" s="33"/>
      <c r="AU604" s="34"/>
      <c r="AV604" s="36"/>
      <c r="AW604" s="4"/>
      <c r="AX604" s="8"/>
      <c r="AY604" s="469" t="s">
        <v>474</v>
      </c>
      <c r="AZ604" s="470"/>
      <c r="BA604" s="470"/>
      <c r="BB604" s="470"/>
      <c r="BC604" s="470"/>
      <c r="BD604" s="470"/>
      <c r="BE604" s="470"/>
      <c r="BF604" s="470"/>
      <c r="BG604" s="629"/>
      <c r="BH604" s="631"/>
    </row>
    <row r="605" spans="1:60" ht="27.75" customHeight="1" x14ac:dyDescent="0.25">
      <c r="A605" s="4">
        <f t="shared" si="57"/>
        <v>439</v>
      </c>
      <c r="B605" s="57"/>
      <c r="C605" s="451"/>
      <c r="D605" s="73" t="s">
        <v>1123</v>
      </c>
      <c r="E605" s="29"/>
      <c r="F605" s="29"/>
      <c r="G605" s="29"/>
      <c r="H605" s="29"/>
      <c r="I605" s="29"/>
      <c r="J605" s="29"/>
      <c r="K605" s="20">
        <f t="shared" si="59"/>
        <v>15</v>
      </c>
      <c r="L605" s="20">
        <f t="shared" si="59"/>
        <v>318</v>
      </c>
      <c r="M605" s="185" t="s">
        <v>987</v>
      </c>
      <c r="N605" s="345"/>
      <c r="O605" s="45"/>
      <c r="P605" s="44"/>
      <c r="Q605" s="158"/>
      <c r="R605" s="150"/>
      <c r="S605" s="153"/>
      <c r="T605" s="150"/>
      <c r="U605" s="153"/>
      <c r="V605" s="488" t="s">
        <v>1106</v>
      </c>
      <c r="W605" s="489"/>
      <c r="X605" s="489"/>
      <c r="Y605" s="489"/>
      <c r="Z605" s="489"/>
      <c r="AA605" s="489"/>
      <c r="AB605" s="489"/>
      <c r="AC605" s="489"/>
      <c r="AD605" s="489"/>
      <c r="AE605" s="489"/>
      <c r="AF605" s="489"/>
      <c r="AG605" s="490"/>
      <c r="AH605" s="150"/>
      <c r="AI605" s="153"/>
      <c r="AJ605" s="150"/>
      <c r="AK605" s="153"/>
      <c r="AL605" s="150"/>
      <c r="AM605" s="151"/>
      <c r="AN605" s="152"/>
      <c r="AO605" s="34"/>
      <c r="AP605" s="33"/>
      <c r="AQ605" s="34"/>
      <c r="AR605" s="33"/>
      <c r="AS605" s="34"/>
      <c r="AT605" s="33"/>
      <c r="AU605" s="34"/>
      <c r="AV605" s="36"/>
      <c r="AW605" s="4"/>
      <c r="AX605" s="8"/>
      <c r="AY605" s="472"/>
      <c r="AZ605" s="473"/>
      <c r="BA605" s="473"/>
      <c r="BB605" s="473"/>
      <c r="BC605" s="473"/>
      <c r="BD605" s="473"/>
      <c r="BE605" s="473"/>
      <c r="BF605" s="473"/>
      <c r="BG605" s="671"/>
      <c r="BH605" s="672"/>
    </row>
    <row r="606" spans="1:60" ht="27.75" customHeight="1" x14ac:dyDescent="0.25">
      <c r="A606" s="4">
        <f t="shared" si="57"/>
        <v>440</v>
      </c>
      <c r="B606" s="57"/>
      <c r="C606" s="451"/>
      <c r="D606" s="73" t="s">
        <v>1124</v>
      </c>
      <c r="E606" s="29"/>
      <c r="F606" s="29"/>
      <c r="G606" s="29"/>
      <c r="H606" s="29"/>
      <c r="I606" s="29"/>
      <c r="J606" s="29"/>
      <c r="K606" s="20">
        <f t="shared" si="59"/>
        <v>16</v>
      </c>
      <c r="L606" s="20">
        <f t="shared" si="59"/>
        <v>319</v>
      </c>
      <c r="M606" s="185" t="s">
        <v>987</v>
      </c>
      <c r="N606" s="4"/>
      <c r="O606" s="34"/>
      <c r="P606" s="33"/>
      <c r="Q606" s="34"/>
      <c r="R606" s="33"/>
      <c r="S606" s="34"/>
      <c r="T606" s="33"/>
      <c r="U606" s="34"/>
      <c r="V606" s="33"/>
      <c r="W606" s="34"/>
      <c r="X606" s="33"/>
      <c r="Y606" s="154"/>
      <c r="Z606" s="155"/>
      <c r="AA606" s="151"/>
      <c r="AB606" s="488" t="s">
        <v>800</v>
      </c>
      <c r="AC606" s="489"/>
      <c r="AD606" s="489"/>
      <c r="AE606" s="489"/>
      <c r="AF606" s="489"/>
      <c r="AG606" s="489"/>
      <c r="AH606" s="489"/>
      <c r="AI606" s="489"/>
      <c r="AJ606" s="489"/>
      <c r="AK606" s="490"/>
      <c r="AL606" s="155"/>
      <c r="AM606" s="151"/>
      <c r="AN606" s="152"/>
      <c r="AO606" s="35"/>
      <c r="AP606" s="36"/>
      <c r="AQ606" s="35"/>
      <c r="AR606" s="36"/>
      <c r="AS606" s="34"/>
      <c r="AT606" s="36"/>
      <c r="AU606" s="34"/>
      <c r="AV606" s="36"/>
      <c r="AW606" s="4"/>
      <c r="AX606" s="8"/>
      <c r="AY606" s="475"/>
      <c r="AZ606" s="476"/>
      <c r="BA606" s="476"/>
      <c r="BB606" s="476"/>
      <c r="BC606" s="476"/>
      <c r="BD606" s="476"/>
      <c r="BE606" s="476"/>
      <c r="BF606" s="476"/>
      <c r="BG606" s="632"/>
      <c r="BH606" s="634"/>
    </row>
    <row r="607" spans="1:60" ht="25.5" customHeight="1" x14ac:dyDescent="0.25">
      <c r="A607" s="4">
        <f t="shared" si="57"/>
        <v>441</v>
      </c>
      <c r="B607" s="57"/>
      <c r="C607" s="29" t="s">
        <v>992</v>
      </c>
      <c r="D607" s="73" t="s">
        <v>1125</v>
      </c>
      <c r="E607" s="29"/>
      <c r="F607" s="29"/>
      <c r="G607" s="29"/>
      <c r="H607" s="29"/>
      <c r="I607" s="29"/>
      <c r="J607" s="29"/>
      <c r="K607" s="20">
        <f t="shared" si="59"/>
        <v>17</v>
      </c>
      <c r="L607" s="20">
        <f t="shared" si="59"/>
        <v>320</v>
      </c>
      <c r="M607" s="185" t="s">
        <v>987</v>
      </c>
      <c r="N607" s="4"/>
      <c r="O607" s="165"/>
      <c r="P607" s="172"/>
      <c r="Q607" s="34"/>
      <c r="R607" s="33"/>
      <c r="S607" s="34"/>
      <c r="T607" s="33"/>
      <c r="U607" s="34"/>
      <c r="V607" s="33"/>
      <c r="W607" s="34"/>
      <c r="X607" s="33"/>
      <c r="Y607" s="154"/>
      <c r="Z607" s="155"/>
      <c r="AA607" s="151"/>
      <c r="AB607" s="488" t="s">
        <v>800</v>
      </c>
      <c r="AC607" s="489"/>
      <c r="AD607" s="489"/>
      <c r="AE607" s="489"/>
      <c r="AF607" s="489"/>
      <c r="AG607" s="489"/>
      <c r="AH607" s="489"/>
      <c r="AI607" s="489"/>
      <c r="AJ607" s="489"/>
      <c r="AK607" s="490"/>
      <c r="AL607" s="155"/>
      <c r="AM607" s="151"/>
      <c r="AN607" s="152"/>
      <c r="AO607" s="35"/>
      <c r="AP607" s="36"/>
      <c r="AQ607" s="35"/>
      <c r="AR607" s="36"/>
      <c r="AS607" s="34"/>
      <c r="AT607" s="36"/>
      <c r="AU607" s="34"/>
      <c r="AV607" s="36"/>
      <c r="AW607" s="4"/>
      <c r="AX607" s="8"/>
      <c r="AY607" s="469" t="s">
        <v>1110</v>
      </c>
      <c r="AZ607" s="470"/>
      <c r="BA607" s="470"/>
      <c r="BB607" s="470"/>
      <c r="BC607" s="470"/>
      <c r="BD607" s="470"/>
      <c r="BE607" s="470"/>
      <c r="BF607" s="471"/>
      <c r="BG607" s="64"/>
      <c r="BH607" s="65"/>
    </row>
    <row r="608" spans="1:60" ht="25.5" customHeight="1" x14ac:dyDescent="0.25">
      <c r="A608" s="4">
        <f t="shared" si="57"/>
        <v>442</v>
      </c>
      <c r="B608" s="57"/>
      <c r="C608" s="29" t="s">
        <v>993</v>
      </c>
      <c r="D608" s="73" t="s">
        <v>1126</v>
      </c>
      <c r="E608" s="29"/>
      <c r="F608" s="29"/>
      <c r="G608" s="29"/>
      <c r="H608" s="29"/>
      <c r="I608" s="29"/>
      <c r="J608" s="29"/>
      <c r="K608" s="20">
        <f t="shared" si="59"/>
        <v>18</v>
      </c>
      <c r="L608" s="20">
        <f t="shared" si="59"/>
        <v>321</v>
      </c>
      <c r="M608" s="185" t="s">
        <v>987</v>
      </c>
      <c r="N608" s="4"/>
      <c r="O608" s="165"/>
      <c r="P608" s="172"/>
      <c r="Q608" s="34"/>
      <c r="R608" s="33"/>
      <c r="S608" s="34"/>
      <c r="T608" s="33"/>
      <c r="U608" s="34"/>
      <c r="V608" s="33"/>
      <c r="W608" s="34"/>
      <c r="X608" s="33"/>
      <c r="Y608" s="154"/>
      <c r="Z608" s="155"/>
      <c r="AA608" s="151"/>
      <c r="AB608" s="488" t="s">
        <v>800</v>
      </c>
      <c r="AC608" s="489"/>
      <c r="AD608" s="489"/>
      <c r="AE608" s="489"/>
      <c r="AF608" s="489"/>
      <c r="AG608" s="489"/>
      <c r="AH608" s="489"/>
      <c r="AI608" s="489"/>
      <c r="AJ608" s="489"/>
      <c r="AK608" s="490"/>
      <c r="AL608" s="155"/>
      <c r="AM608" s="151"/>
      <c r="AN608" s="152"/>
      <c r="AO608" s="35"/>
      <c r="AP608" s="36"/>
      <c r="AQ608" s="35"/>
      <c r="AR608" s="36"/>
      <c r="AS608" s="34"/>
      <c r="AT608" s="36"/>
      <c r="AU608" s="34"/>
      <c r="AV608" s="36"/>
      <c r="AW608" s="4"/>
      <c r="AX608" s="8"/>
      <c r="AY608" s="472"/>
      <c r="AZ608" s="473"/>
      <c r="BA608" s="473"/>
      <c r="BB608" s="473"/>
      <c r="BC608" s="473"/>
      <c r="BD608" s="473"/>
      <c r="BE608" s="473"/>
      <c r="BF608" s="474"/>
      <c r="BG608" s="64"/>
      <c r="BH608" s="65"/>
    </row>
    <row r="609" spans="1:60" ht="25.5" customHeight="1" x14ac:dyDescent="0.25">
      <c r="A609" s="4">
        <f t="shared" si="57"/>
        <v>443</v>
      </c>
      <c r="B609" s="57"/>
      <c r="C609" s="29" t="s">
        <v>994</v>
      </c>
      <c r="D609" s="73" t="s">
        <v>1127</v>
      </c>
      <c r="E609" s="29"/>
      <c r="F609" s="29"/>
      <c r="G609" s="29"/>
      <c r="H609" s="29"/>
      <c r="I609" s="29"/>
      <c r="J609" s="29"/>
      <c r="K609" s="20">
        <f t="shared" ref="K609:L624" si="60">K608+1</f>
        <v>19</v>
      </c>
      <c r="L609" s="20">
        <f t="shared" si="60"/>
        <v>322</v>
      </c>
      <c r="M609" s="185" t="s">
        <v>987</v>
      </c>
      <c r="N609" s="4"/>
      <c r="O609" s="165"/>
      <c r="P609" s="172"/>
      <c r="Q609" s="34"/>
      <c r="R609" s="33"/>
      <c r="S609" s="34"/>
      <c r="T609" s="33"/>
      <c r="U609" s="34"/>
      <c r="V609" s="33"/>
      <c r="W609" s="34"/>
      <c r="X609" s="33"/>
      <c r="Y609" s="154"/>
      <c r="Z609" s="155"/>
      <c r="AA609" s="151"/>
      <c r="AB609" s="488" t="s">
        <v>800</v>
      </c>
      <c r="AC609" s="489"/>
      <c r="AD609" s="489"/>
      <c r="AE609" s="489"/>
      <c r="AF609" s="489"/>
      <c r="AG609" s="489"/>
      <c r="AH609" s="489"/>
      <c r="AI609" s="489"/>
      <c r="AJ609" s="489"/>
      <c r="AK609" s="490"/>
      <c r="AL609" s="155"/>
      <c r="AM609" s="151"/>
      <c r="AN609" s="152"/>
      <c r="AO609" s="35"/>
      <c r="AP609" s="36"/>
      <c r="AQ609" s="35"/>
      <c r="AR609" s="36"/>
      <c r="AS609" s="34"/>
      <c r="AT609" s="36"/>
      <c r="AU609" s="34"/>
      <c r="AV609" s="36"/>
      <c r="AW609" s="4"/>
      <c r="AX609" s="8"/>
      <c r="AY609" s="475"/>
      <c r="AZ609" s="476"/>
      <c r="BA609" s="476"/>
      <c r="BB609" s="476"/>
      <c r="BC609" s="476"/>
      <c r="BD609" s="476"/>
      <c r="BE609" s="476"/>
      <c r="BF609" s="477"/>
      <c r="BG609" s="64"/>
      <c r="BH609" s="65"/>
    </row>
    <row r="610" spans="1:60" ht="25.5" customHeight="1" x14ac:dyDescent="0.25">
      <c r="A610" s="4">
        <f t="shared" si="57"/>
        <v>444</v>
      </c>
      <c r="B610" s="57"/>
      <c r="C610" s="596" t="s">
        <v>1104</v>
      </c>
      <c r="D610" s="73" t="s">
        <v>1128</v>
      </c>
      <c r="E610" s="29"/>
      <c r="F610" s="29"/>
      <c r="G610" s="29"/>
      <c r="H610" s="29"/>
      <c r="I610" s="29"/>
      <c r="J610" s="29"/>
      <c r="K610" s="20">
        <f t="shared" si="60"/>
        <v>20</v>
      </c>
      <c r="L610" s="20">
        <f t="shared" si="60"/>
        <v>323</v>
      </c>
      <c r="M610" s="185" t="s">
        <v>987</v>
      </c>
      <c r="N610" s="4"/>
      <c r="O610" s="165"/>
      <c r="P610" s="172"/>
      <c r="Q610" s="165"/>
      <c r="R610" s="172"/>
      <c r="S610" s="165"/>
      <c r="T610" s="172"/>
      <c r="U610" s="154"/>
      <c r="V610" s="170"/>
      <c r="W610" s="151"/>
      <c r="X610" s="170"/>
      <c r="Y610" s="496" t="s">
        <v>473</v>
      </c>
      <c r="Z610" s="489"/>
      <c r="AA610" s="489"/>
      <c r="AB610" s="489"/>
      <c r="AC610" s="489"/>
      <c r="AD610" s="489"/>
      <c r="AE610" s="489"/>
      <c r="AF610" s="489"/>
      <c r="AG610" s="489"/>
      <c r="AH610" s="489"/>
      <c r="AI610" s="489"/>
      <c r="AJ610" s="510"/>
      <c r="AK610" s="151"/>
      <c r="AL610" s="170"/>
      <c r="AM610" s="151"/>
      <c r="AN610" s="152"/>
      <c r="AO610" s="35"/>
      <c r="AP610" s="36"/>
      <c r="AQ610" s="35"/>
      <c r="AR610" s="36"/>
      <c r="AS610" s="34"/>
      <c r="AT610" s="36"/>
      <c r="AU610" s="34"/>
      <c r="AV610" s="36"/>
      <c r="AW610" s="4"/>
      <c r="AX610" s="8">
        <v>2</v>
      </c>
      <c r="AY610" s="469" t="s">
        <v>1109</v>
      </c>
      <c r="AZ610" s="470"/>
      <c r="BA610" s="470"/>
      <c r="BB610" s="470"/>
      <c r="BC610" s="470"/>
      <c r="BD610" s="470"/>
      <c r="BE610" s="470"/>
      <c r="BF610" s="470"/>
      <c r="BG610" s="629"/>
      <c r="BH610" s="631"/>
    </row>
    <row r="611" spans="1:60" ht="25.5" customHeight="1" x14ac:dyDescent="0.25">
      <c r="A611" s="4">
        <f t="shared" si="57"/>
        <v>445</v>
      </c>
      <c r="B611" s="57"/>
      <c r="C611" s="597"/>
      <c r="D611" s="73" t="s">
        <v>1129</v>
      </c>
      <c r="E611" s="29"/>
      <c r="F611" s="29"/>
      <c r="G611" s="29"/>
      <c r="H611" s="29"/>
      <c r="I611" s="29"/>
      <c r="J611" s="29"/>
      <c r="K611" s="20">
        <f t="shared" si="60"/>
        <v>21</v>
      </c>
      <c r="L611" s="20">
        <f t="shared" si="60"/>
        <v>324</v>
      </c>
      <c r="M611" s="185" t="s">
        <v>987</v>
      </c>
      <c r="N611" s="4"/>
      <c r="O611" s="165"/>
      <c r="P611" s="172"/>
      <c r="Q611" s="165"/>
      <c r="R611" s="172"/>
      <c r="S611" s="165"/>
      <c r="T611" s="172"/>
      <c r="U611" s="154"/>
      <c r="V611" s="170"/>
      <c r="W611" s="151"/>
      <c r="X611" s="170"/>
      <c r="Y611" s="496" t="s">
        <v>473</v>
      </c>
      <c r="Z611" s="489"/>
      <c r="AA611" s="489"/>
      <c r="AB611" s="489"/>
      <c r="AC611" s="489"/>
      <c r="AD611" s="489"/>
      <c r="AE611" s="489"/>
      <c r="AF611" s="489"/>
      <c r="AG611" s="489"/>
      <c r="AH611" s="489"/>
      <c r="AI611" s="489"/>
      <c r="AJ611" s="510"/>
      <c r="AK611" s="151"/>
      <c r="AL611" s="170"/>
      <c r="AM611" s="151"/>
      <c r="AN611" s="152"/>
      <c r="AO611" s="35"/>
      <c r="AP611" s="36"/>
      <c r="AQ611" s="35"/>
      <c r="AR611" s="36"/>
      <c r="AS611" s="34"/>
      <c r="AT611" s="36"/>
      <c r="AU611" s="34"/>
      <c r="AV611" s="36"/>
      <c r="AW611" s="4"/>
      <c r="AX611" s="8">
        <v>2</v>
      </c>
      <c r="AY611" s="472"/>
      <c r="AZ611" s="473"/>
      <c r="BA611" s="473"/>
      <c r="BB611" s="473"/>
      <c r="BC611" s="473"/>
      <c r="BD611" s="473"/>
      <c r="BE611" s="473"/>
      <c r="BF611" s="473"/>
      <c r="BG611" s="632"/>
      <c r="BH611" s="634"/>
    </row>
    <row r="612" spans="1:60" ht="54" customHeight="1" x14ac:dyDescent="0.25">
      <c r="A612" s="4">
        <f t="shared" si="57"/>
        <v>446</v>
      </c>
      <c r="B612" s="57"/>
      <c r="C612" s="206" t="s">
        <v>516</v>
      </c>
      <c r="D612" s="73" t="s">
        <v>1130</v>
      </c>
      <c r="E612" s="29"/>
      <c r="F612" s="29"/>
      <c r="G612" s="29"/>
      <c r="H612" s="29"/>
      <c r="I612" s="29"/>
      <c r="J612" s="29"/>
      <c r="K612" s="20">
        <f t="shared" si="60"/>
        <v>22</v>
      </c>
      <c r="L612" s="20">
        <f t="shared" si="60"/>
        <v>325</v>
      </c>
      <c r="M612" s="185" t="s">
        <v>987</v>
      </c>
      <c r="N612" s="4"/>
      <c r="O612" s="165"/>
      <c r="P612" s="172"/>
      <c r="Q612" s="165"/>
      <c r="R612" s="172"/>
      <c r="S612" s="165"/>
      <c r="T612" s="172"/>
      <c r="U612" s="154"/>
      <c r="V612" s="170"/>
      <c r="W612" s="151"/>
      <c r="X612" s="170"/>
      <c r="Y612" s="496" t="s">
        <v>473</v>
      </c>
      <c r="Z612" s="489"/>
      <c r="AA612" s="489"/>
      <c r="AB612" s="489"/>
      <c r="AC612" s="489"/>
      <c r="AD612" s="489"/>
      <c r="AE612" s="489"/>
      <c r="AF612" s="489"/>
      <c r="AG612" s="489"/>
      <c r="AH612" s="489"/>
      <c r="AI612" s="489"/>
      <c r="AJ612" s="510"/>
      <c r="AK612" s="151"/>
      <c r="AL612" s="170"/>
      <c r="AM612" s="151"/>
      <c r="AN612" s="152"/>
      <c r="AO612" s="35"/>
      <c r="AP612" s="36"/>
      <c r="AQ612" s="35"/>
      <c r="AR612" s="36"/>
      <c r="AS612" s="34"/>
      <c r="AT612" s="36"/>
      <c r="AU612" s="34"/>
      <c r="AV612" s="36"/>
      <c r="AW612" s="4"/>
      <c r="AX612" s="8">
        <v>2</v>
      </c>
      <c r="AY612" s="512" t="s">
        <v>1105</v>
      </c>
      <c r="AZ612" s="513"/>
      <c r="BA612" s="513"/>
      <c r="BB612" s="513"/>
      <c r="BC612" s="513"/>
      <c r="BD612" s="513"/>
      <c r="BE612" s="513"/>
      <c r="BF612" s="514"/>
      <c r="BG612" s="10"/>
      <c r="BH612" s="12"/>
    </row>
    <row r="613" spans="1:60" ht="54" customHeight="1" x14ac:dyDescent="0.25">
      <c r="A613" s="4">
        <f t="shared" si="57"/>
        <v>447</v>
      </c>
      <c r="B613" s="57"/>
      <c r="C613" s="206" t="s">
        <v>517</v>
      </c>
      <c r="D613" s="73" t="s">
        <v>1131</v>
      </c>
      <c r="E613" s="29"/>
      <c r="F613" s="29"/>
      <c r="G613" s="29"/>
      <c r="H613" s="29"/>
      <c r="I613" s="29"/>
      <c r="J613" s="29"/>
      <c r="K613" s="20">
        <f t="shared" si="60"/>
        <v>23</v>
      </c>
      <c r="L613" s="20">
        <f t="shared" si="60"/>
        <v>326</v>
      </c>
      <c r="M613" s="185" t="s">
        <v>987</v>
      </c>
      <c r="N613" s="171"/>
      <c r="O613" s="165"/>
      <c r="P613" s="172"/>
      <c r="Q613" s="165"/>
      <c r="R613" s="172"/>
      <c r="S613" s="165"/>
      <c r="T613" s="172"/>
      <c r="U613" s="154"/>
      <c r="V613" s="170"/>
      <c r="W613" s="151"/>
      <c r="X613" s="170"/>
      <c r="Y613" s="496" t="s">
        <v>473</v>
      </c>
      <c r="Z613" s="489"/>
      <c r="AA613" s="489"/>
      <c r="AB613" s="489"/>
      <c r="AC613" s="489"/>
      <c r="AD613" s="489"/>
      <c r="AE613" s="489"/>
      <c r="AF613" s="489"/>
      <c r="AG613" s="489"/>
      <c r="AH613" s="489"/>
      <c r="AI613" s="489"/>
      <c r="AJ613" s="510"/>
      <c r="AK613" s="151"/>
      <c r="AL613" s="170"/>
      <c r="AM613" s="151"/>
      <c r="AN613" s="152"/>
      <c r="AO613" s="35"/>
      <c r="AP613" s="36"/>
      <c r="AQ613" s="35"/>
      <c r="AS613" s="36"/>
      <c r="AT613" s="36"/>
      <c r="AU613" s="34"/>
      <c r="AV613" s="36"/>
      <c r="AW613" s="4"/>
      <c r="AX613" s="8">
        <v>2</v>
      </c>
      <c r="AY613" s="512" t="s">
        <v>515</v>
      </c>
      <c r="AZ613" s="513"/>
      <c r="BA613" s="513"/>
      <c r="BB613" s="513"/>
      <c r="BC613" s="513"/>
      <c r="BD613" s="513"/>
      <c r="BE613" s="513"/>
      <c r="BF613" s="514"/>
      <c r="BG613" s="10"/>
      <c r="BH613" s="12"/>
    </row>
    <row r="614" spans="1:60" ht="19.350000000000001" customHeight="1" x14ac:dyDescent="0.25">
      <c r="A614" s="4">
        <f t="shared" si="57"/>
        <v>448</v>
      </c>
      <c r="B614" s="57"/>
      <c r="C614" s="29" t="s">
        <v>995</v>
      </c>
      <c r="D614" s="73" t="s">
        <v>1132</v>
      </c>
      <c r="E614" s="29"/>
      <c r="F614" s="29"/>
      <c r="G614" s="29"/>
      <c r="H614" s="29"/>
      <c r="I614" s="29"/>
      <c r="J614" s="29"/>
      <c r="K614" s="20">
        <f t="shared" si="60"/>
        <v>24</v>
      </c>
      <c r="L614" s="20">
        <f t="shared" si="60"/>
        <v>327</v>
      </c>
      <c r="M614" s="185" t="s">
        <v>987</v>
      </c>
      <c r="N614" s="171"/>
      <c r="O614" s="165"/>
      <c r="P614" s="172"/>
      <c r="Q614" s="165"/>
      <c r="R614" s="172"/>
      <c r="S614" s="165"/>
      <c r="T614" s="172"/>
      <c r="U614" s="154"/>
      <c r="V614" s="170"/>
      <c r="W614" s="151"/>
      <c r="X614" s="170"/>
      <c r="Y614" s="496" t="s">
        <v>473</v>
      </c>
      <c r="Z614" s="489"/>
      <c r="AA614" s="489"/>
      <c r="AB614" s="489"/>
      <c r="AC614" s="489"/>
      <c r="AD614" s="489"/>
      <c r="AE614" s="489"/>
      <c r="AF614" s="489"/>
      <c r="AG614" s="489"/>
      <c r="AH614" s="489"/>
      <c r="AI614" s="489"/>
      <c r="AJ614" s="510"/>
      <c r="AK614" s="151"/>
      <c r="AL614" s="170"/>
      <c r="AM614" s="151"/>
      <c r="AN614" s="152"/>
      <c r="AO614" s="35"/>
      <c r="AP614" s="36"/>
      <c r="AQ614" s="35"/>
      <c r="AR614" s="36"/>
      <c r="AS614" s="34"/>
      <c r="AT614" s="36"/>
      <c r="AU614" s="34"/>
      <c r="AV614" s="36"/>
      <c r="AW614" s="4"/>
      <c r="AX614" s="10"/>
      <c r="AY614" s="469" t="s">
        <v>1110</v>
      </c>
      <c r="AZ614" s="470"/>
      <c r="BA614" s="470"/>
      <c r="BB614" s="470"/>
      <c r="BC614" s="470"/>
      <c r="BD614" s="470"/>
      <c r="BE614" s="470"/>
      <c r="BF614" s="471"/>
      <c r="BG614" s="14"/>
      <c r="BH614" s="15"/>
    </row>
    <row r="615" spans="1:60" ht="19.350000000000001" customHeight="1" x14ac:dyDescent="0.25">
      <c r="A615" s="4">
        <f t="shared" si="57"/>
        <v>449</v>
      </c>
      <c r="B615" s="57"/>
      <c r="C615" s="29" t="s">
        <v>996</v>
      </c>
      <c r="D615" s="73" t="s">
        <v>1133</v>
      </c>
      <c r="E615" s="29"/>
      <c r="F615" s="29"/>
      <c r="G615" s="29"/>
      <c r="H615" s="29"/>
      <c r="I615" s="29"/>
      <c r="J615" s="29"/>
      <c r="K615" s="20">
        <f t="shared" si="60"/>
        <v>25</v>
      </c>
      <c r="L615" s="20">
        <f t="shared" si="60"/>
        <v>328</v>
      </c>
      <c r="M615" s="185" t="s">
        <v>987</v>
      </c>
      <c r="N615" s="171"/>
      <c r="O615" s="165"/>
      <c r="P615" s="172"/>
      <c r="Q615" s="165"/>
      <c r="R615" s="172"/>
      <c r="S615" s="165"/>
      <c r="T615" s="172"/>
      <c r="U615" s="154"/>
      <c r="V615" s="170"/>
      <c r="W615" s="151"/>
      <c r="X615" s="170"/>
      <c r="Y615" s="496" t="s">
        <v>473</v>
      </c>
      <c r="Z615" s="489"/>
      <c r="AA615" s="489"/>
      <c r="AB615" s="489"/>
      <c r="AC615" s="489"/>
      <c r="AD615" s="489"/>
      <c r="AE615" s="489"/>
      <c r="AF615" s="489"/>
      <c r="AG615" s="489"/>
      <c r="AH615" s="489"/>
      <c r="AI615" s="489"/>
      <c r="AJ615" s="510"/>
      <c r="AK615" s="151"/>
      <c r="AL615" s="170"/>
      <c r="AM615" s="151"/>
      <c r="AN615" s="152"/>
      <c r="AO615" s="35"/>
      <c r="AP615" s="36"/>
      <c r="AQ615" s="35"/>
      <c r="AR615" s="36"/>
      <c r="AS615" s="34"/>
      <c r="AT615" s="36"/>
      <c r="AU615" s="34"/>
      <c r="AV615" s="36"/>
      <c r="AW615" s="4"/>
      <c r="AX615" s="10"/>
      <c r="AY615" s="472"/>
      <c r="AZ615" s="473"/>
      <c r="BA615" s="473"/>
      <c r="BB615" s="473"/>
      <c r="BC615" s="473"/>
      <c r="BD615" s="473"/>
      <c r="BE615" s="473"/>
      <c r="BF615" s="474"/>
      <c r="BG615" s="14"/>
      <c r="BH615" s="15"/>
    </row>
    <row r="616" spans="1:60" ht="19.350000000000001" customHeight="1" x14ac:dyDescent="0.25">
      <c r="A616" s="4">
        <f t="shared" si="57"/>
        <v>450</v>
      </c>
      <c r="B616" s="57"/>
      <c r="C616" s="29" t="s">
        <v>997</v>
      </c>
      <c r="D616" s="73" t="s">
        <v>1134</v>
      </c>
      <c r="E616" s="29"/>
      <c r="F616" s="29"/>
      <c r="G616" s="29"/>
      <c r="H616" s="29"/>
      <c r="I616" s="29"/>
      <c r="J616" s="29"/>
      <c r="K616" s="20">
        <f t="shared" si="60"/>
        <v>26</v>
      </c>
      <c r="L616" s="20">
        <f t="shared" si="60"/>
        <v>329</v>
      </c>
      <c r="M616" s="185" t="s">
        <v>987</v>
      </c>
      <c r="N616" s="171"/>
      <c r="O616" s="165"/>
      <c r="P616" s="172"/>
      <c r="Q616" s="165"/>
      <c r="R616" s="172"/>
      <c r="S616" s="165"/>
      <c r="T616" s="172"/>
      <c r="U616" s="154"/>
      <c r="V616" s="170"/>
      <c r="W616" s="151"/>
      <c r="X616" s="170"/>
      <c r="Y616" s="496" t="s">
        <v>473</v>
      </c>
      <c r="Z616" s="489"/>
      <c r="AA616" s="489"/>
      <c r="AB616" s="489"/>
      <c r="AC616" s="489"/>
      <c r="AD616" s="489"/>
      <c r="AE616" s="489"/>
      <c r="AF616" s="489"/>
      <c r="AG616" s="489"/>
      <c r="AH616" s="489"/>
      <c r="AI616" s="489"/>
      <c r="AJ616" s="510"/>
      <c r="AK616" s="151"/>
      <c r="AL616" s="170"/>
      <c r="AM616" s="151"/>
      <c r="AN616" s="152"/>
      <c r="AO616" s="35"/>
      <c r="AP616" s="36"/>
      <c r="AQ616" s="35"/>
      <c r="AR616" s="36"/>
      <c r="AS616" s="34"/>
      <c r="AT616" s="36"/>
      <c r="AU616" s="34"/>
      <c r="AV616" s="36"/>
      <c r="AW616" s="4"/>
      <c r="AX616" s="10"/>
      <c r="AY616" s="475"/>
      <c r="AZ616" s="476"/>
      <c r="BA616" s="476"/>
      <c r="BB616" s="476"/>
      <c r="BC616" s="476"/>
      <c r="BD616" s="476"/>
      <c r="BE616" s="476"/>
      <c r="BF616" s="477"/>
      <c r="BG616" s="14"/>
      <c r="BH616" s="15"/>
    </row>
    <row r="617" spans="1:60" ht="19.5" customHeight="1" x14ac:dyDescent="0.25">
      <c r="A617" s="4">
        <f t="shared" si="57"/>
        <v>451</v>
      </c>
      <c r="B617" s="57"/>
      <c r="C617" s="601" t="s">
        <v>988</v>
      </c>
      <c r="D617" s="73" t="s">
        <v>1135</v>
      </c>
      <c r="E617" s="29"/>
      <c r="F617" s="29"/>
      <c r="G617" s="29"/>
      <c r="H617" s="29"/>
      <c r="I617" s="29"/>
      <c r="J617" s="29"/>
      <c r="K617" s="20">
        <f t="shared" si="60"/>
        <v>27</v>
      </c>
      <c r="L617" s="20">
        <f t="shared" si="60"/>
        <v>330</v>
      </c>
      <c r="M617" s="185" t="s">
        <v>987</v>
      </c>
      <c r="N617" s="171"/>
      <c r="O617" s="165"/>
      <c r="P617" s="172"/>
      <c r="Q617" s="165"/>
      <c r="R617" s="172"/>
      <c r="S617" s="165"/>
      <c r="T617" s="172"/>
      <c r="U617" s="154"/>
      <c r="V617" s="170"/>
      <c r="W617" s="151"/>
      <c r="X617" s="170"/>
      <c r="Y617" s="496" t="s">
        <v>473</v>
      </c>
      <c r="Z617" s="489"/>
      <c r="AA617" s="489"/>
      <c r="AB617" s="489"/>
      <c r="AC617" s="489"/>
      <c r="AD617" s="489"/>
      <c r="AE617" s="489"/>
      <c r="AF617" s="489"/>
      <c r="AG617" s="489"/>
      <c r="AH617" s="489"/>
      <c r="AI617" s="489"/>
      <c r="AJ617" s="510"/>
      <c r="AK617" s="151"/>
      <c r="AL617" s="170"/>
      <c r="AM617" s="151"/>
      <c r="AN617" s="152"/>
      <c r="AO617" s="35"/>
      <c r="AP617" s="36"/>
      <c r="AQ617" s="35"/>
      <c r="AR617" s="36"/>
      <c r="AS617" s="34"/>
      <c r="AT617" s="36"/>
      <c r="AU617" s="34"/>
      <c r="AV617" s="36"/>
      <c r="AW617" s="4"/>
      <c r="AX617" s="10">
        <v>2</v>
      </c>
      <c r="AY617" s="469" t="s">
        <v>475</v>
      </c>
      <c r="AZ617" s="470"/>
      <c r="BA617" s="470"/>
      <c r="BB617" s="470"/>
      <c r="BC617" s="470"/>
      <c r="BD617" s="470"/>
      <c r="BE617" s="470"/>
      <c r="BF617" s="471"/>
      <c r="BG617" s="629"/>
      <c r="BH617" s="631"/>
    </row>
    <row r="618" spans="1:60" ht="19.5" customHeight="1" x14ac:dyDescent="0.25">
      <c r="A618" s="4">
        <f t="shared" si="57"/>
        <v>452</v>
      </c>
      <c r="B618" s="57"/>
      <c r="C618" s="596"/>
      <c r="D618" s="73" t="s">
        <v>1136</v>
      </c>
      <c r="E618" s="29"/>
      <c r="F618" s="29"/>
      <c r="G618" s="29"/>
      <c r="H618" s="29"/>
      <c r="I618" s="29"/>
      <c r="J618" s="29"/>
      <c r="K618" s="20">
        <f t="shared" si="60"/>
        <v>28</v>
      </c>
      <c r="L618" s="20">
        <f t="shared" si="60"/>
        <v>331</v>
      </c>
      <c r="M618" s="185" t="s">
        <v>987</v>
      </c>
      <c r="N618" s="171"/>
      <c r="O618" s="34"/>
      <c r="P618" s="33"/>
      <c r="Q618" s="165"/>
      <c r="R618" s="172"/>
      <c r="S618" s="165"/>
      <c r="T618" s="172"/>
      <c r="U618" s="154"/>
      <c r="V618" s="170"/>
      <c r="W618" s="151"/>
      <c r="X618" s="170"/>
      <c r="Y618" s="496" t="s">
        <v>473</v>
      </c>
      <c r="Z618" s="489"/>
      <c r="AA618" s="489"/>
      <c r="AB618" s="489"/>
      <c r="AC618" s="489"/>
      <c r="AD618" s="489"/>
      <c r="AE618" s="489"/>
      <c r="AF618" s="489"/>
      <c r="AG618" s="489"/>
      <c r="AH618" s="489"/>
      <c r="AI618" s="489"/>
      <c r="AJ618" s="510"/>
      <c r="AK618" s="151"/>
      <c r="AL618" s="170"/>
      <c r="AM618" s="151"/>
      <c r="AN618" s="152"/>
      <c r="AO618" s="35"/>
      <c r="AP618" s="36"/>
      <c r="AQ618" s="35"/>
      <c r="AR618" s="36"/>
      <c r="AS618" s="34"/>
      <c r="AT618" s="36"/>
      <c r="AU618" s="34"/>
      <c r="AV618" s="36"/>
      <c r="AW618" s="4"/>
      <c r="AX618" s="10">
        <v>2</v>
      </c>
      <c r="AY618" s="472"/>
      <c r="AZ618" s="473"/>
      <c r="BA618" s="473"/>
      <c r="BB618" s="473"/>
      <c r="BC618" s="473"/>
      <c r="BD618" s="473"/>
      <c r="BE618" s="473"/>
      <c r="BF618" s="474"/>
      <c r="BG618" s="671"/>
      <c r="BH618" s="672"/>
    </row>
    <row r="619" spans="1:60" ht="19.5" customHeight="1" x14ac:dyDescent="0.25">
      <c r="A619" s="4">
        <f t="shared" si="57"/>
        <v>453</v>
      </c>
      <c r="B619" s="57"/>
      <c r="C619" s="596"/>
      <c r="D619" s="73" t="s">
        <v>1137</v>
      </c>
      <c r="E619" s="29"/>
      <c r="F619" s="29"/>
      <c r="G619" s="29"/>
      <c r="H619" s="29"/>
      <c r="I619" s="29"/>
      <c r="J619" s="29"/>
      <c r="K619" s="20">
        <f t="shared" si="60"/>
        <v>29</v>
      </c>
      <c r="L619" s="20">
        <f t="shared" si="60"/>
        <v>332</v>
      </c>
      <c r="M619" s="185" t="s">
        <v>987</v>
      </c>
      <c r="N619" s="171"/>
      <c r="O619" s="34"/>
      <c r="P619" s="33"/>
      <c r="Q619" s="165"/>
      <c r="R619" s="172"/>
      <c r="S619" s="165"/>
      <c r="T619" s="172"/>
      <c r="U619" s="154"/>
      <c r="V619" s="170"/>
      <c r="W619" s="151"/>
      <c r="X619" s="170"/>
      <c r="Y619" s="496" t="s">
        <v>473</v>
      </c>
      <c r="Z619" s="489"/>
      <c r="AA619" s="489"/>
      <c r="AB619" s="489"/>
      <c r="AC619" s="489"/>
      <c r="AD619" s="489"/>
      <c r="AE619" s="489"/>
      <c r="AF619" s="489"/>
      <c r="AG619" s="489"/>
      <c r="AH619" s="489"/>
      <c r="AI619" s="489"/>
      <c r="AJ619" s="510"/>
      <c r="AK619" s="151"/>
      <c r="AL619" s="170"/>
      <c r="AM619" s="151"/>
      <c r="AN619" s="152"/>
      <c r="AO619" s="35"/>
      <c r="AP619" s="36"/>
      <c r="AQ619" s="35"/>
      <c r="AR619" s="36"/>
      <c r="AS619" s="34"/>
      <c r="AT619" s="36"/>
      <c r="AU619" s="34"/>
      <c r="AV619" s="36"/>
      <c r="AW619" s="4"/>
      <c r="AX619" s="10">
        <v>2</v>
      </c>
      <c r="AY619" s="475"/>
      <c r="AZ619" s="476"/>
      <c r="BA619" s="476"/>
      <c r="BB619" s="476"/>
      <c r="BC619" s="476"/>
      <c r="BD619" s="476"/>
      <c r="BE619" s="476"/>
      <c r="BF619" s="477"/>
      <c r="BG619" s="632"/>
      <c r="BH619" s="634"/>
    </row>
    <row r="620" spans="1:60" ht="19.5" customHeight="1" x14ac:dyDescent="0.25">
      <c r="A620" s="4">
        <f t="shared" si="57"/>
        <v>454</v>
      </c>
      <c r="B620" s="57"/>
      <c r="C620" s="596"/>
      <c r="D620" s="73" t="s">
        <v>1138</v>
      </c>
      <c r="E620" s="29"/>
      <c r="F620" s="29"/>
      <c r="G620" s="29"/>
      <c r="H620" s="29"/>
      <c r="I620" s="29"/>
      <c r="J620" s="29"/>
      <c r="K620" s="20">
        <f t="shared" si="60"/>
        <v>30</v>
      </c>
      <c r="L620" s="20">
        <f t="shared" si="60"/>
        <v>333</v>
      </c>
      <c r="M620" s="185" t="s">
        <v>987</v>
      </c>
      <c r="N620" s="171"/>
      <c r="O620" s="34"/>
      <c r="P620" s="33"/>
      <c r="Q620" s="34"/>
      <c r="R620" s="33"/>
      <c r="S620" s="34"/>
      <c r="T620" s="33"/>
      <c r="U620" s="34"/>
      <c r="V620" s="33"/>
      <c r="W620" s="34"/>
      <c r="X620" s="33"/>
      <c r="Y620" s="34"/>
      <c r="Z620" s="33"/>
      <c r="AA620" s="154"/>
      <c r="AB620" s="155"/>
      <c r="AC620" s="151"/>
      <c r="AD620" s="488" t="s">
        <v>28</v>
      </c>
      <c r="AE620" s="489"/>
      <c r="AF620" s="489"/>
      <c r="AG620" s="489"/>
      <c r="AH620" s="489"/>
      <c r="AI620" s="489"/>
      <c r="AJ620" s="489"/>
      <c r="AK620" s="489"/>
      <c r="AL620" s="489"/>
      <c r="AM620" s="490"/>
      <c r="AN620" s="170"/>
      <c r="AO620" s="151"/>
      <c r="AP620" s="61"/>
      <c r="AQ620" s="35"/>
      <c r="AR620" s="36"/>
      <c r="AS620" s="34"/>
      <c r="AT620" s="36"/>
      <c r="AU620" s="34"/>
      <c r="AV620" s="36"/>
      <c r="AW620" s="4"/>
      <c r="AX620" s="10"/>
      <c r="AY620" s="469" t="s">
        <v>478</v>
      </c>
      <c r="AZ620" s="470"/>
      <c r="BA620" s="470"/>
      <c r="BB620" s="470"/>
      <c r="BC620" s="470"/>
      <c r="BD620" s="470"/>
      <c r="BE620" s="470"/>
      <c r="BF620" s="471"/>
      <c r="BG620" s="629"/>
      <c r="BH620" s="631"/>
    </row>
    <row r="621" spans="1:60" ht="19.5" customHeight="1" x14ac:dyDescent="0.25">
      <c r="A621" s="4">
        <f t="shared" si="57"/>
        <v>455</v>
      </c>
      <c r="B621" s="57"/>
      <c r="C621" s="596"/>
      <c r="D621" s="73" t="s">
        <v>1139</v>
      </c>
      <c r="E621" s="29"/>
      <c r="F621" s="29"/>
      <c r="G621" s="29"/>
      <c r="H621" s="29"/>
      <c r="I621" s="29"/>
      <c r="J621" s="29"/>
      <c r="K621" s="20">
        <f t="shared" si="60"/>
        <v>31</v>
      </c>
      <c r="L621" s="20">
        <f t="shared" si="60"/>
        <v>334</v>
      </c>
      <c r="M621" s="185" t="s">
        <v>987</v>
      </c>
      <c r="N621" s="171"/>
      <c r="O621" s="34"/>
      <c r="P621" s="33"/>
      <c r="Q621" s="34"/>
      <c r="R621" s="33"/>
      <c r="S621" s="34"/>
      <c r="T621" s="33"/>
      <c r="U621" s="34"/>
      <c r="V621" s="33"/>
      <c r="W621" s="34"/>
      <c r="X621" s="33"/>
      <c r="Y621" s="34"/>
      <c r="Z621" s="33"/>
      <c r="AA621" s="154"/>
      <c r="AB621" s="155"/>
      <c r="AC621" s="151"/>
      <c r="AD621" s="488" t="s">
        <v>28</v>
      </c>
      <c r="AE621" s="489"/>
      <c r="AF621" s="489"/>
      <c r="AG621" s="489"/>
      <c r="AH621" s="489"/>
      <c r="AI621" s="489"/>
      <c r="AJ621" s="489"/>
      <c r="AK621" s="489"/>
      <c r="AL621" s="489"/>
      <c r="AM621" s="490"/>
      <c r="AN621" s="170"/>
      <c r="AO621" s="151"/>
      <c r="AP621" s="61"/>
      <c r="AQ621" s="35"/>
      <c r="AR621" s="36"/>
      <c r="AS621" s="34"/>
      <c r="AT621" s="36"/>
      <c r="AU621" s="34"/>
      <c r="AV621" s="36"/>
      <c r="AW621" s="4"/>
      <c r="AX621" s="10"/>
      <c r="AY621" s="472"/>
      <c r="AZ621" s="473"/>
      <c r="BA621" s="473"/>
      <c r="BB621" s="473"/>
      <c r="BC621" s="473"/>
      <c r="BD621" s="473"/>
      <c r="BE621" s="473"/>
      <c r="BF621" s="474"/>
      <c r="BG621" s="671"/>
      <c r="BH621" s="672"/>
    </row>
    <row r="622" spans="1:60" ht="19.5" customHeight="1" x14ac:dyDescent="0.25">
      <c r="A622" s="4">
        <f t="shared" si="57"/>
        <v>456</v>
      </c>
      <c r="B622" s="57"/>
      <c r="C622" s="597"/>
      <c r="D622" s="73" t="s">
        <v>1140</v>
      </c>
      <c r="E622" s="29"/>
      <c r="F622" s="29"/>
      <c r="G622" s="29"/>
      <c r="H622" s="29"/>
      <c r="I622" s="29"/>
      <c r="J622" s="29"/>
      <c r="K622" s="20">
        <f t="shared" si="60"/>
        <v>32</v>
      </c>
      <c r="L622" s="20">
        <f t="shared" si="60"/>
        <v>335</v>
      </c>
      <c r="M622" s="185" t="s">
        <v>987</v>
      </c>
      <c r="N622" s="171"/>
      <c r="O622" s="34"/>
      <c r="P622" s="33"/>
      <c r="Q622" s="34"/>
      <c r="R622" s="33"/>
      <c r="S622" s="34"/>
      <c r="T622" s="33"/>
      <c r="U622" s="34"/>
      <c r="V622" s="33"/>
      <c r="W622" s="34"/>
      <c r="X622" s="33"/>
      <c r="Y622" s="34"/>
      <c r="Z622" s="33"/>
      <c r="AA622" s="154"/>
      <c r="AB622" s="155"/>
      <c r="AC622" s="151"/>
      <c r="AD622" s="488" t="s">
        <v>28</v>
      </c>
      <c r="AE622" s="489"/>
      <c r="AF622" s="489"/>
      <c r="AG622" s="489"/>
      <c r="AH622" s="489"/>
      <c r="AI622" s="489"/>
      <c r="AJ622" s="489"/>
      <c r="AK622" s="489"/>
      <c r="AL622" s="489"/>
      <c r="AM622" s="490"/>
      <c r="AN622" s="170"/>
      <c r="AO622" s="151"/>
      <c r="AP622" s="61"/>
      <c r="AQ622" s="35"/>
      <c r="AR622" s="36"/>
      <c r="AS622" s="34"/>
      <c r="AT622" s="36"/>
      <c r="AU622" s="34"/>
      <c r="AV622" s="36"/>
      <c r="AW622" s="4"/>
      <c r="AX622" s="10"/>
      <c r="AY622" s="475"/>
      <c r="AZ622" s="476"/>
      <c r="BA622" s="476"/>
      <c r="BB622" s="476"/>
      <c r="BC622" s="476"/>
      <c r="BD622" s="476"/>
      <c r="BE622" s="476"/>
      <c r="BF622" s="477"/>
      <c r="BG622" s="671"/>
      <c r="BH622" s="672"/>
    </row>
    <row r="623" spans="1:60" ht="40.35" customHeight="1" x14ac:dyDescent="0.25">
      <c r="A623" s="4">
        <f t="shared" si="57"/>
        <v>457</v>
      </c>
      <c r="B623" s="57"/>
      <c r="C623" s="601" t="s">
        <v>1316</v>
      </c>
      <c r="D623" s="73" t="s">
        <v>1317</v>
      </c>
      <c r="E623" s="29"/>
      <c r="F623" s="29"/>
      <c r="G623" s="29"/>
      <c r="H623" s="29"/>
      <c r="I623" s="29"/>
      <c r="J623" s="29"/>
      <c r="K623" s="20">
        <f t="shared" si="60"/>
        <v>33</v>
      </c>
      <c r="L623" s="20">
        <f t="shared" si="60"/>
        <v>336</v>
      </c>
      <c r="M623" s="185" t="s">
        <v>987</v>
      </c>
      <c r="N623" s="506" t="s">
        <v>424</v>
      </c>
      <c r="O623" s="507"/>
      <c r="P623" s="508"/>
      <c r="Q623" s="34"/>
      <c r="R623" s="33"/>
      <c r="S623" s="34"/>
      <c r="T623" s="33"/>
      <c r="U623" s="34"/>
      <c r="V623" s="33"/>
      <c r="W623" s="34"/>
      <c r="X623" s="33"/>
      <c r="Y623" s="34"/>
      <c r="Z623" s="33"/>
      <c r="AA623" s="154"/>
      <c r="AB623" s="155"/>
      <c r="AC623" s="151"/>
      <c r="AD623" s="488" t="s">
        <v>28</v>
      </c>
      <c r="AE623" s="489"/>
      <c r="AF623" s="489"/>
      <c r="AG623" s="489"/>
      <c r="AH623" s="489"/>
      <c r="AI623" s="489"/>
      <c r="AJ623" s="489"/>
      <c r="AK623" s="489"/>
      <c r="AL623" s="489"/>
      <c r="AM623" s="490"/>
      <c r="AN623" s="170"/>
      <c r="AO623" s="151"/>
      <c r="AP623" s="61"/>
      <c r="AQ623" s="35"/>
      <c r="AR623" s="36"/>
      <c r="AS623" s="34"/>
      <c r="AT623" s="36"/>
      <c r="AU623" s="34"/>
      <c r="AV623" s="36"/>
      <c r="AW623" s="4"/>
      <c r="AX623" s="10"/>
      <c r="AY623" s="472" t="s">
        <v>1374</v>
      </c>
      <c r="AZ623" s="473"/>
      <c r="BA623" s="473"/>
      <c r="BB623" s="473"/>
      <c r="BC623" s="473"/>
      <c r="BD623" s="473"/>
      <c r="BE623" s="473"/>
      <c r="BF623" s="474"/>
      <c r="BG623" s="671"/>
      <c r="BH623" s="672"/>
    </row>
    <row r="624" spans="1:60" ht="40.35" customHeight="1" x14ac:dyDescent="0.25">
      <c r="A624" s="4">
        <f t="shared" si="57"/>
        <v>458</v>
      </c>
      <c r="B624" s="57"/>
      <c r="C624" s="596"/>
      <c r="D624" s="73" t="s">
        <v>1318</v>
      </c>
      <c r="E624" s="29"/>
      <c r="F624" s="29"/>
      <c r="G624" s="29"/>
      <c r="H624" s="29"/>
      <c r="I624" s="29"/>
      <c r="J624" s="29"/>
      <c r="K624" s="20">
        <f t="shared" si="60"/>
        <v>34</v>
      </c>
      <c r="L624" s="20">
        <f t="shared" si="60"/>
        <v>337</v>
      </c>
      <c r="M624" s="185" t="s">
        <v>987</v>
      </c>
      <c r="N624" s="171"/>
      <c r="O624" s="34"/>
      <c r="P624" s="33"/>
      <c r="Q624" s="34"/>
      <c r="R624" s="33"/>
      <c r="S624" s="34"/>
      <c r="T624" s="33"/>
      <c r="U624" s="34"/>
      <c r="V624" s="33"/>
      <c r="W624" s="34"/>
      <c r="X624" s="33"/>
      <c r="Y624" s="34"/>
      <c r="Z624" s="33"/>
      <c r="AA624" s="154"/>
      <c r="AB624" s="155"/>
      <c r="AC624" s="151"/>
      <c r="AD624" s="488" t="s">
        <v>28</v>
      </c>
      <c r="AE624" s="489"/>
      <c r="AF624" s="489"/>
      <c r="AG624" s="489"/>
      <c r="AH624" s="489"/>
      <c r="AI624" s="489"/>
      <c r="AJ624" s="489"/>
      <c r="AK624" s="489"/>
      <c r="AL624" s="489"/>
      <c r="AM624" s="490"/>
      <c r="AN624" s="170"/>
      <c r="AO624" s="151"/>
      <c r="AP624" s="61"/>
      <c r="AQ624" s="35"/>
      <c r="AR624" s="36"/>
      <c r="AS624" s="34"/>
      <c r="AT624" s="36"/>
      <c r="AU624" s="34"/>
      <c r="AV624" s="36"/>
      <c r="AW624" s="4"/>
      <c r="AX624" s="10"/>
      <c r="AY624" s="472"/>
      <c r="AZ624" s="473"/>
      <c r="BA624" s="473"/>
      <c r="BB624" s="473"/>
      <c r="BC624" s="473"/>
      <c r="BD624" s="473"/>
      <c r="BE624" s="473"/>
      <c r="BF624" s="474"/>
      <c r="BG624" s="671"/>
      <c r="BH624" s="672"/>
    </row>
    <row r="625" spans="1:60" ht="40.35" customHeight="1" x14ac:dyDescent="0.25">
      <c r="A625" s="4">
        <f t="shared" si="57"/>
        <v>459</v>
      </c>
      <c r="B625" s="282"/>
      <c r="C625" s="597"/>
      <c r="D625" s="73" t="s">
        <v>1319</v>
      </c>
      <c r="E625" s="29"/>
      <c r="F625" s="29"/>
      <c r="G625" s="29"/>
      <c r="H625" s="29"/>
      <c r="I625" s="29"/>
      <c r="J625" s="29"/>
      <c r="K625" s="20">
        <f t="shared" ref="K625:L625" si="61">K624+1</f>
        <v>35</v>
      </c>
      <c r="L625" s="20">
        <f t="shared" si="61"/>
        <v>338</v>
      </c>
      <c r="M625" s="185" t="s">
        <v>1320</v>
      </c>
      <c r="N625" s="171"/>
      <c r="O625" s="34"/>
      <c r="P625" s="33"/>
      <c r="Q625" s="34"/>
      <c r="R625" s="33"/>
      <c r="S625" s="34"/>
      <c r="T625" s="33"/>
      <c r="U625" s="34"/>
      <c r="V625" s="33"/>
      <c r="W625" s="34"/>
      <c r="X625" s="33"/>
      <c r="Y625" s="34"/>
      <c r="Z625" s="33"/>
      <c r="AA625" s="154"/>
      <c r="AB625" s="155"/>
      <c r="AC625" s="151"/>
      <c r="AD625" s="488" t="s">
        <v>28</v>
      </c>
      <c r="AE625" s="489"/>
      <c r="AF625" s="489"/>
      <c r="AG625" s="489"/>
      <c r="AH625" s="489"/>
      <c r="AI625" s="489"/>
      <c r="AJ625" s="489"/>
      <c r="AK625" s="489"/>
      <c r="AL625" s="489"/>
      <c r="AM625" s="490"/>
      <c r="AN625" s="170"/>
      <c r="AO625" s="151"/>
      <c r="AP625" s="61"/>
      <c r="AQ625" s="35"/>
      <c r="AR625" s="36"/>
      <c r="AS625" s="34"/>
      <c r="AT625" s="36"/>
      <c r="AU625" s="34"/>
      <c r="AV625" s="36"/>
      <c r="AW625" s="4"/>
      <c r="AX625" s="10"/>
      <c r="AY625" s="475"/>
      <c r="AZ625" s="476"/>
      <c r="BA625" s="476"/>
      <c r="BB625" s="476"/>
      <c r="BC625" s="476"/>
      <c r="BD625" s="476"/>
      <c r="BE625" s="476"/>
      <c r="BF625" s="477"/>
      <c r="BG625" s="632"/>
      <c r="BH625" s="634"/>
    </row>
    <row r="626" spans="1:60" ht="19.5" customHeight="1" thickBot="1" x14ac:dyDescent="0.3">
      <c r="A626" s="501" t="str">
        <f>A580</f>
        <v>本部警備区びわ湖ボート派遣隊</v>
      </c>
      <c r="B626" s="502"/>
      <c r="C626" s="502"/>
      <c r="D626" s="503"/>
      <c r="E626" s="50">
        <f>E589</f>
        <v>7</v>
      </c>
      <c r="F626" s="50">
        <f>F589</f>
        <v>64</v>
      </c>
      <c r="G626" s="50"/>
      <c r="H626" s="50">
        <f>H567</f>
        <v>53</v>
      </c>
      <c r="I626" s="50">
        <f>I590</f>
        <v>1</v>
      </c>
      <c r="J626" s="50">
        <f>J590</f>
        <v>36</v>
      </c>
      <c r="K626" s="267">
        <f>K625</f>
        <v>35</v>
      </c>
      <c r="L626" s="268">
        <f>L625</f>
        <v>338</v>
      </c>
      <c r="M626" s="16"/>
      <c r="O626" s="622" t="s">
        <v>60</v>
      </c>
      <c r="P626" s="623"/>
      <c r="Q626" s="623"/>
      <c r="R626" s="623"/>
      <c r="S626" s="623"/>
      <c r="T626" s="623"/>
      <c r="U626" s="623"/>
      <c r="V626" s="623"/>
      <c r="W626" s="623"/>
      <c r="X626" s="623"/>
      <c r="Y626" s="624"/>
      <c r="Z626" s="622">
        <f>E626+I626+K626</f>
        <v>43</v>
      </c>
      <c r="AA626" s="623"/>
      <c r="AB626" s="623"/>
      <c r="AC626" s="623"/>
      <c r="AD626" s="623"/>
      <c r="AE626" s="623"/>
      <c r="AF626" s="623"/>
      <c r="AG626" s="623"/>
      <c r="AH626" s="623"/>
      <c r="AI626" s="623"/>
      <c r="AJ626" s="624"/>
    </row>
    <row r="631" spans="1:60" ht="19.5" customHeight="1" x14ac:dyDescent="0.25">
      <c r="A631" s="575" t="s">
        <v>495</v>
      </c>
      <c r="B631" s="575"/>
      <c r="C631" s="575"/>
      <c r="D631" s="575"/>
      <c r="E631" s="575"/>
      <c r="F631" s="575"/>
      <c r="G631" s="575"/>
      <c r="H631" s="575"/>
      <c r="I631" s="575"/>
      <c r="J631" s="575"/>
      <c r="K631" s="575"/>
      <c r="L631" s="575"/>
      <c r="M631" s="575"/>
      <c r="N631" s="575"/>
      <c r="O631" s="575"/>
      <c r="P631" s="575"/>
      <c r="Q631" s="575"/>
      <c r="R631" s="575"/>
      <c r="S631" s="575"/>
      <c r="T631" s="575"/>
      <c r="U631" s="575"/>
      <c r="V631" s="575"/>
      <c r="W631" s="575"/>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row>
    <row r="632" spans="1:60" ht="19.5" customHeight="1" x14ac:dyDescent="0.25">
      <c r="A632" s="495" t="s">
        <v>89</v>
      </c>
      <c r="B632" s="462" t="s">
        <v>193</v>
      </c>
      <c r="C632" s="462" t="s">
        <v>326</v>
      </c>
      <c r="D632" s="462" t="s">
        <v>90</v>
      </c>
      <c r="E632" s="463" t="s">
        <v>162</v>
      </c>
      <c r="F632" s="463"/>
      <c r="G632" s="464" t="s">
        <v>161</v>
      </c>
      <c r="H632" s="464"/>
      <c r="I632" s="492" t="s">
        <v>146</v>
      </c>
      <c r="J632" s="493"/>
      <c r="K632" s="462" t="s">
        <v>192</v>
      </c>
      <c r="L632" s="462"/>
      <c r="M632" s="450" t="s">
        <v>382</v>
      </c>
      <c r="N632" s="494">
        <v>9</v>
      </c>
      <c r="O632" s="441"/>
      <c r="P632" s="441">
        <v>10</v>
      </c>
      <c r="Q632" s="441"/>
      <c r="R632" s="441">
        <v>11</v>
      </c>
      <c r="S632" s="441"/>
      <c r="T632" s="441">
        <v>12</v>
      </c>
      <c r="U632" s="441"/>
      <c r="V632" s="441">
        <v>13</v>
      </c>
      <c r="W632" s="441"/>
      <c r="X632" s="441">
        <v>14</v>
      </c>
      <c r="Y632" s="441"/>
      <c r="Z632" s="441">
        <v>15</v>
      </c>
      <c r="AA632" s="441"/>
      <c r="AB632" s="441">
        <v>16</v>
      </c>
      <c r="AC632" s="441"/>
      <c r="AD632" s="441">
        <v>17</v>
      </c>
      <c r="AE632" s="441"/>
      <c r="AF632" s="441">
        <v>18</v>
      </c>
      <c r="AG632" s="441"/>
      <c r="AH632" s="441">
        <v>19</v>
      </c>
      <c r="AI632" s="441"/>
      <c r="AJ632" s="441">
        <v>20</v>
      </c>
      <c r="AK632" s="441"/>
      <c r="AL632" s="441">
        <v>21</v>
      </c>
      <c r="AM632" s="441"/>
      <c r="AN632" s="441">
        <v>22</v>
      </c>
      <c r="AO632" s="441"/>
      <c r="AP632" s="441">
        <v>23</v>
      </c>
      <c r="AQ632" s="441"/>
      <c r="AR632" s="441">
        <v>24</v>
      </c>
      <c r="AS632" s="441"/>
      <c r="AT632" s="441">
        <v>1</v>
      </c>
      <c r="AU632" s="441"/>
      <c r="AV632" s="441">
        <v>2</v>
      </c>
      <c r="AW632" s="482"/>
      <c r="AX632" s="483" t="s">
        <v>408</v>
      </c>
      <c r="AY632" s="484" t="s">
        <v>195</v>
      </c>
      <c r="AZ632" s="484"/>
      <c r="BA632" s="484"/>
      <c r="BB632" s="484"/>
      <c r="BC632" s="484"/>
      <c r="BD632" s="484"/>
      <c r="BE632" s="484"/>
      <c r="BF632" s="484"/>
      <c r="BG632" s="484" t="s">
        <v>194</v>
      </c>
      <c r="BH632" s="484"/>
    </row>
    <row r="633" spans="1:60" ht="19.5" customHeight="1" x14ac:dyDescent="0.25">
      <c r="A633" s="495"/>
      <c r="B633" s="462"/>
      <c r="C633" s="462"/>
      <c r="D633" s="462"/>
      <c r="E633" s="26" t="s">
        <v>150</v>
      </c>
      <c r="F633" s="26" t="s">
        <v>410</v>
      </c>
      <c r="G633" s="23" t="s">
        <v>150</v>
      </c>
      <c r="H633" s="23" t="s">
        <v>410</v>
      </c>
      <c r="I633" s="29" t="s">
        <v>147</v>
      </c>
      <c r="J633" s="29" t="s">
        <v>410</v>
      </c>
      <c r="K633" s="29" t="s">
        <v>150</v>
      </c>
      <c r="L633" s="29" t="s">
        <v>410</v>
      </c>
      <c r="M633" s="452"/>
      <c r="N633" s="2"/>
      <c r="O633" s="481">
        <v>30</v>
      </c>
      <c r="P633" s="481"/>
      <c r="Q633" s="481">
        <v>30</v>
      </c>
      <c r="R633" s="481"/>
      <c r="S633" s="481">
        <v>30</v>
      </c>
      <c r="T633" s="481"/>
      <c r="U633" s="481">
        <v>30</v>
      </c>
      <c r="V633" s="481"/>
      <c r="W633" s="481">
        <v>30</v>
      </c>
      <c r="X633" s="481"/>
      <c r="Y633" s="481">
        <v>30</v>
      </c>
      <c r="Z633" s="481"/>
      <c r="AA633" s="480">
        <v>30</v>
      </c>
      <c r="AB633" s="480"/>
      <c r="AC633" s="480">
        <v>30</v>
      </c>
      <c r="AD633" s="480"/>
      <c r="AE633" s="480">
        <v>30</v>
      </c>
      <c r="AF633" s="480"/>
      <c r="AG633" s="480">
        <v>30</v>
      </c>
      <c r="AH633" s="480"/>
      <c r="AI633" s="480">
        <v>30</v>
      </c>
      <c r="AJ633" s="480"/>
      <c r="AK633" s="480">
        <v>30</v>
      </c>
      <c r="AL633" s="480"/>
      <c r="AM633" s="480">
        <v>30</v>
      </c>
      <c r="AN633" s="480"/>
      <c r="AO633" s="480">
        <v>30</v>
      </c>
      <c r="AP633" s="480"/>
      <c r="AQ633" s="481">
        <v>30</v>
      </c>
      <c r="AR633" s="481"/>
      <c r="AS633" s="481">
        <v>30</v>
      </c>
      <c r="AT633" s="481"/>
      <c r="AU633" s="481">
        <v>30</v>
      </c>
      <c r="AV633" s="481"/>
      <c r="AW633" s="86"/>
      <c r="AX633" s="483"/>
      <c r="AY633" s="484"/>
      <c r="AZ633" s="484"/>
      <c r="BA633" s="484"/>
      <c r="BB633" s="484"/>
      <c r="BC633" s="484"/>
      <c r="BD633" s="484"/>
      <c r="BE633" s="484"/>
      <c r="BF633" s="484"/>
      <c r="BG633" s="484"/>
      <c r="BH633" s="484"/>
    </row>
    <row r="634" spans="1:60" ht="19.5" customHeight="1" x14ac:dyDescent="0.25">
      <c r="A634" s="4">
        <f>A625+1</f>
        <v>460</v>
      </c>
      <c r="B634" s="492" t="s">
        <v>388</v>
      </c>
      <c r="C634" s="609"/>
      <c r="D634" s="493"/>
      <c r="E634" s="8"/>
      <c r="F634" s="8"/>
      <c r="G634" s="8"/>
      <c r="H634" s="8"/>
      <c r="I634" s="8"/>
      <c r="J634" s="8"/>
      <c r="K634" s="8">
        <v>1</v>
      </c>
      <c r="L634" s="8">
        <f>L626+1</f>
        <v>339</v>
      </c>
      <c r="M634" s="148" t="s">
        <v>952</v>
      </c>
      <c r="N634" s="506" t="s">
        <v>425</v>
      </c>
      <c r="O634" s="507"/>
      <c r="P634" s="508"/>
      <c r="Q634" s="34"/>
      <c r="R634" s="33"/>
      <c r="S634" s="34"/>
      <c r="T634" s="33"/>
      <c r="U634" s="34"/>
      <c r="V634" s="33"/>
      <c r="W634" s="34"/>
      <c r="X634" s="33"/>
      <c r="Y634" s="34"/>
      <c r="Z634" s="33"/>
      <c r="AA634" s="58"/>
      <c r="AB634" s="59"/>
      <c r="AC634" s="60"/>
      <c r="AD634" s="610" t="s">
        <v>28</v>
      </c>
      <c r="AE634" s="603"/>
      <c r="AF634" s="603"/>
      <c r="AG634" s="603"/>
      <c r="AH634" s="603"/>
      <c r="AI634" s="603"/>
      <c r="AJ634" s="603"/>
      <c r="AK634" s="603"/>
      <c r="AL634" s="603"/>
      <c r="AM634" s="611"/>
      <c r="AN634" s="90"/>
      <c r="AO634" s="60"/>
      <c r="AP634" s="61"/>
      <c r="AQ634" s="35"/>
      <c r="AR634" s="36"/>
      <c r="AS634" s="34"/>
      <c r="AT634" s="36"/>
      <c r="AU634" s="34"/>
      <c r="AV634" s="36"/>
      <c r="AW634" s="4"/>
      <c r="AX634" s="8"/>
      <c r="AY634" s="459" t="s">
        <v>158</v>
      </c>
      <c r="AZ634" s="460"/>
      <c r="BA634" s="460"/>
      <c r="BB634" s="460"/>
      <c r="BC634" s="460"/>
      <c r="BD634" s="460"/>
      <c r="BE634" s="460"/>
      <c r="BF634" s="461"/>
      <c r="BG634" s="492"/>
      <c r="BH634" s="493"/>
    </row>
    <row r="635" spans="1:60" ht="19.5" customHeight="1" x14ac:dyDescent="0.25">
      <c r="A635" s="4">
        <f t="shared" ref="A635:A648" si="62">A634+1</f>
        <v>461</v>
      </c>
      <c r="B635" s="629" t="s">
        <v>333</v>
      </c>
      <c r="C635" s="631"/>
      <c r="D635" s="29" t="s">
        <v>153</v>
      </c>
      <c r="E635" s="8"/>
      <c r="F635" s="8"/>
      <c r="G635" s="8"/>
      <c r="H635" s="8"/>
      <c r="I635" s="8"/>
      <c r="J635" s="8"/>
      <c r="K635" s="8">
        <f t="shared" ref="K635:L639" si="63">K634+1</f>
        <v>2</v>
      </c>
      <c r="L635" s="8">
        <f t="shared" si="63"/>
        <v>340</v>
      </c>
      <c r="M635" s="148" t="s">
        <v>952</v>
      </c>
      <c r="N635" s="108"/>
      <c r="O635" s="34"/>
      <c r="P635" s="33"/>
      <c r="Q635" s="34"/>
      <c r="R635" s="33"/>
      <c r="S635" s="34"/>
      <c r="T635" s="33"/>
      <c r="U635" s="34"/>
      <c r="V635" s="33"/>
      <c r="W635" s="34"/>
      <c r="X635" s="33"/>
      <c r="Y635" s="34"/>
      <c r="Z635" s="33"/>
      <c r="AA635" s="58"/>
      <c r="AB635" s="59"/>
      <c r="AC635" s="60"/>
      <c r="AD635" s="610" t="s">
        <v>28</v>
      </c>
      <c r="AE635" s="603"/>
      <c r="AF635" s="603"/>
      <c r="AG635" s="603"/>
      <c r="AH635" s="603"/>
      <c r="AI635" s="603"/>
      <c r="AJ635" s="603"/>
      <c r="AK635" s="603"/>
      <c r="AL635" s="603"/>
      <c r="AM635" s="611"/>
      <c r="AN635" s="90"/>
      <c r="AO635" s="60"/>
      <c r="AP635" s="61"/>
      <c r="AQ635" s="35"/>
      <c r="AR635" s="36"/>
      <c r="AS635" s="34"/>
      <c r="AT635" s="36"/>
      <c r="AU635" s="34"/>
      <c r="AV635" s="36"/>
      <c r="AW635" s="4"/>
      <c r="AX635" s="8"/>
      <c r="AY635" s="512" t="s">
        <v>391</v>
      </c>
      <c r="AZ635" s="513"/>
      <c r="BA635" s="513"/>
      <c r="BB635" s="513"/>
      <c r="BC635" s="513"/>
      <c r="BD635" s="513"/>
      <c r="BE635" s="513"/>
      <c r="BF635" s="514"/>
      <c r="BG635" s="478"/>
      <c r="BH635" s="479"/>
    </row>
    <row r="636" spans="1:60" ht="19.5" customHeight="1" x14ac:dyDescent="0.25">
      <c r="A636" s="4">
        <f t="shared" si="62"/>
        <v>462</v>
      </c>
      <c r="B636" s="571" t="s">
        <v>635</v>
      </c>
      <c r="C636" s="572"/>
      <c r="D636" s="29" t="s">
        <v>154</v>
      </c>
      <c r="E636" s="8"/>
      <c r="F636" s="8"/>
      <c r="G636" s="8"/>
      <c r="H636" s="8"/>
      <c r="I636" s="8"/>
      <c r="J636" s="8"/>
      <c r="K636" s="8">
        <f t="shared" si="63"/>
        <v>3</v>
      </c>
      <c r="L636" s="8">
        <f t="shared" si="63"/>
        <v>341</v>
      </c>
      <c r="M636" s="148" t="s">
        <v>952</v>
      </c>
      <c r="N636" s="108"/>
      <c r="O636" s="34"/>
      <c r="P636" s="33"/>
      <c r="Q636" s="34"/>
      <c r="R636" s="33"/>
      <c r="S636" s="34"/>
      <c r="T636" s="33"/>
      <c r="U636" s="34"/>
      <c r="V636" s="33"/>
      <c r="W636" s="34"/>
      <c r="X636" s="33"/>
      <c r="Y636" s="34"/>
      <c r="Z636" s="33"/>
      <c r="AA636" s="58"/>
      <c r="AB636" s="59"/>
      <c r="AC636" s="60"/>
      <c r="AD636" s="610" t="s">
        <v>28</v>
      </c>
      <c r="AE636" s="603"/>
      <c r="AF636" s="603"/>
      <c r="AG636" s="603"/>
      <c r="AH636" s="603"/>
      <c r="AI636" s="603"/>
      <c r="AJ636" s="603"/>
      <c r="AK636" s="603"/>
      <c r="AL636" s="603"/>
      <c r="AM636" s="611"/>
      <c r="AN636" s="90"/>
      <c r="AO636" s="60"/>
      <c r="AP636" s="61"/>
      <c r="AQ636" s="35"/>
      <c r="AR636" s="36"/>
      <c r="AS636" s="34"/>
      <c r="AT636" s="36"/>
      <c r="AU636" s="34"/>
      <c r="AV636" s="36"/>
      <c r="AW636" s="4"/>
      <c r="AX636" s="8"/>
      <c r="AY636" s="512"/>
      <c r="AZ636" s="513"/>
      <c r="BA636" s="513"/>
      <c r="BB636" s="513"/>
      <c r="BC636" s="513"/>
      <c r="BD636" s="513"/>
      <c r="BE636" s="513"/>
      <c r="BF636" s="514"/>
      <c r="BG636" s="478"/>
      <c r="BH636" s="479"/>
    </row>
    <row r="637" spans="1:60" ht="19.5" customHeight="1" x14ac:dyDescent="0.25">
      <c r="A637" s="4">
        <f t="shared" si="62"/>
        <v>463</v>
      </c>
      <c r="B637" s="734" t="s">
        <v>1</v>
      </c>
      <c r="C637" s="450" t="s">
        <v>1160</v>
      </c>
      <c r="D637" s="29">
        <v>1</v>
      </c>
      <c r="E637" s="8"/>
      <c r="F637" s="8"/>
      <c r="G637" s="8"/>
      <c r="H637" s="8"/>
      <c r="I637" s="8"/>
      <c r="J637" s="8"/>
      <c r="K637" s="8">
        <f t="shared" si="63"/>
        <v>4</v>
      </c>
      <c r="L637" s="8">
        <f t="shared" si="63"/>
        <v>342</v>
      </c>
      <c r="M637" s="148" t="s">
        <v>952</v>
      </c>
      <c r="N637" s="108"/>
      <c r="O637" s="34"/>
      <c r="P637" s="33"/>
      <c r="Q637" s="34"/>
      <c r="R637" s="33"/>
      <c r="S637" s="34"/>
      <c r="T637" s="33"/>
      <c r="U637" s="34"/>
      <c r="V637" s="33"/>
      <c r="W637" s="34"/>
      <c r="X637" s="33"/>
      <c r="Y637" s="34"/>
      <c r="Z637" s="33"/>
      <c r="AA637" s="58"/>
      <c r="AB637" s="59"/>
      <c r="AC637" s="60"/>
      <c r="AD637" s="610" t="s">
        <v>28</v>
      </c>
      <c r="AE637" s="603"/>
      <c r="AF637" s="603"/>
      <c r="AG637" s="603"/>
      <c r="AH637" s="603"/>
      <c r="AI637" s="603"/>
      <c r="AJ637" s="603"/>
      <c r="AK637" s="603"/>
      <c r="AL637" s="603"/>
      <c r="AM637" s="611"/>
      <c r="AN637" s="90"/>
      <c r="AO637" s="60"/>
      <c r="AP637" s="61"/>
      <c r="AQ637" s="35"/>
      <c r="AR637" s="36"/>
      <c r="AS637" s="34"/>
      <c r="AT637" s="36"/>
      <c r="AU637" s="34"/>
      <c r="AV637" s="36"/>
      <c r="AW637" s="4"/>
      <c r="AX637" s="8"/>
      <c r="AY637" s="512" t="s">
        <v>2</v>
      </c>
      <c r="AZ637" s="513"/>
      <c r="BA637" s="513"/>
      <c r="BB637" s="513"/>
      <c r="BC637" s="513"/>
      <c r="BD637" s="513"/>
      <c r="BE637" s="513"/>
      <c r="BF637" s="514"/>
      <c r="BG637" s="478"/>
      <c r="BH637" s="479"/>
    </row>
    <row r="638" spans="1:60" ht="57" customHeight="1" x14ac:dyDescent="0.25">
      <c r="A638" s="4">
        <f t="shared" si="62"/>
        <v>464</v>
      </c>
      <c r="B638" s="734"/>
      <c r="C638" s="451"/>
      <c r="D638" s="29">
        <f>D637+1</f>
        <v>2</v>
      </c>
      <c r="E638" s="8"/>
      <c r="F638" s="8"/>
      <c r="G638" s="8"/>
      <c r="H638" s="8"/>
      <c r="I638" s="8"/>
      <c r="J638" s="8"/>
      <c r="K638" s="8">
        <f t="shared" si="63"/>
        <v>5</v>
      </c>
      <c r="L638" s="8">
        <f t="shared" si="63"/>
        <v>343</v>
      </c>
      <c r="M638" s="148" t="s">
        <v>952</v>
      </c>
      <c r="N638" s="108"/>
      <c r="O638" s="34"/>
      <c r="P638" s="33"/>
      <c r="Q638" s="34"/>
      <c r="R638" s="33"/>
      <c r="S638" s="34"/>
      <c r="T638" s="33"/>
      <c r="U638" s="34"/>
      <c r="V638" s="33"/>
      <c r="W638" s="34"/>
      <c r="X638" s="33"/>
      <c r="Y638" s="34"/>
      <c r="Z638" s="33"/>
      <c r="AA638" s="58"/>
      <c r="AB638" s="59"/>
      <c r="AC638" s="60"/>
      <c r="AD638" s="610" t="s">
        <v>28</v>
      </c>
      <c r="AE638" s="603"/>
      <c r="AF638" s="603"/>
      <c r="AG638" s="603"/>
      <c r="AH638" s="603"/>
      <c r="AI638" s="603"/>
      <c r="AJ638" s="603"/>
      <c r="AK638" s="603"/>
      <c r="AL638" s="603"/>
      <c r="AM638" s="611"/>
      <c r="AN638" s="90"/>
      <c r="AO638" s="60"/>
      <c r="AP638" s="61"/>
      <c r="AQ638" s="35"/>
      <c r="AR638" s="36"/>
      <c r="AS638" s="34"/>
      <c r="AT638" s="36"/>
      <c r="AU638" s="34"/>
      <c r="AV638" s="36"/>
      <c r="AW638" s="4"/>
      <c r="AX638" s="8"/>
      <c r="AY638" s="469" t="s">
        <v>872</v>
      </c>
      <c r="AZ638" s="470"/>
      <c r="BA638" s="470"/>
      <c r="BB638" s="470"/>
      <c r="BC638" s="470"/>
      <c r="BD638" s="470"/>
      <c r="BE638" s="470"/>
      <c r="BF638" s="471"/>
      <c r="BG638" s="478"/>
      <c r="BH638" s="479"/>
    </row>
    <row r="639" spans="1:60" ht="57" customHeight="1" x14ac:dyDescent="0.25">
      <c r="A639" s="4">
        <f t="shared" si="62"/>
        <v>465</v>
      </c>
      <c r="B639" s="734"/>
      <c r="C639" s="452"/>
      <c r="D639" s="29">
        <f>D638+1</f>
        <v>3</v>
      </c>
      <c r="E639" s="8"/>
      <c r="F639" s="8"/>
      <c r="G639" s="8"/>
      <c r="H639" s="8"/>
      <c r="I639" s="8"/>
      <c r="J639" s="8"/>
      <c r="K639" s="8">
        <f t="shared" si="63"/>
        <v>6</v>
      </c>
      <c r="L639" s="8">
        <f t="shared" si="63"/>
        <v>344</v>
      </c>
      <c r="M639" s="148" t="s">
        <v>952</v>
      </c>
      <c r="N639" s="108"/>
      <c r="O639" s="34"/>
      <c r="P639" s="33"/>
      <c r="Q639" s="34"/>
      <c r="R639" s="33"/>
      <c r="S639" s="34"/>
      <c r="T639" s="33"/>
      <c r="U639" s="34"/>
      <c r="V639" s="33"/>
      <c r="W639" s="34"/>
      <c r="X639" s="33"/>
      <c r="Y639" s="34"/>
      <c r="Z639" s="33"/>
      <c r="AA639" s="58"/>
      <c r="AB639" s="59"/>
      <c r="AC639" s="60"/>
      <c r="AD639" s="610" t="s">
        <v>28</v>
      </c>
      <c r="AE639" s="603"/>
      <c r="AF639" s="603"/>
      <c r="AG639" s="603"/>
      <c r="AH639" s="603"/>
      <c r="AI639" s="603"/>
      <c r="AJ639" s="603"/>
      <c r="AK639" s="603"/>
      <c r="AL639" s="603"/>
      <c r="AM639" s="611"/>
      <c r="AN639" s="90"/>
      <c r="AO639" s="60"/>
      <c r="AP639" s="61"/>
      <c r="AQ639" s="35"/>
      <c r="AR639" s="36"/>
      <c r="AS639" s="34"/>
      <c r="AT639" s="36"/>
      <c r="AU639" s="34"/>
      <c r="AV639" s="36"/>
      <c r="AW639" s="4"/>
      <c r="AX639" s="8"/>
      <c r="AY639" s="475"/>
      <c r="AZ639" s="476"/>
      <c r="BA639" s="476"/>
      <c r="BB639" s="476"/>
      <c r="BC639" s="476"/>
      <c r="BD639" s="476"/>
      <c r="BE639" s="476"/>
      <c r="BF639" s="477"/>
      <c r="BG639" s="478"/>
      <c r="BH639" s="479"/>
    </row>
    <row r="640" spans="1:60" ht="27" customHeight="1" x14ac:dyDescent="0.25">
      <c r="A640" s="4">
        <f t="shared" si="62"/>
        <v>466</v>
      </c>
      <c r="B640" s="734"/>
      <c r="C640" s="40"/>
      <c r="D640" s="433" t="s">
        <v>53</v>
      </c>
      <c r="E640" s="8"/>
      <c r="F640" s="8"/>
      <c r="G640" s="19">
        <v>1</v>
      </c>
      <c r="H640" s="19">
        <f>H626+1</f>
        <v>54</v>
      </c>
      <c r="I640" s="8"/>
      <c r="J640" s="8"/>
      <c r="K640" s="8"/>
      <c r="L640" s="8"/>
      <c r="M640" s="8"/>
      <c r="N640" s="108"/>
      <c r="O640" s="34"/>
      <c r="P640" s="33"/>
      <c r="Q640" s="34"/>
      <c r="R640" s="33"/>
      <c r="S640" s="34"/>
      <c r="T640" s="33"/>
      <c r="U640" s="34"/>
      <c r="V640" s="33"/>
      <c r="W640" s="34"/>
      <c r="X640" s="33"/>
      <c r="Y640" s="34"/>
      <c r="Z640" s="33"/>
      <c r="AA640" s="34"/>
      <c r="AB640" s="33"/>
      <c r="AC640" s="34"/>
      <c r="AD640" s="33"/>
      <c r="AE640" s="58"/>
      <c r="AF640" s="59"/>
      <c r="AG640" s="602" t="s">
        <v>27</v>
      </c>
      <c r="AH640" s="603"/>
      <c r="AI640" s="603"/>
      <c r="AJ640" s="603"/>
      <c r="AK640" s="603"/>
      <c r="AL640" s="603"/>
      <c r="AM640" s="603"/>
      <c r="AN640" s="604"/>
      <c r="AO640" s="60"/>
      <c r="AP640" s="61"/>
      <c r="AQ640" s="35"/>
      <c r="AR640" s="36"/>
      <c r="AS640" s="34"/>
      <c r="AT640" s="33"/>
      <c r="AU640" s="34"/>
      <c r="AV640" s="36"/>
      <c r="AW640" s="4"/>
      <c r="AX640" s="8"/>
      <c r="AY640" s="469" t="s">
        <v>766</v>
      </c>
      <c r="AZ640" s="470"/>
      <c r="BA640" s="470"/>
      <c r="BB640" s="470"/>
      <c r="BC640" s="470"/>
      <c r="BD640" s="470"/>
      <c r="BE640" s="470"/>
      <c r="BF640" s="471"/>
      <c r="BG640" s="484"/>
      <c r="BH640" s="484"/>
    </row>
    <row r="641" spans="1:60" ht="27" customHeight="1" x14ac:dyDescent="0.25">
      <c r="A641" s="4">
        <f t="shared" si="62"/>
        <v>467</v>
      </c>
      <c r="B641" s="734"/>
      <c r="C641" s="31" t="s">
        <v>334</v>
      </c>
      <c r="D641" s="433" t="s">
        <v>54</v>
      </c>
      <c r="E641" s="8"/>
      <c r="F641" s="8"/>
      <c r="G641" s="19">
        <f>G640+1</f>
        <v>2</v>
      </c>
      <c r="H641" s="19">
        <f>H640+1</f>
        <v>55</v>
      </c>
      <c r="I641" s="8"/>
      <c r="J641" s="8"/>
      <c r="K641" s="8"/>
      <c r="L641" s="8"/>
      <c r="M641" s="8"/>
      <c r="N641" s="108"/>
      <c r="O641" s="34"/>
      <c r="P641" s="33"/>
      <c r="Q641" s="34"/>
      <c r="R641" s="33"/>
      <c r="S641" s="34"/>
      <c r="T641" s="33"/>
      <c r="U641" s="34"/>
      <c r="V641" s="33"/>
      <c r="W641" s="34"/>
      <c r="X641" s="33"/>
      <c r="Y641" s="34"/>
      <c r="Z641" s="33"/>
      <c r="AA641" s="34"/>
      <c r="AB641" s="33"/>
      <c r="AC641" s="34"/>
      <c r="AD641" s="33"/>
      <c r="AE641" s="58"/>
      <c r="AF641" s="59"/>
      <c r="AG641" s="602" t="s">
        <v>27</v>
      </c>
      <c r="AH641" s="603"/>
      <c r="AI641" s="603"/>
      <c r="AJ641" s="603"/>
      <c r="AK641" s="603"/>
      <c r="AL641" s="603"/>
      <c r="AM641" s="603"/>
      <c r="AN641" s="604"/>
      <c r="AO641" s="60"/>
      <c r="AP641" s="61"/>
      <c r="AQ641" s="35"/>
      <c r="AR641" s="36"/>
      <c r="AS641" s="34"/>
      <c r="AT641" s="33"/>
      <c r="AU641" s="34"/>
      <c r="AV641" s="36"/>
      <c r="AW641" s="4"/>
      <c r="AX641" s="8"/>
      <c r="AY641" s="472"/>
      <c r="AZ641" s="473"/>
      <c r="BA641" s="473"/>
      <c r="BB641" s="473"/>
      <c r="BC641" s="473"/>
      <c r="BD641" s="473"/>
      <c r="BE641" s="473"/>
      <c r="BF641" s="474"/>
      <c r="BG641" s="484"/>
      <c r="BH641" s="484"/>
    </row>
    <row r="642" spans="1:60" ht="19.5" customHeight="1" x14ac:dyDescent="0.25">
      <c r="A642" s="4">
        <f t="shared" si="62"/>
        <v>468</v>
      </c>
      <c r="B642" s="734"/>
      <c r="C642" s="31"/>
      <c r="D642" s="29" t="s">
        <v>165</v>
      </c>
      <c r="E642" s="8"/>
      <c r="F642" s="8"/>
      <c r="G642" s="8"/>
      <c r="H642" s="8"/>
      <c r="I642" s="8"/>
      <c r="J642" s="8"/>
      <c r="K642" s="8">
        <f>K639+1</f>
        <v>7</v>
      </c>
      <c r="L642" s="8">
        <f>L639+1</f>
        <v>345</v>
      </c>
      <c r="M642" s="148" t="s">
        <v>952</v>
      </c>
      <c r="N642" s="108"/>
      <c r="O642" s="506" t="s">
        <v>425</v>
      </c>
      <c r="P642" s="507"/>
      <c r="Q642" s="507"/>
      <c r="R642" s="508"/>
      <c r="S642" s="34"/>
      <c r="T642" s="33"/>
      <c r="U642" s="34"/>
      <c r="V642" s="33"/>
      <c r="W642" s="34"/>
      <c r="X642" s="33"/>
      <c r="Y642" s="34"/>
      <c r="Z642" s="33"/>
      <c r="AA642" s="58"/>
      <c r="AB642" s="59"/>
      <c r="AC642" s="60"/>
      <c r="AD642" s="610" t="s">
        <v>28</v>
      </c>
      <c r="AE642" s="603"/>
      <c r="AF642" s="603"/>
      <c r="AG642" s="603"/>
      <c r="AH642" s="603"/>
      <c r="AI642" s="603"/>
      <c r="AJ642" s="603"/>
      <c r="AK642" s="603"/>
      <c r="AL642" s="603"/>
      <c r="AM642" s="611"/>
      <c r="AN642" s="90"/>
      <c r="AO642" s="60"/>
      <c r="AP642" s="61"/>
      <c r="AQ642" s="35"/>
      <c r="AR642" s="36"/>
      <c r="AS642" s="34"/>
      <c r="AT642" s="36"/>
      <c r="AU642" s="34"/>
      <c r="AV642" s="36"/>
      <c r="AW642" s="4"/>
      <c r="AX642" s="8"/>
      <c r="AY642" s="472"/>
      <c r="AZ642" s="473"/>
      <c r="BA642" s="473"/>
      <c r="BB642" s="473"/>
      <c r="BC642" s="473"/>
      <c r="BD642" s="473"/>
      <c r="BE642" s="473"/>
      <c r="BF642" s="474"/>
      <c r="BG642" s="484"/>
      <c r="BH642" s="484"/>
    </row>
    <row r="643" spans="1:60" ht="19.5" customHeight="1" x14ac:dyDescent="0.25">
      <c r="A643" s="4">
        <f t="shared" si="62"/>
        <v>469</v>
      </c>
      <c r="B643" s="734"/>
      <c r="C643" s="31"/>
      <c r="D643" s="29" t="s">
        <v>166</v>
      </c>
      <c r="E643" s="8"/>
      <c r="F643" s="8"/>
      <c r="G643" s="8"/>
      <c r="H643" s="8"/>
      <c r="I643" s="8"/>
      <c r="J643" s="8"/>
      <c r="K643" s="8">
        <f t="shared" ref="K643:L644" si="64">K642+1</f>
        <v>8</v>
      </c>
      <c r="L643" s="8">
        <f t="shared" si="64"/>
        <v>346</v>
      </c>
      <c r="M643" s="148" t="s">
        <v>952</v>
      </c>
      <c r="N643" s="108"/>
      <c r="O643" s="34"/>
      <c r="P643" s="33"/>
      <c r="Q643" s="34"/>
      <c r="R643" s="33"/>
      <c r="S643" s="34"/>
      <c r="T643" s="33"/>
      <c r="U643" s="34"/>
      <c r="V643" s="33"/>
      <c r="W643" s="34"/>
      <c r="X643" s="33"/>
      <c r="Y643" s="34"/>
      <c r="Z643" s="33"/>
      <c r="AA643" s="58"/>
      <c r="AB643" s="59"/>
      <c r="AC643" s="60"/>
      <c r="AD643" s="610" t="s">
        <v>28</v>
      </c>
      <c r="AE643" s="603"/>
      <c r="AF643" s="603"/>
      <c r="AG643" s="603"/>
      <c r="AH643" s="603"/>
      <c r="AI643" s="603"/>
      <c r="AJ643" s="603"/>
      <c r="AK643" s="603"/>
      <c r="AL643" s="603"/>
      <c r="AM643" s="611"/>
      <c r="AN643" s="90"/>
      <c r="AO643" s="60"/>
      <c r="AP643" s="61"/>
      <c r="AQ643" s="35"/>
      <c r="AR643" s="36"/>
      <c r="AS643" s="34"/>
      <c r="AT643" s="36"/>
      <c r="AU643" s="34"/>
      <c r="AV643" s="36"/>
      <c r="AW643" s="4"/>
      <c r="AX643" s="8"/>
      <c r="AY643" s="472"/>
      <c r="AZ643" s="473"/>
      <c r="BA643" s="473"/>
      <c r="BB643" s="473"/>
      <c r="BC643" s="473"/>
      <c r="BD643" s="473"/>
      <c r="BE643" s="473"/>
      <c r="BF643" s="474"/>
      <c r="BG643" s="484"/>
      <c r="BH643" s="484"/>
    </row>
    <row r="644" spans="1:60" ht="19.5" customHeight="1" x14ac:dyDescent="0.25">
      <c r="A644" s="4">
        <f t="shared" si="62"/>
        <v>470</v>
      </c>
      <c r="B644" s="734"/>
      <c r="C644" s="41"/>
      <c r="D644" s="29" t="s">
        <v>167</v>
      </c>
      <c r="E644" s="8"/>
      <c r="F644" s="8"/>
      <c r="G644" s="8"/>
      <c r="H644" s="8"/>
      <c r="I644" s="8"/>
      <c r="J644" s="8"/>
      <c r="K644" s="8">
        <f t="shared" si="64"/>
        <v>9</v>
      </c>
      <c r="L644" s="8">
        <f t="shared" si="64"/>
        <v>347</v>
      </c>
      <c r="M644" s="148" t="s">
        <v>952</v>
      </c>
      <c r="N644" s="108"/>
      <c r="O644" s="34"/>
      <c r="P644" s="33"/>
      <c r="Q644" s="34"/>
      <c r="R644" s="33"/>
      <c r="S644" s="34"/>
      <c r="T644" s="33"/>
      <c r="U644" s="34"/>
      <c r="V644" s="33"/>
      <c r="W644" s="34"/>
      <c r="X644" s="33"/>
      <c r="Y644" s="34"/>
      <c r="Z644" s="33"/>
      <c r="AA644" s="58"/>
      <c r="AB644" s="59"/>
      <c r="AC644" s="60"/>
      <c r="AD644" s="610" t="s">
        <v>28</v>
      </c>
      <c r="AE644" s="603"/>
      <c r="AF644" s="603"/>
      <c r="AG644" s="603"/>
      <c r="AH644" s="603"/>
      <c r="AI644" s="603"/>
      <c r="AJ644" s="603"/>
      <c r="AK644" s="603"/>
      <c r="AL644" s="603"/>
      <c r="AM644" s="611"/>
      <c r="AN644" s="90"/>
      <c r="AO644" s="60"/>
      <c r="AP644" s="61"/>
      <c r="AQ644" s="35"/>
      <c r="AR644" s="36"/>
      <c r="AS644" s="34"/>
      <c r="AT644" s="36"/>
      <c r="AU644" s="34"/>
      <c r="AV644" s="36"/>
      <c r="AW644" s="4"/>
      <c r="AX644" s="8"/>
      <c r="AY644" s="475"/>
      <c r="AZ644" s="476"/>
      <c r="BA644" s="476"/>
      <c r="BB644" s="476"/>
      <c r="BC644" s="476"/>
      <c r="BD644" s="476"/>
      <c r="BE644" s="476"/>
      <c r="BF644" s="477"/>
      <c r="BG644" s="484"/>
      <c r="BH644" s="484"/>
    </row>
    <row r="645" spans="1:60" ht="19.5" customHeight="1" x14ac:dyDescent="0.25">
      <c r="A645" s="4">
        <f t="shared" si="62"/>
        <v>471</v>
      </c>
      <c r="B645" s="707"/>
      <c r="C645" s="31"/>
      <c r="D645" s="29"/>
      <c r="E645" s="8"/>
      <c r="F645" s="8"/>
      <c r="G645" s="8"/>
      <c r="H645" s="8"/>
      <c r="I645" s="8"/>
      <c r="J645" s="8"/>
      <c r="K645" s="8"/>
      <c r="L645" s="8"/>
      <c r="M645" s="439"/>
      <c r="N645" s="108"/>
      <c r="O645" s="34"/>
      <c r="P645" s="33"/>
      <c r="Q645" s="34"/>
      <c r="R645" s="33"/>
      <c r="S645" s="34"/>
      <c r="T645" s="33"/>
      <c r="U645" s="34"/>
      <c r="V645" s="33"/>
      <c r="W645" s="34"/>
      <c r="X645" s="33"/>
      <c r="Y645" s="34"/>
      <c r="Z645" s="33"/>
      <c r="AA645" s="58"/>
      <c r="AB645" s="59"/>
      <c r="AC645" s="60"/>
      <c r="AD645" s="610"/>
      <c r="AE645" s="603"/>
      <c r="AF645" s="603"/>
      <c r="AG645" s="603"/>
      <c r="AH645" s="603"/>
      <c r="AI645" s="603"/>
      <c r="AJ645" s="603"/>
      <c r="AK645" s="603"/>
      <c r="AL645" s="603"/>
      <c r="AM645" s="611"/>
      <c r="AN645" s="90"/>
      <c r="AO645" s="60"/>
      <c r="AP645" s="61"/>
      <c r="AQ645" s="35"/>
      <c r="AR645" s="36"/>
      <c r="AS645" s="34"/>
      <c r="AT645" s="36"/>
      <c r="AU645" s="34"/>
      <c r="AV645" s="36"/>
      <c r="AW645" s="4"/>
      <c r="AX645" s="8"/>
      <c r="AY645" s="560" t="s">
        <v>533</v>
      </c>
      <c r="AZ645" s="561"/>
      <c r="BA645" s="561"/>
      <c r="BB645" s="561"/>
      <c r="BC645" s="561"/>
      <c r="BD645" s="561"/>
      <c r="BE645" s="561"/>
      <c r="BF645" s="562"/>
      <c r="BG645" s="629"/>
      <c r="BH645" s="631"/>
    </row>
    <row r="646" spans="1:60" ht="19.5" customHeight="1" x14ac:dyDescent="0.25">
      <c r="A646" s="4">
        <f t="shared" si="62"/>
        <v>472</v>
      </c>
      <c r="B646" s="595"/>
      <c r="C646" s="41"/>
      <c r="D646" s="29"/>
      <c r="E646" s="8"/>
      <c r="F646" s="8"/>
      <c r="G646" s="8"/>
      <c r="H646" s="8"/>
      <c r="I646" s="8"/>
      <c r="J646" s="8"/>
      <c r="K646" s="8"/>
      <c r="L646" s="8"/>
      <c r="M646" s="439"/>
      <c r="N646" s="108"/>
      <c r="O646" s="34"/>
      <c r="P646" s="33"/>
      <c r="Q646" s="34"/>
      <c r="R646" s="33"/>
      <c r="S646" s="34"/>
      <c r="T646" s="33"/>
      <c r="U646" s="34"/>
      <c r="V646" s="33"/>
      <c r="W646" s="34"/>
      <c r="X646" s="33"/>
      <c r="Y646" s="34"/>
      <c r="Z646" s="33"/>
      <c r="AA646" s="58"/>
      <c r="AB646" s="59"/>
      <c r="AC646" s="60"/>
      <c r="AD646" s="610"/>
      <c r="AE646" s="603"/>
      <c r="AF646" s="603"/>
      <c r="AG646" s="603"/>
      <c r="AH646" s="603"/>
      <c r="AI646" s="603"/>
      <c r="AJ646" s="603"/>
      <c r="AK646" s="603"/>
      <c r="AL646" s="603"/>
      <c r="AM646" s="611"/>
      <c r="AN646" s="90"/>
      <c r="AO646" s="60"/>
      <c r="AP646" s="61"/>
      <c r="AQ646" s="35"/>
      <c r="AR646" s="36"/>
      <c r="AS646" s="34"/>
      <c r="AT646" s="36"/>
      <c r="AU646" s="34"/>
      <c r="AV646" s="36"/>
      <c r="AW646" s="4"/>
      <c r="AX646" s="8"/>
      <c r="AY646" s="566"/>
      <c r="AZ646" s="567"/>
      <c r="BA646" s="567"/>
      <c r="BB646" s="567"/>
      <c r="BC646" s="567"/>
      <c r="BD646" s="567"/>
      <c r="BE646" s="567"/>
      <c r="BF646" s="568"/>
      <c r="BG646" s="632"/>
      <c r="BH646" s="634"/>
    </row>
    <row r="647" spans="1:60" ht="19.5" customHeight="1" x14ac:dyDescent="0.25">
      <c r="A647" s="4">
        <f t="shared" si="62"/>
        <v>473</v>
      </c>
      <c r="B647" s="707"/>
      <c r="C647" s="31"/>
      <c r="D647" s="29"/>
      <c r="E647" s="8"/>
      <c r="F647" s="8"/>
      <c r="G647" s="8"/>
      <c r="H647" s="8"/>
      <c r="I647" s="8"/>
      <c r="J647" s="8"/>
      <c r="K647" s="8"/>
      <c r="L647" s="8"/>
      <c r="M647" s="439"/>
      <c r="N647" s="108"/>
      <c r="O647" s="34"/>
      <c r="P647" s="33"/>
      <c r="Q647" s="34"/>
      <c r="R647" s="33"/>
      <c r="S647" s="34"/>
      <c r="T647" s="33"/>
      <c r="U647" s="34"/>
      <c r="V647" s="33"/>
      <c r="W647" s="34"/>
      <c r="X647" s="33"/>
      <c r="Y647" s="34"/>
      <c r="Z647" s="33"/>
      <c r="AA647" s="58"/>
      <c r="AB647" s="59"/>
      <c r="AC647" s="60"/>
      <c r="AD647" s="610"/>
      <c r="AE647" s="603"/>
      <c r="AF647" s="603"/>
      <c r="AG647" s="603"/>
      <c r="AH647" s="603"/>
      <c r="AI647" s="603"/>
      <c r="AJ647" s="603"/>
      <c r="AK647" s="603"/>
      <c r="AL647" s="603"/>
      <c r="AM647" s="611"/>
      <c r="AN647" s="90"/>
      <c r="AO647" s="60"/>
      <c r="AP647" s="61"/>
      <c r="AQ647" s="35"/>
      <c r="AR647" s="36"/>
      <c r="AS647" s="34"/>
      <c r="AT647" s="36"/>
      <c r="AU647" s="34"/>
      <c r="AV647" s="36"/>
      <c r="AW647" s="4"/>
      <c r="AX647" s="8"/>
      <c r="AY647" s="560" t="s">
        <v>734</v>
      </c>
      <c r="AZ647" s="561"/>
      <c r="BA647" s="561"/>
      <c r="BB647" s="561"/>
      <c r="BC647" s="561"/>
      <c r="BD647" s="561"/>
      <c r="BE647" s="561"/>
      <c r="BF647" s="562"/>
      <c r="BG647" s="478"/>
      <c r="BH647" s="479"/>
    </row>
    <row r="648" spans="1:60" ht="19.5" customHeight="1" x14ac:dyDescent="0.25">
      <c r="A648" s="4">
        <f t="shared" si="62"/>
        <v>474</v>
      </c>
      <c r="B648" s="595"/>
      <c r="C648" s="41"/>
      <c r="D648" s="29"/>
      <c r="E648" s="8"/>
      <c r="F648" s="8"/>
      <c r="G648" s="8"/>
      <c r="H648" s="8"/>
      <c r="I648" s="8"/>
      <c r="J648" s="8"/>
      <c r="K648" s="8"/>
      <c r="L648" s="8"/>
      <c r="M648" s="439"/>
      <c r="N648" s="108"/>
      <c r="O648" s="34"/>
      <c r="P648" s="33"/>
      <c r="Q648" s="34"/>
      <c r="R648" s="33"/>
      <c r="S648" s="34"/>
      <c r="T648" s="33"/>
      <c r="U648" s="34"/>
      <c r="V648" s="33"/>
      <c r="W648" s="34"/>
      <c r="X648" s="33"/>
      <c r="Y648" s="34"/>
      <c r="Z648" s="33"/>
      <c r="AA648" s="58"/>
      <c r="AB648" s="59"/>
      <c r="AC648" s="60"/>
      <c r="AD648" s="610"/>
      <c r="AE648" s="603"/>
      <c r="AF648" s="603"/>
      <c r="AG648" s="603"/>
      <c r="AH648" s="603"/>
      <c r="AI648" s="603"/>
      <c r="AJ648" s="603"/>
      <c r="AK648" s="603"/>
      <c r="AL648" s="603"/>
      <c r="AM648" s="611"/>
      <c r="AN648" s="90"/>
      <c r="AO648" s="60"/>
      <c r="AP648" s="61"/>
      <c r="AQ648" s="35"/>
      <c r="AR648" s="36"/>
      <c r="AS648" s="34"/>
      <c r="AT648" s="36"/>
      <c r="AU648" s="34"/>
      <c r="AV648" s="36"/>
      <c r="AW648" s="4"/>
      <c r="AX648" s="8"/>
      <c r="AY648" s="566"/>
      <c r="AZ648" s="567"/>
      <c r="BA648" s="567"/>
      <c r="BB648" s="567"/>
      <c r="BC648" s="567"/>
      <c r="BD648" s="567"/>
      <c r="BE648" s="567"/>
      <c r="BF648" s="568"/>
      <c r="BG648" s="478"/>
      <c r="BH648" s="479"/>
    </row>
    <row r="649" spans="1:60" ht="19.5" customHeight="1" thickBot="1" x14ac:dyDescent="0.3">
      <c r="A649" s="497" t="s">
        <v>191</v>
      </c>
      <c r="B649" s="498"/>
      <c r="C649" s="499"/>
      <c r="D649" s="500"/>
      <c r="E649" s="135"/>
      <c r="F649" s="135">
        <f>F626</f>
        <v>64</v>
      </c>
      <c r="G649" s="135">
        <f>G641</f>
        <v>2</v>
      </c>
      <c r="H649" s="135">
        <f>H641</f>
        <v>55</v>
      </c>
      <c r="I649" s="50"/>
      <c r="J649" s="135">
        <f>J626</f>
        <v>36</v>
      </c>
      <c r="K649" s="135">
        <f>K644</f>
        <v>9</v>
      </c>
      <c r="L649" s="135">
        <f>L644</f>
        <v>347</v>
      </c>
      <c r="M649" s="16"/>
      <c r="O649" s="501" t="s">
        <v>60</v>
      </c>
      <c r="P649" s="502"/>
      <c r="Q649" s="502"/>
      <c r="R649" s="502"/>
      <c r="S649" s="502"/>
      <c r="T649" s="502"/>
      <c r="U649" s="502"/>
      <c r="V649" s="502"/>
      <c r="W649" s="502"/>
      <c r="X649" s="502"/>
      <c r="Y649" s="502"/>
      <c r="Z649" s="622">
        <v>9</v>
      </c>
      <c r="AA649" s="623"/>
      <c r="AB649" s="623"/>
      <c r="AC649" s="623"/>
      <c r="AD649" s="623"/>
      <c r="AE649" s="623"/>
      <c r="AF649" s="623"/>
      <c r="AG649" s="623"/>
      <c r="AH649" s="623"/>
      <c r="AI649" s="623"/>
      <c r="AJ649" s="624"/>
      <c r="AX649" s="9">
        <f>SUM(AX634:AX648)</f>
        <v>0</v>
      </c>
    </row>
    <row r="650" spans="1:60" ht="19.5" customHeight="1" x14ac:dyDescent="0.25">
      <c r="A650" s="137"/>
      <c r="B650" s="16"/>
      <c r="C650" s="16"/>
      <c r="D650" s="16"/>
      <c r="E650" s="16"/>
      <c r="F650" s="16"/>
      <c r="G650" s="16"/>
      <c r="H650" s="16"/>
      <c r="I650" s="16"/>
      <c r="J650" s="16"/>
      <c r="K650" s="16"/>
      <c r="L650" s="16"/>
      <c r="M650" s="16"/>
    </row>
    <row r="651" spans="1:60" ht="19.5" customHeight="1" x14ac:dyDescent="0.25">
      <c r="A651" s="578" t="s">
        <v>637</v>
      </c>
      <c r="B651" s="578"/>
      <c r="C651" s="578"/>
      <c r="D651" s="578"/>
      <c r="E651" s="578"/>
      <c r="F651" s="578"/>
      <c r="G651" s="578"/>
      <c r="H651" s="578"/>
      <c r="I651" s="578"/>
      <c r="J651" s="578"/>
      <c r="K651" s="578"/>
      <c r="L651" s="578"/>
      <c r="M651" s="578"/>
      <c r="N651" s="578"/>
      <c r="O651" s="578"/>
      <c r="P651" s="578"/>
      <c r="Q651" s="578"/>
      <c r="R651" s="578"/>
      <c r="S651" s="578"/>
      <c r="T651" s="578"/>
      <c r="U651" s="578"/>
      <c r="V651" s="578"/>
      <c r="W651" s="578"/>
      <c r="X651" s="578"/>
      <c r="Y651" s="578"/>
      <c r="Z651" s="578"/>
    </row>
    <row r="652" spans="1:60" ht="19.5" customHeight="1" x14ac:dyDescent="0.25">
      <c r="A652" s="495" t="s">
        <v>89</v>
      </c>
      <c r="B652" s="462" t="s">
        <v>193</v>
      </c>
      <c r="C652" s="462" t="s">
        <v>326</v>
      </c>
      <c r="D652" s="462" t="s">
        <v>90</v>
      </c>
      <c r="E652" s="463" t="s">
        <v>162</v>
      </c>
      <c r="F652" s="463"/>
      <c r="G652" s="464" t="s">
        <v>161</v>
      </c>
      <c r="H652" s="464"/>
      <c r="I652" s="492" t="s">
        <v>146</v>
      </c>
      <c r="J652" s="493"/>
      <c r="K652" s="462" t="s">
        <v>192</v>
      </c>
      <c r="L652" s="462"/>
      <c r="M652" s="450" t="s">
        <v>811</v>
      </c>
      <c r="N652" s="494">
        <v>9</v>
      </c>
      <c r="O652" s="441"/>
      <c r="P652" s="441">
        <v>10</v>
      </c>
      <c r="Q652" s="441"/>
      <c r="R652" s="441">
        <v>11</v>
      </c>
      <c r="S652" s="441"/>
      <c r="T652" s="441">
        <v>12</v>
      </c>
      <c r="U652" s="441"/>
      <c r="V652" s="441">
        <v>13</v>
      </c>
      <c r="W652" s="441"/>
      <c r="X652" s="441">
        <v>14</v>
      </c>
      <c r="Y652" s="441"/>
      <c r="Z652" s="441">
        <v>15</v>
      </c>
      <c r="AA652" s="441"/>
      <c r="AB652" s="441">
        <v>16</v>
      </c>
      <c r="AC652" s="441"/>
      <c r="AD652" s="441">
        <v>17</v>
      </c>
      <c r="AE652" s="441"/>
      <c r="AF652" s="441">
        <v>18</v>
      </c>
      <c r="AG652" s="441"/>
      <c r="AH652" s="441">
        <v>19</v>
      </c>
      <c r="AI652" s="441"/>
      <c r="AJ652" s="441">
        <v>20</v>
      </c>
      <c r="AK652" s="441"/>
      <c r="AL652" s="441">
        <v>21</v>
      </c>
      <c r="AM652" s="441"/>
      <c r="AN652" s="441">
        <v>22</v>
      </c>
      <c r="AO652" s="441"/>
      <c r="AP652" s="441">
        <v>23</v>
      </c>
      <c r="AQ652" s="441"/>
      <c r="AR652" s="441">
        <v>24</v>
      </c>
      <c r="AS652" s="441"/>
      <c r="AT652" s="441">
        <v>1</v>
      </c>
      <c r="AU652" s="441"/>
      <c r="AV652" s="441">
        <v>2</v>
      </c>
      <c r="AW652" s="482"/>
      <c r="AX652" s="576" t="s">
        <v>408</v>
      </c>
      <c r="AY652" s="484" t="s">
        <v>195</v>
      </c>
      <c r="AZ652" s="484"/>
      <c r="BA652" s="484"/>
      <c r="BB652" s="484"/>
      <c r="BC652" s="484"/>
      <c r="BD652" s="484"/>
      <c r="BE652" s="484"/>
      <c r="BF652" s="484"/>
      <c r="BG652" s="484" t="s">
        <v>194</v>
      </c>
      <c r="BH652" s="484"/>
    </row>
    <row r="653" spans="1:60" ht="19.5" customHeight="1" x14ac:dyDescent="0.25">
      <c r="A653" s="495"/>
      <c r="B653" s="462"/>
      <c r="C653" s="462"/>
      <c r="D653" s="462"/>
      <c r="E653" s="26" t="s">
        <v>150</v>
      </c>
      <c r="F653" s="26" t="s">
        <v>410</v>
      </c>
      <c r="G653" s="23" t="s">
        <v>150</v>
      </c>
      <c r="H653" s="23" t="s">
        <v>410</v>
      </c>
      <c r="I653" s="29" t="s">
        <v>147</v>
      </c>
      <c r="J653" s="29" t="s">
        <v>410</v>
      </c>
      <c r="K653" s="29" t="s">
        <v>150</v>
      </c>
      <c r="L653" s="29" t="s">
        <v>410</v>
      </c>
      <c r="M653" s="452"/>
      <c r="N653" s="2"/>
      <c r="O653" s="644">
        <v>30</v>
      </c>
      <c r="P653" s="481"/>
      <c r="Q653" s="481">
        <v>30</v>
      </c>
      <c r="R653" s="481"/>
      <c r="S653" s="481">
        <v>30</v>
      </c>
      <c r="T653" s="481"/>
      <c r="U653" s="481">
        <v>30</v>
      </c>
      <c r="V653" s="481"/>
      <c r="W653" s="481">
        <v>30</v>
      </c>
      <c r="X653" s="481"/>
      <c r="Y653" s="481">
        <v>30</v>
      </c>
      <c r="Z653" s="481"/>
      <c r="AA653" s="481">
        <v>30</v>
      </c>
      <c r="AB653" s="481"/>
      <c r="AC653" s="481">
        <v>30</v>
      </c>
      <c r="AD653" s="481"/>
      <c r="AE653" s="481">
        <v>30</v>
      </c>
      <c r="AF653" s="481"/>
      <c r="AG653" s="481">
        <v>30</v>
      </c>
      <c r="AH653" s="481"/>
      <c r="AI653" s="481">
        <v>30</v>
      </c>
      <c r="AJ653" s="481"/>
      <c r="AK653" s="481">
        <v>30</v>
      </c>
      <c r="AL653" s="481"/>
      <c r="AM653" s="481">
        <v>30</v>
      </c>
      <c r="AN653" s="481"/>
      <c r="AO653" s="481">
        <v>30</v>
      </c>
      <c r="AP653" s="481"/>
      <c r="AQ653" s="480">
        <v>30</v>
      </c>
      <c r="AR653" s="480"/>
      <c r="AS653" s="481">
        <v>30</v>
      </c>
      <c r="AT653" s="481"/>
      <c r="AU653" s="481">
        <v>30</v>
      </c>
      <c r="AV653" s="644"/>
      <c r="AW653" s="1"/>
      <c r="AX653" s="628"/>
      <c r="AY653" s="484"/>
      <c r="AZ653" s="484"/>
      <c r="BA653" s="484"/>
      <c r="BB653" s="484"/>
      <c r="BC653" s="484"/>
      <c r="BD653" s="484"/>
      <c r="BE653" s="484"/>
      <c r="BF653" s="484"/>
      <c r="BG653" s="484"/>
      <c r="BH653" s="484"/>
    </row>
    <row r="654" spans="1:60" ht="19.5" customHeight="1" x14ac:dyDescent="0.25">
      <c r="A654" s="4">
        <f>A648+1</f>
        <v>475</v>
      </c>
      <c r="B654" s="492" t="s">
        <v>388</v>
      </c>
      <c r="C654" s="609"/>
      <c r="D654" s="493"/>
      <c r="E654" s="8"/>
      <c r="F654" s="8"/>
      <c r="G654" s="8"/>
      <c r="H654" s="8"/>
      <c r="I654" s="8"/>
      <c r="J654" s="8"/>
      <c r="K654" s="8">
        <v>1</v>
      </c>
      <c r="L654" s="8">
        <f>L649+1</f>
        <v>348</v>
      </c>
      <c r="M654" s="148" t="s">
        <v>1009</v>
      </c>
      <c r="N654" s="108"/>
      <c r="O654" s="506" t="s">
        <v>779</v>
      </c>
      <c r="P654" s="507"/>
      <c r="Q654" s="507"/>
      <c r="R654" s="507"/>
      <c r="S654" s="507"/>
      <c r="T654" s="508"/>
      <c r="U654" s="34"/>
      <c r="V654" s="33"/>
      <c r="W654" s="34"/>
      <c r="X654" s="33"/>
      <c r="Y654" s="34"/>
      <c r="Z654" s="33"/>
      <c r="AA654" s="140"/>
      <c r="AB654" s="106"/>
      <c r="AC654" s="94"/>
      <c r="AD654" s="649" t="s">
        <v>28</v>
      </c>
      <c r="AE654" s="650"/>
      <c r="AF654" s="650"/>
      <c r="AG654" s="650"/>
      <c r="AH654" s="650"/>
      <c r="AI654" s="650"/>
      <c r="AJ654" s="650"/>
      <c r="AK654" s="650"/>
      <c r="AL654" s="650"/>
      <c r="AM654" s="651"/>
      <c r="AN654" s="93"/>
      <c r="AO654" s="94"/>
      <c r="AP654" s="95"/>
      <c r="AQ654" s="35"/>
      <c r="AR654" s="36"/>
      <c r="AS654" s="34"/>
      <c r="AT654" s="36"/>
      <c r="AU654" s="34"/>
      <c r="AV654" s="36"/>
      <c r="AW654" s="4"/>
      <c r="AX654" s="8"/>
      <c r="AY654" s="459" t="s">
        <v>158</v>
      </c>
      <c r="AZ654" s="460"/>
      <c r="BA654" s="460"/>
      <c r="BB654" s="460"/>
      <c r="BC654" s="460"/>
      <c r="BD654" s="460"/>
      <c r="BE654" s="460"/>
      <c r="BF654" s="461"/>
      <c r="BG654" s="478"/>
      <c r="BH654" s="479"/>
    </row>
    <row r="655" spans="1:60" ht="19.5" customHeight="1" x14ac:dyDescent="0.25">
      <c r="A655" s="4">
        <f>A654+1</f>
        <v>476</v>
      </c>
      <c r="B655" s="187"/>
      <c r="C655" s="17"/>
      <c r="D655" s="75" t="s">
        <v>787</v>
      </c>
      <c r="E655" s="8"/>
      <c r="F655" s="8"/>
      <c r="G655" s="9"/>
      <c r="H655" s="9"/>
      <c r="I655" s="9"/>
      <c r="J655" s="9"/>
      <c r="K655" s="9">
        <f>K654+1</f>
        <v>2</v>
      </c>
      <c r="L655" s="9">
        <f>L654+1</f>
        <v>349</v>
      </c>
      <c r="M655" s="148" t="s">
        <v>1009</v>
      </c>
      <c r="N655" s="108"/>
      <c r="O655" s="34"/>
      <c r="P655" s="33"/>
      <c r="Q655" s="34"/>
      <c r="R655" s="33"/>
      <c r="S655" s="34"/>
      <c r="T655" s="33"/>
      <c r="U655" s="34"/>
      <c r="V655" s="33"/>
      <c r="W655" s="34"/>
      <c r="X655" s="33"/>
      <c r="Y655" s="34"/>
      <c r="Z655" s="33"/>
      <c r="AA655" s="140"/>
      <c r="AB655" s="106"/>
      <c r="AC655" s="94"/>
      <c r="AD655" s="649" t="s">
        <v>28</v>
      </c>
      <c r="AE655" s="650"/>
      <c r="AF655" s="650"/>
      <c r="AG655" s="650"/>
      <c r="AH655" s="650"/>
      <c r="AI655" s="650"/>
      <c r="AJ655" s="650"/>
      <c r="AK655" s="650"/>
      <c r="AL655" s="650"/>
      <c r="AM655" s="651"/>
      <c r="AN655" s="93"/>
      <c r="AO655" s="94"/>
      <c r="AP655" s="95"/>
      <c r="AQ655" s="35"/>
      <c r="AR655" s="36"/>
      <c r="AS655" s="34"/>
      <c r="AT655" s="33"/>
      <c r="AU655" s="34"/>
      <c r="AV655" s="36"/>
      <c r="AW655" s="4"/>
      <c r="AX655" s="8"/>
      <c r="AY655" s="459"/>
      <c r="AZ655" s="460"/>
      <c r="BA655" s="460"/>
      <c r="BB655" s="460"/>
      <c r="BC655" s="460"/>
      <c r="BD655" s="460"/>
      <c r="BE655" s="460"/>
      <c r="BF655" s="461"/>
      <c r="BG655" s="14"/>
      <c r="BH655" s="15"/>
    </row>
    <row r="656" spans="1:60" ht="19.5" customHeight="1" x14ac:dyDescent="0.25">
      <c r="A656" s="4">
        <f t="shared" ref="A656:A719" si="65">A655+1</f>
        <v>477</v>
      </c>
      <c r="B656" s="205"/>
      <c r="C656" s="20"/>
      <c r="D656" s="75" t="s">
        <v>990</v>
      </c>
      <c r="E656" s="8"/>
      <c r="F656" s="8"/>
      <c r="G656" s="9"/>
      <c r="H656" s="9"/>
      <c r="I656" s="9"/>
      <c r="J656" s="9"/>
      <c r="K656" s="9">
        <f>K655+1</f>
        <v>3</v>
      </c>
      <c r="L656" s="9">
        <f>L655+1</f>
        <v>350</v>
      </c>
      <c r="M656" s="148" t="s">
        <v>1327</v>
      </c>
      <c r="N656" s="108"/>
      <c r="O656" s="34"/>
      <c r="P656" s="33"/>
      <c r="Q656" s="34"/>
      <c r="R656" s="33"/>
      <c r="S656" s="34"/>
      <c r="T656" s="33"/>
      <c r="U656" s="34"/>
      <c r="V656" s="33"/>
      <c r="W656" s="34"/>
      <c r="X656" s="33"/>
      <c r="Y656" s="34"/>
      <c r="Z656" s="33"/>
      <c r="AA656" s="140"/>
      <c r="AB656" s="106"/>
      <c r="AC656" s="94"/>
      <c r="AD656" s="649" t="s">
        <v>28</v>
      </c>
      <c r="AE656" s="650"/>
      <c r="AF656" s="650"/>
      <c r="AG656" s="650"/>
      <c r="AH656" s="650"/>
      <c r="AI656" s="650"/>
      <c r="AJ656" s="650"/>
      <c r="AK656" s="650"/>
      <c r="AL656" s="650"/>
      <c r="AM656" s="651"/>
      <c r="AN656" s="93"/>
      <c r="AO656" s="94"/>
      <c r="AP656" s="95"/>
      <c r="AQ656" s="35"/>
      <c r="AR656" s="36"/>
      <c r="AS656" s="34"/>
      <c r="AT656" s="33"/>
      <c r="AU656" s="34"/>
      <c r="AV656" s="36"/>
      <c r="AW656" s="4"/>
      <c r="AX656" s="8"/>
      <c r="AY656" s="459"/>
      <c r="AZ656" s="460"/>
      <c r="BA656" s="460"/>
      <c r="BB656" s="460"/>
      <c r="BC656" s="460"/>
      <c r="BD656" s="460"/>
      <c r="BE656" s="460"/>
      <c r="BF656" s="461"/>
      <c r="BG656" s="14"/>
      <c r="BH656" s="15"/>
    </row>
    <row r="657" spans="1:60" ht="19.5" customHeight="1" x14ac:dyDescent="0.25">
      <c r="A657" s="4">
        <f t="shared" si="65"/>
        <v>478</v>
      </c>
      <c r="B657" s="635" t="s">
        <v>1168</v>
      </c>
      <c r="C657" s="450"/>
      <c r="D657" s="75" t="s">
        <v>1494</v>
      </c>
      <c r="E657" s="8"/>
      <c r="F657" s="8"/>
      <c r="G657" s="9"/>
      <c r="H657" s="9"/>
      <c r="I657" s="9"/>
      <c r="J657" s="9"/>
      <c r="K657" s="9">
        <f t="shared" ref="K657:L662" si="66">K656+1</f>
        <v>4</v>
      </c>
      <c r="L657" s="9">
        <f t="shared" si="66"/>
        <v>351</v>
      </c>
      <c r="M657" s="184" t="s">
        <v>491</v>
      </c>
      <c r="N657" s="507"/>
      <c r="O657" s="507"/>
      <c r="P657" s="508"/>
      <c r="Q657" s="34"/>
      <c r="R657" s="33"/>
      <c r="S657" s="34"/>
      <c r="T657" s="33"/>
      <c r="U657" s="34"/>
      <c r="V657" s="33"/>
      <c r="W657" s="34"/>
      <c r="X657" s="33"/>
      <c r="Y657" s="34"/>
      <c r="Z657" s="33"/>
      <c r="AA657" s="140"/>
      <c r="AB657" s="106"/>
      <c r="AC657" s="94"/>
      <c r="AD657" s="649" t="s">
        <v>28</v>
      </c>
      <c r="AE657" s="650"/>
      <c r="AF657" s="650"/>
      <c r="AG657" s="650"/>
      <c r="AH657" s="650"/>
      <c r="AI657" s="650"/>
      <c r="AJ657" s="650"/>
      <c r="AK657" s="650"/>
      <c r="AL657" s="650"/>
      <c r="AM657" s="651"/>
      <c r="AN657" s="93"/>
      <c r="AO657" s="94"/>
      <c r="AP657" s="95"/>
      <c r="AQ657" s="35"/>
      <c r="AR657" s="36"/>
      <c r="AS657" s="34"/>
      <c r="AT657" s="33"/>
      <c r="AU657" s="34"/>
      <c r="AV657" s="36"/>
      <c r="AW657" s="4"/>
      <c r="AX657" s="8"/>
      <c r="AY657" s="560" t="s">
        <v>1169</v>
      </c>
      <c r="AZ657" s="561"/>
      <c r="BA657" s="561"/>
      <c r="BB657" s="561"/>
      <c r="BC657" s="561"/>
      <c r="BD657" s="561"/>
      <c r="BE657" s="561"/>
      <c r="BF657" s="562"/>
      <c r="BG657" s="14"/>
      <c r="BH657" s="15"/>
    </row>
    <row r="658" spans="1:60" ht="19.5" customHeight="1" x14ac:dyDescent="0.25">
      <c r="A658" s="4">
        <f t="shared" si="65"/>
        <v>479</v>
      </c>
      <c r="B658" s="636"/>
      <c r="C658" s="451"/>
      <c r="D658" s="75" t="s">
        <v>1495</v>
      </c>
      <c r="E658" s="8"/>
      <c r="F658" s="8"/>
      <c r="G658" s="9"/>
      <c r="H658" s="9"/>
      <c r="I658" s="9"/>
      <c r="J658" s="9"/>
      <c r="K658" s="9">
        <f t="shared" si="66"/>
        <v>5</v>
      </c>
      <c r="L658" s="9">
        <f t="shared" si="66"/>
        <v>352</v>
      </c>
      <c r="M658" s="184" t="s">
        <v>491</v>
      </c>
      <c r="N658" s="507"/>
      <c r="O658" s="507"/>
      <c r="P658" s="508"/>
      <c r="Q658" s="34"/>
      <c r="R658" s="33"/>
      <c r="S658" s="34"/>
      <c r="T658" s="33"/>
      <c r="U658" s="34"/>
      <c r="V658" s="33"/>
      <c r="W658" s="34"/>
      <c r="X658" s="33"/>
      <c r="Y658" s="34"/>
      <c r="Z658" s="33"/>
      <c r="AA658" s="140"/>
      <c r="AB658" s="106"/>
      <c r="AC658" s="94"/>
      <c r="AD658" s="649" t="s">
        <v>28</v>
      </c>
      <c r="AE658" s="650"/>
      <c r="AF658" s="650"/>
      <c r="AG658" s="650"/>
      <c r="AH658" s="650"/>
      <c r="AI658" s="650"/>
      <c r="AJ658" s="650"/>
      <c r="AK658" s="650"/>
      <c r="AL658" s="650"/>
      <c r="AM658" s="651"/>
      <c r="AN658" s="93"/>
      <c r="AO658" s="94"/>
      <c r="AP658" s="95"/>
      <c r="AQ658" s="35"/>
      <c r="AR658" s="36"/>
      <c r="AS658" s="34"/>
      <c r="AT658" s="33"/>
      <c r="AU658" s="34"/>
      <c r="AV658" s="36"/>
      <c r="AW658" s="4"/>
      <c r="AX658" s="8"/>
      <c r="AY658" s="563"/>
      <c r="AZ658" s="564"/>
      <c r="BA658" s="564"/>
      <c r="BB658" s="564"/>
      <c r="BC658" s="564"/>
      <c r="BD658" s="564"/>
      <c r="BE658" s="564"/>
      <c r="BF658" s="565"/>
      <c r="BG658" s="14"/>
      <c r="BH658" s="15"/>
    </row>
    <row r="659" spans="1:60" ht="19.5" customHeight="1" x14ac:dyDescent="0.25">
      <c r="A659" s="4">
        <f t="shared" si="65"/>
        <v>480</v>
      </c>
      <c r="B659" s="636"/>
      <c r="C659" s="451"/>
      <c r="D659" s="75" t="s">
        <v>1496</v>
      </c>
      <c r="E659" s="8"/>
      <c r="F659" s="8"/>
      <c r="G659" s="9"/>
      <c r="H659" s="9"/>
      <c r="I659" s="9"/>
      <c r="J659" s="9"/>
      <c r="K659" s="9">
        <f t="shared" si="66"/>
        <v>6</v>
      </c>
      <c r="L659" s="9">
        <f t="shared" si="66"/>
        <v>353</v>
      </c>
      <c r="M659" s="184" t="s">
        <v>491</v>
      </c>
      <c r="N659" s="507"/>
      <c r="O659" s="507"/>
      <c r="P659" s="508"/>
      <c r="Q659" s="34"/>
      <c r="R659" s="33"/>
      <c r="S659" s="34"/>
      <c r="T659" s="33"/>
      <c r="U659" s="34"/>
      <c r="V659" s="33"/>
      <c r="W659" s="34"/>
      <c r="X659" s="33"/>
      <c r="Y659" s="34"/>
      <c r="Z659" s="33"/>
      <c r="AA659" s="140"/>
      <c r="AB659" s="106"/>
      <c r="AC659" s="94"/>
      <c r="AD659" s="649" t="s">
        <v>28</v>
      </c>
      <c r="AE659" s="650"/>
      <c r="AF659" s="650"/>
      <c r="AG659" s="650"/>
      <c r="AH659" s="650"/>
      <c r="AI659" s="650"/>
      <c r="AJ659" s="650"/>
      <c r="AK659" s="650"/>
      <c r="AL659" s="650"/>
      <c r="AM659" s="651"/>
      <c r="AN659" s="93"/>
      <c r="AO659" s="94"/>
      <c r="AP659" s="95"/>
      <c r="AQ659" s="35"/>
      <c r="AR659" s="36"/>
      <c r="AS659" s="34"/>
      <c r="AT659" s="33"/>
      <c r="AU659" s="34"/>
      <c r="AV659" s="36"/>
      <c r="AW659" s="4"/>
      <c r="AX659" s="8"/>
      <c r="AY659" s="563"/>
      <c r="AZ659" s="564"/>
      <c r="BA659" s="564"/>
      <c r="BB659" s="564"/>
      <c r="BC659" s="564"/>
      <c r="BD659" s="564"/>
      <c r="BE659" s="564"/>
      <c r="BF659" s="565"/>
      <c r="BG659" s="14"/>
      <c r="BH659" s="15"/>
    </row>
    <row r="660" spans="1:60" ht="19.5" customHeight="1" x14ac:dyDescent="0.25">
      <c r="A660" s="4">
        <f t="shared" si="65"/>
        <v>481</v>
      </c>
      <c r="B660" s="636"/>
      <c r="C660" s="451"/>
      <c r="D660" s="75" t="s">
        <v>1497</v>
      </c>
      <c r="E660" s="8"/>
      <c r="F660" s="8"/>
      <c r="G660" s="9"/>
      <c r="H660" s="9"/>
      <c r="I660" s="9"/>
      <c r="J660" s="9"/>
      <c r="K660" s="9">
        <f t="shared" si="66"/>
        <v>7</v>
      </c>
      <c r="L660" s="9">
        <f t="shared" si="66"/>
        <v>354</v>
      </c>
      <c r="M660" s="184" t="s">
        <v>491</v>
      </c>
      <c r="N660" s="507"/>
      <c r="O660" s="507"/>
      <c r="P660" s="508"/>
      <c r="Q660" s="34"/>
      <c r="R660" s="33"/>
      <c r="S660" s="34"/>
      <c r="T660" s="33"/>
      <c r="U660" s="34"/>
      <c r="V660" s="33"/>
      <c r="W660" s="34"/>
      <c r="X660" s="33"/>
      <c r="Y660" s="34"/>
      <c r="Z660" s="33"/>
      <c r="AA660" s="140"/>
      <c r="AB660" s="106"/>
      <c r="AC660" s="94"/>
      <c r="AD660" s="649" t="s">
        <v>28</v>
      </c>
      <c r="AE660" s="650"/>
      <c r="AF660" s="650"/>
      <c r="AG660" s="650"/>
      <c r="AH660" s="650"/>
      <c r="AI660" s="650"/>
      <c r="AJ660" s="650"/>
      <c r="AK660" s="650"/>
      <c r="AL660" s="650"/>
      <c r="AM660" s="651"/>
      <c r="AN660" s="93"/>
      <c r="AO660" s="94"/>
      <c r="AP660" s="95"/>
      <c r="AQ660" s="35"/>
      <c r="AR660" s="36"/>
      <c r="AS660" s="34"/>
      <c r="AT660" s="33"/>
      <c r="AU660" s="34"/>
      <c r="AV660" s="36"/>
      <c r="AW660" s="4"/>
      <c r="AX660" s="8"/>
      <c r="AY660" s="563"/>
      <c r="AZ660" s="564"/>
      <c r="BA660" s="564"/>
      <c r="BB660" s="564"/>
      <c r="BC660" s="564"/>
      <c r="BD660" s="564"/>
      <c r="BE660" s="564"/>
      <c r="BF660" s="565"/>
      <c r="BG660" s="14"/>
      <c r="BH660" s="15"/>
    </row>
    <row r="661" spans="1:60" ht="19.5" customHeight="1" x14ac:dyDescent="0.25">
      <c r="A661" s="4">
        <f t="shared" si="65"/>
        <v>482</v>
      </c>
      <c r="B661" s="636"/>
      <c r="C661" s="451"/>
      <c r="D661" s="75" t="s">
        <v>1498</v>
      </c>
      <c r="E661" s="8"/>
      <c r="F661" s="8"/>
      <c r="G661" s="9"/>
      <c r="H661" s="9"/>
      <c r="I661" s="9"/>
      <c r="J661" s="9"/>
      <c r="K661" s="9">
        <f t="shared" si="66"/>
        <v>8</v>
      </c>
      <c r="L661" s="9">
        <f t="shared" si="66"/>
        <v>355</v>
      </c>
      <c r="M661" s="184" t="s">
        <v>491</v>
      </c>
      <c r="N661" s="507"/>
      <c r="O661" s="507"/>
      <c r="P661" s="508"/>
      <c r="Q661" s="34"/>
      <c r="R661" s="33"/>
      <c r="S661" s="34"/>
      <c r="T661" s="33"/>
      <c r="U661" s="34"/>
      <c r="V661" s="33"/>
      <c r="W661" s="34"/>
      <c r="X661" s="33"/>
      <c r="Y661" s="34"/>
      <c r="Z661" s="33"/>
      <c r="AA661" s="140"/>
      <c r="AB661" s="106"/>
      <c r="AC661" s="94"/>
      <c r="AD661" s="649" t="s">
        <v>28</v>
      </c>
      <c r="AE661" s="650"/>
      <c r="AF661" s="650"/>
      <c r="AG661" s="650"/>
      <c r="AH661" s="650"/>
      <c r="AI661" s="650"/>
      <c r="AJ661" s="650"/>
      <c r="AK661" s="650"/>
      <c r="AL661" s="650"/>
      <c r="AM661" s="651"/>
      <c r="AN661" s="93"/>
      <c r="AO661" s="94"/>
      <c r="AP661" s="95"/>
      <c r="AQ661" s="35"/>
      <c r="AR661" s="36"/>
      <c r="AS661" s="34"/>
      <c r="AT661" s="33"/>
      <c r="AU661" s="34"/>
      <c r="AV661" s="36"/>
      <c r="AW661" s="4"/>
      <c r="AX661" s="8"/>
      <c r="AY661" s="563"/>
      <c r="AZ661" s="564"/>
      <c r="BA661" s="564"/>
      <c r="BB661" s="564"/>
      <c r="BC661" s="564"/>
      <c r="BD661" s="564"/>
      <c r="BE661" s="564"/>
      <c r="BF661" s="565"/>
      <c r="BG661" s="14"/>
      <c r="BH661" s="15"/>
    </row>
    <row r="662" spans="1:60" ht="19.5" customHeight="1" x14ac:dyDescent="0.25">
      <c r="A662" s="4">
        <f t="shared" si="65"/>
        <v>483</v>
      </c>
      <c r="B662" s="637"/>
      <c r="C662" s="452"/>
      <c r="D662" s="75" t="s">
        <v>1499</v>
      </c>
      <c r="E662" s="8"/>
      <c r="F662" s="8"/>
      <c r="G662" s="9"/>
      <c r="H662" s="9"/>
      <c r="I662" s="9"/>
      <c r="J662" s="9"/>
      <c r="K662" s="9">
        <f t="shared" si="66"/>
        <v>9</v>
      </c>
      <c r="L662" s="9">
        <f t="shared" si="66"/>
        <v>356</v>
      </c>
      <c r="M662" s="184" t="s">
        <v>1610</v>
      </c>
      <c r="N662" s="507"/>
      <c r="O662" s="507"/>
      <c r="P662" s="508"/>
      <c r="Q662" s="34"/>
      <c r="R662" s="33"/>
      <c r="S662" s="34"/>
      <c r="T662" s="33"/>
      <c r="U662" s="34"/>
      <c r="V662" s="33"/>
      <c r="W662" s="34"/>
      <c r="X662" s="33"/>
      <c r="Y662" s="34"/>
      <c r="Z662" s="33"/>
      <c r="AA662" s="140"/>
      <c r="AB662" s="106"/>
      <c r="AC662" s="94"/>
      <c r="AD662" s="649" t="s">
        <v>28</v>
      </c>
      <c r="AE662" s="650"/>
      <c r="AF662" s="650"/>
      <c r="AG662" s="650"/>
      <c r="AH662" s="650"/>
      <c r="AI662" s="650"/>
      <c r="AJ662" s="650"/>
      <c r="AK662" s="650"/>
      <c r="AL662" s="650"/>
      <c r="AM662" s="651"/>
      <c r="AN662" s="93"/>
      <c r="AO662" s="94"/>
      <c r="AP662" s="95"/>
      <c r="AQ662" s="35"/>
      <c r="AR662" s="36"/>
      <c r="AS662" s="34"/>
      <c r="AT662" s="33"/>
      <c r="AU662" s="34"/>
      <c r="AV662" s="36"/>
      <c r="AW662" s="4"/>
      <c r="AX662" s="8"/>
      <c r="AY662" s="566"/>
      <c r="AZ662" s="567"/>
      <c r="BA662" s="567"/>
      <c r="BB662" s="567"/>
      <c r="BC662" s="567"/>
      <c r="BD662" s="567"/>
      <c r="BE662" s="567"/>
      <c r="BF662" s="568"/>
      <c r="BG662" s="14"/>
      <c r="BH662" s="15"/>
    </row>
    <row r="663" spans="1:60" ht="19.5" customHeight="1" x14ac:dyDescent="0.25">
      <c r="A663" s="4">
        <f t="shared" si="65"/>
        <v>484</v>
      </c>
      <c r="B663" s="587"/>
      <c r="C663" s="451" t="s">
        <v>327</v>
      </c>
      <c r="D663" s="162" t="s">
        <v>1585</v>
      </c>
      <c r="E663" s="18">
        <v>1</v>
      </c>
      <c r="F663" s="18">
        <f>F649+1</f>
        <v>65</v>
      </c>
      <c r="G663" s="9"/>
      <c r="H663" s="9"/>
      <c r="I663" s="9"/>
      <c r="J663" s="9"/>
      <c r="K663" s="9"/>
      <c r="L663" s="9"/>
      <c r="M663" s="9"/>
      <c r="N663" s="108"/>
      <c r="O663" s="34"/>
      <c r="P663" s="33"/>
      <c r="Q663" s="34"/>
      <c r="R663" s="33"/>
      <c r="S663" s="34"/>
      <c r="T663" s="33"/>
      <c r="U663" s="34"/>
      <c r="V663" s="33"/>
      <c r="W663" s="34"/>
      <c r="X663" s="33"/>
      <c r="Y663" s="34"/>
      <c r="Z663" s="33"/>
      <c r="AA663" s="34"/>
      <c r="AB663" s="33"/>
      <c r="AC663" s="34"/>
      <c r="AD663" s="33"/>
      <c r="AE663" s="58"/>
      <c r="AF663" s="59"/>
      <c r="AG663" s="602" t="s">
        <v>27</v>
      </c>
      <c r="AH663" s="603"/>
      <c r="AI663" s="603"/>
      <c r="AJ663" s="603"/>
      <c r="AK663" s="603"/>
      <c r="AL663" s="603"/>
      <c r="AM663" s="603"/>
      <c r="AN663" s="604"/>
      <c r="AO663" s="60"/>
      <c r="AP663" s="61"/>
      <c r="AQ663" s="35"/>
      <c r="AR663" s="36"/>
      <c r="AS663" s="34"/>
      <c r="AT663" s="33"/>
      <c r="AU663" s="34"/>
      <c r="AV663" s="36"/>
      <c r="AW663" s="4"/>
      <c r="AX663" s="8"/>
      <c r="AY663" s="485" t="s">
        <v>483</v>
      </c>
      <c r="AZ663" s="486"/>
      <c r="BA663" s="486"/>
      <c r="BB663" s="486"/>
      <c r="BC663" s="486"/>
      <c r="BD663" s="486"/>
      <c r="BE663" s="486"/>
      <c r="BF663" s="487"/>
      <c r="BG663" s="629"/>
      <c r="BH663" s="631"/>
    </row>
    <row r="664" spans="1:60" ht="19.5" customHeight="1" x14ac:dyDescent="0.25">
      <c r="A664" s="4">
        <f t="shared" si="65"/>
        <v>485</v>
      </c>
      <c r="B664" s="628"/>
      <c r="C664" s="452"/>
      <c r="D664" s="162" t="s">
        <v>1586</v>
      </c>
      <c r="E664" s="18">
        <f t="shared" ref="E664:F666" si="67">E663+1</f>
        <v>2</v>
      </c>
      <c r="F664" s="18">
        <f t="shared" si="67"/>
        <v>66</v>
      </c>
      <c r="G664" s="8"/>
      <c r="H664" s="8"/>
      <c r="I664" s="8"/>
      <c r="J664" s="8"/>
      <c r="K664" s="8"/>
      <c r="L664" s="8"/>
      <c r="M664" s="8"/>
      <c r="N664" s="108"/>
      <c r="O664" s="34"/>
      <c r="P664" s="33"/>
      <c r="Q664" s="34"/>
      <c r="R664" s="33"/>
      <c r="S664" s="34"/>
      <c r="T664" s="33"/>
      <c r="U664" s="34"/>
      <c r="V664" s="33"/>
      <c r="W664" s="34"/>
      <c r="X664" s="33"/>
      <c r="Y664" s="34"/>
      <c r="Z664" s="33"/>
      <c r="AA664" s="34"/>
      <c r="AB664" s="33"/>
      <c r="AC664" s="34"/>
      <c r="AD664" s="33"/>
      <c r="AE664" s="58"/>
      <c r="AF664" s="59"/>
      <c r="AG664" s="602" t="s">
        <v>27</v>
      </c>
      <c r="AH664" s="603"/>
      <c r="AI664" s="603"/>
      <c r="AJ664" s="603"/>
      <c r="AK664" s="603"/>
      <c r="AL664" s="603"/>
      <c r="AM664" s="603"/>
      <c r="AN664" s="604"/>
      <c r="AO664" s="60"/>
      <c r="AP664" s="61"/>
      <c r="AQ664" s="35"/>
      <c r="AR664" s="36"/>
      <c r="AS664" s="34"/>
      <c r="AT664" s="33"/>
      <c r="AU664" s="34"/>
      <c r="AV664" s="36"/>
      <c r="AW664" s="4"/>
      <c r="AX664" s="8"/>
      <c r="AY664" s="456"/>
      <c r="AZ664" s="457"/>
      <c r="BA664" s="457"/>
      <c r="BB664" s="457"/>
      <c r="BC664" s="457"/>
      <c r="BD664" s="457"/>
      <c r="BE664" s="457"/>
      <c r="BF664" s="458"/>
      <c r="BG664" s="632"/>
      <c r="BH664" s="634"/>
    </row>
    <row r="665" spans="1:60" ht="19.5" customHeight="1" x14ac:dyDescent="0.25">
      <c r="A665" s="4">
        <f t="shared" si="65"/>
        <v>486</v>
      </c>
      <c r="B665" s="707"/>
      <c r="C665" s="450" t="s">
        <v>328</v>
      </c>
      <c r="D665" s="162" t="s">
        <v>1587</v>
      </c>
      <c r="E665" s="18">
        <f t="shared" si="67"/>
        <v>3</v>
      </c>
      <c r="F665" s="18">
        <f t="shared" si="67"/>
        <v>67</v>
      </c>
      <c r="G665" s="8"/>
      <c r="H665" s="8"/>
      <c r="I665" s="8"/>
      <c r="J665" s="8"/>
      <c r="K665" s="8"/>
      <c r="L665" s="8"/>
      <c r="M665" s="8"/>
      <c r="N665" s="108"/>
      <c r="O665" s="34"/>
      <c r="P665" s="33"/>
      <c r="Q665" s="34"/>
      <c r="R665" s="33"/>
      <c r="S665" s="34"/>
      <c r="T665" s="33"/>
      <c r="U665" s="34"/>
      <c r="V665" s="33"/>
      <c r="W665" s="34"/>
      <c r="X665" s="33"/>
      <c r="Y665" s="34"/>
      <c r="Z665" s="33"/>
      <c r="AA665" s="34"/>
      <c r="AB665" s="33"/>
      <c r="AC665" s="34"/>
      <c r="AD665" s="33"/>
      <c r="AE665" s="58"/>
      <c r="AF665" s="59"/>
      <c r="AG665" s="602" t="s">
        <v>27</v>
      </c>
      <c r="AH665" s="603"/>
      <c r="AI665" s="603"/>
      <c r="AJ665" s="603"/>
      <c r="AK665" s="603"/>
      <c r="AL665" s="603"/>
      <c r="AM665" s="603"/>
      <c r="AN665" s="604"/>
      <c r="AO665" s="60"/>
      <c r="AP665" s="61"/>
      <c r="AQ665" s="35"/>
      <c r="AR665" s="36"/>
      <c r="AS665" s="34"/>
      <c r="AT665" s="33"/>
      <c r="AU665" s="34"/>
      <c r="AV665" s="36"/>
      <c r="AW665" s="4"/>
      <c r="AX665" s="8"/>
      <c r="AY665" s="453" t="s">
        <v>816</v>
      </c>
      <c r="AZ665" s="454"/>
      <c r="BA665" s="454"/>
      <c r="BB665" s="454"/>
      <c r="BC665" s="454"/>
      <c r="BD665" s="454"/>
      <c r="BE665" s="454"/>
      <c r="BF665" s="455"/>
      <c r="BG665" s="189"/>
      <c r="BH665" s="190"/>
    </row>
    <row r="666" spans="1:60" ht="19.5" customHeight="1" x14ac:dyDescent="0.25">
      <c r="A666" s="4">
        <f t="shared" si="65"/>
        <v>487</v>
      </c>
      <c r="B666" s="594"/>
      <c r="C666" s="451"/>
      <c r="D666" s="162" t="s">
        <v>1588</v>
      </c>
      <c r="E666" s="112">
        <f t="shared" si="67"/>
        <v>4</v>
      </c>
      <c r="F666" s="112">
        <f t="shared" si="67"/>
        <v>68</v>
      </c>
      <c r="G666" s="77"/>
      <c r="H666" s="77"/>
      <c r="I666" s="77"/>
      <c r="J666" s="77"/>
      <c r="K666" s="77"/>
      <c r="L666" s="77"/>
      <c r="M666" s="8"/>
      <c r="N666" s="108"/>
      <c r="O666" s="34"/>
      <c r="P666" s="33"/>
      <c r="Q666" s="34"/>
      <c r="R666" s="33"/>
      <c r="S666" s="34"/>
      <c r="T666" s="33"/>
      <c r="U666" s="34"/>
      <c r="V666" s="33"/>
      <c r="W666" s="34"/>
      <c r="X666" s="33"/>
      <c r="Y666" s="34"/>
      <c r="Z666" s="33"/>
      <c r="AA666" s="34"/>
      <c r="AB666" s="33"/>
      <c r="AC666" s="34"/>
      <c r="AD666" s="33"/>
      <c r="AE666" s="58"/>
      <c r="AF666" s="59"/>
      <c r="AG666" s="602" t="s">
        <v>27</v>
      </c>
      <c r="AH666" s="603"/>
      <c r="AI666" s="603"/>
      <c r="AJ666" s="603"/>
      <c r="AK666" s="603"/>
      <c r="AL666" s="603"/>
      <c r="AM666" s="603"/>
      <c r="AN666" s="604"/>
      <c r="AO666" s="60"/>
      <c r="AP666" s="61"/>
      <c r="AQ666" s="35"/>
      <c r="AR666" s="36"/>
      <c r="AS666" s="34"/>
      <c r="AT666" s="33"/>
      <c r="AU666" s="34"/>
      <c r="AV666" s="36"/>
      <c r="AW666" s="4"/>
      <c r="AX666" s="8"/>
      <c r="AY666" s="456"/>
      <c r="AZ666" s="457"/>
      <c r="BA666" s="457"/>
      <c r="BB666" s="457"/>
      <c r="BC666" s="457"/>
      <c r="BD666" s="457"/>
      <c r="BE666" s="457"/>
      <c r="BF666" s="458"/>
      <c r="BG666" s="27"/>
      <c r="BH666" s="28"/>
    </row>
    <row r="667" spans="1:60" ht="19.5" customHeight="1" x14ac:dyDescent="0.25">
      <c r="A667" s="4">
        <f t="shared" si="65"/>
        <v>488</v>
      </c>
      <c r="B667" s="594"/>
      <c r="C667" s="450" t="s">
        <v>285</v>
      </c>
      <c r="D667" s="433" t="s">
        <v>930</v>
      </c>
      <c r="E667" s="8"/>
      <c r="F667" s="8"/>
      <c r="G667" s="19">
        <v>1</v>
      </c>
      <c r="H667" s="19">
        <f>H649+1</f>
        <v>56</v>
      </c>
      <c r="I667" s="8"/>
      <c r="J667" s="8"/>
      <c r="K667" s="30"/>
      <c r="L667" s="30"/>
      <c r="M667" s="9"/>
      <c r="N667" s="108"/>
      <c r="O667" s="34"/>
      <c r="P667" s="33"/>
      <c r="Q667" s="34"/>
      <c r="R667" s="33"/>
      <c r="S667" s="34"/>
      <c r="T667" s="33"/>
      <c r="U667" s="34"/>
      <c r="V667" s="33"/>
      <c r="W667" s="34"/>
      <c r="X667" s="33"/>
      <c r="Y667" s="34"/>
      <c r="Z667" s="33"/>
      <c r="AA667" s="34"/>
      <c r="AB667" s="33"/>
      <c r="AC667" s="34"/>
      <c r="AD667" s="33"/>
      <c r="AE667" s="58"/>
      <c r="AF667" s="59"/>
      <c r="AG667" s="602" t="s">
        <v>27</v>
      </c>
      <c r="AH667" s="603"/>
      <c r="AI667" s="603"/>
      <c r="AJ667" s="603"/>
      <c r="AK667" s="603"/>
      <c r="AL667" s="603"/>
      <c r="AM667" s="603"/>
      <c r="AN667" s="604"/>
      <c r="AO667" s="60"/>
      <c r="AP667" s="61"/>
      <c r="AQ667" s="35"/>
      <c r="AR667" s="36"/>
      <c r="AS667" s="34"/>
      <c r="AT667" s="33"/>
      <c r="AU667" s="34"/>
      <c r="AV667" s="36"/>
      <c r="AW667" s="4"/>
      <c r="AX667" s="8"/>
      <c r="AY667" s="469" t="s">
        <v>484</v>
      </c>
      <c r="AZ667" s="470"/>
      <c r="BA667" s="470"/>
      <c r="BB667" s="470"/>
      <c r="BC667" s="470"/>
      <c r="BD667" s="470"/>
      <c r="BE667" s="470"/>
      <c r="BF667" s="471"/>
      <c r="BG667" s="27"/>
      <c r="BH667" s="28"/>
    </row>
    <row r="668" spans="1:60" ht="19.5" customHeight="1" x14ac:dyDescent="0.25">
      <c r="A668" s="4">
        <f t="shared" si="65"/>
        <v>489</v>
      </c>
      <c r="B668" s="594"/>
      <c r="C668" s="451"/>
      <c r="D668" s="433" t="s">
        <v>931</v>
      </c>
      <c r="E668" s="8"/>
      <c r="F668" s="8"/>
      <c r="G668" s="19">
        <f t="shared" ref="G668:H670" si="68">G667+1</f>
        <v>2</v>
      </c>
      <c r="H668" s="19">
        <f t="shared" si="68"/>
        <v>57</v>
      </c>
      <c r="I668" s="8"/>
      <c r="J668" s="8"/>
      <c r="K668" s="30"/>
      <c r="L668" s="30"/>
      <c r="M668" s="9"/>
      <c r="N668" s="108"/>
      <c r="O668" s="34"/>
      <c r="P668" s="33"/>
      <c r="Q668" s="34"/>
      <c r="R668" s="33"/>
      <c r="S668" s="34"/>
      <c r="T668" s="33"/>
      <c r="U668" s="34"/>
      <c r="V668" s="33"/>
      <c r="W668" s="34"/>
      <c r="X668" s="33"/>
      <c r="Y668" s="34"/>
      <c r="Z668" s="33"/>
      <c r="AA668" s="34"/>
      <c r="AB668" s="33"/>
      <c r="AC668" s="34"/>
      <c r="AD668" s="33"/>
      <c r="AE668" s="58"/>
      <c r="AF668" s="59"/>
      <c r="AG668" s="602" t="s">
        <v>27</v>
      </c>
      <c r="AH668" s="603"/>
      <c r="AI668" s="603"/>
      <c r="AJ668" s="603"/>
      <c r="AK668" s="603"/>
      <c r="AL668" s="603"/>
      <c r="AM668" s="603"/>
      <c r="AN668" s="604"/>
      <c r="AO668" s="60"/>
      <c r="AP668" s="61"/>
      <c r="AQ668" s="35"/>
      <c r="AR668" s="36"/>
      <c r="AS668" s="34"/>
      <c r="AT668" s="33"/>
      <c r="AU668" s="34"/>
      <c r="AV668" s="36"/>
      <c r="AW668" s="4"/>
      <c r="AX668" s="8"/>
      <c r="AY668" s="472"/>
      <c r="AZ668" s="473"/>
      <c r="BA668" s="473"/>
      <c r="BB668" s="473"/>
      <c r="BC668" s="473"/>
      <c r="BD668" s="473"/>
      <c r="BE668" s="473"/>
      <c r="BF668" s="474"/>
      <c r="BG668" s="27"/>
      <c r="BH668" s="28"/>
    </row>
    <row r="669" spans="1:60" ht="19.5" customHeight="1" x14ac:dyDescent="0.25">
      <c r="A669" s="4">
        <f t="shared" si="65"/>
        <v>490</v>
      </c>
      <c r="B669" s="594"/>
      <c r="C669" s="451"/>
      <c r="D669" s="433" t="s">
        <v>932</v>
      </c>
      <c r="E669" s="8"/>
      <c r="F669" s="8"/>
      <c r="G669" s="19">
        <f t="shared" si="68"/>
        <v>3</v>
      </c>
      <c r="H669" s="19">
        <f t="shared" si="68"/>
        <v>58</v>
      </c>
      <c r="I669" s="8"/>
      <c r="J669" s="8"/>
      <c r="K669" s="30"/>
      <c r="L669" s="30"/>
      <c r="M669" s="9"/>
      <c r="N669" s="108"/>
      <c r="O669" s="34"/>
      <c r="P669" s="33"/>
      <c r="Q669" s="34"/>
      <c r="R669" s="33"/>
      <c r="S669" s="34"/>
      <c r="T669" s="33"/>
      <c r="U669" s="34"/>
      <c r="V669" s="33"/>
      <c r="W669" s="34"/>
      <c r="X669" s="33"/>
      <c r="Y669" s="34"/>
      <c r="Z669" s="33"/>
      <c r="AA669" s="34"/>
      <c r="AB669" s="33"/>
      <c r="AC669" s="34"/>
      <c r="AD669" s="33"/>
      <c r="AE669" s="58"/>
      <c r="AF669" s="59"/>
      <c r="AG669" s="602" t="s">
        <v>27</v>
      </c>
      <c r="AH669" s="603"/>
      <c r="AI669" s="603"/>
      <c r="AJ669" s="603"/>
      <c r="AK669" s="603"/>
      <c r="AL669" s="603"/>
      <c r="AM669" s="603"/>
      <c r="AN669" s="604"/>
      <c r="AO669" s="60"/>
      <c r="AP669" s="61"/>
      <c r="AQ669" s="35"/>
      <c r="AR669" s="36"/>
      <c r="AS669" s="34"/>
      <c r="AT669" s="33"/>
      <c r="AU669" s="34"/>
      <c r="AV669" s="36"/>
      <c r="AW669" s="4"/>
      <c r="AX669" s="8"/>
      <c r="AY669" s="472"/>
      <c r="AZ669" s="473"/>
      <c r="BA669" s="473"/>
      <c r="BB669" s="473"/>
      <c r="BC669" s="473"/>
      <c r="BD669" s="473"/>
      <c r="BE669" s="473"/>
      <c r="BF669" s="474"/>
      <c r="BG669" s="27"/>
      <c r="BH669" s="28"/>
    </row>
    <row r="670" spans="1:60" ht="19.5" customHeight="1" x14ac:dyDescent="0.25">
      <c r="A670" s="4">
        <f t="shared" si="65"/>
        <v>491</v>
      </c>
      <c r="B670" s="594"/>
      <c r="C670" s="452"/>
      <c r="D670" s="433" t="s">
        <v>933</v>
      </c>
      <c r="E670" s="9"/>
      <c r="F670" s="9"/>
      <c r="G670" s="49">
        <f t="shared" si="68"/>
        <v>4</v>
      </c>
      <c r="H670" s="49">
        <f t="shared" si="68"/>
        <v>59</v>
      </c>
      <c r="I670" s="9"/>
      <c r="J670" s="9"/>
      <c r="K670" s="67"/>
      <c r="L670" s="67"/>
      <c r="M670" s="9"/>
      <c r="N670" s="108"/>
      <c r="O670" s="34"/>
      <c r="P670" s="33"/>
      <c r="Q670" s="34"/>
      <c r="R670" s="33"/>
      <c r="S670" s="34"/>
      <c r="T670" s="33"/>
      <c r="U670" s="34"/>
      <c r="V670" s="33"/>
      <c r="W670" s="34"/>
      <c r="X670" s="33"/>
      <c r="Y670" s="34"/>
      <c r="Z670" s="33"/>
      <c r="AA670" s="34"/>
      <c r="AB670" s="33"/>
      <c r="AC670" s="34"/>
      <c r="AD670" s="33"/>
      <c r="AE670" s="58"/>
      <c r="AF670" s="59"/>
      <c r="AG670" s="602" t="s">
        <v>27</v>
      </c>
      <c r="AH670" s="603"/>
      <c r="AI670" s="603"/>
      <c r="AJ670" s="603"/>
      <c r="AK670" s="603"/>
      <c r="AL670" s="603"/>
      <c r="AM670" s="603"/>
      <c r="AN670" s="604"/>
      <c r="AO670" s="60"/>
      <c r="AP670" s="61"/>
      <c r="AQ670" s="35"/>
      <c r="AR670" s="36"/>
      <c r="AS670" s="34"/>
      <c r="AT670" s="33"/>
      <c r="AU670" s="34"/>
      <c r="AV670" s="36"/>
      <c r="AW670" s="4"/>
      <c r="AX670" s="8"/>
      <c r="AY670" s="475"/>
      <c r="AZ670" s="476"/>
      <c r="BA670" s="476"/>
      <c r="BB670" s="476"/>
      <c r="BC670" s="476"/>
      <c r="BD670" s="476"/>
      <c r="BE670" s="476"/>
      <c r="BF670" s="477"/>
      <c r="BG670" s="27"/>
      <c r="BH670" s="28"/>
    </row>
    <row r="671" spans="1:60" ht="19.5" customHeight="1" x14ac:dyDescent="0.25">
      <c r="A671" s="4">
        <f t="shared" si="65"/>
        <v>492</v>
      </c>
      <c r="B671" s="594"/>
      <c r="C671" s="21"/>
      <c r="D671" s="29" t="s">
        <v>165</v>
      </c>
      <c r="E671" s="9"/>
      <c r="F671" s="9"/>
      <c r="G671" s="9"/>
      <c r="H671" s="9"/>
      <c r="I671" s="9"/>
      <c r="J671" s="9"/>
      <c r="K671" s="8">
        <f>K662+1</f>
        <v>10</v>
      </c>
      <c r="L671" s="8">
        <f>L662+1</f>
        <v>357</v>
      </c>
      <c r="M671" s="148" t="s">
        <v>1009</v>
      </c>
      <c r="N671" s="506" t="s">
        <v>424</v>
      </c>
      <c r="O671" s="507"/>
      <c r="P671" s="508"/>
      <c r="Q671" s="34"/>
      <c r="R671" s="33"/>
      <c r="S671" s="34"/>
      <c r="T671" s="33"/>
      <c r="U671" s="34"/>
      <c r="V671" s="33"/>
      <c r="W671" s="34"/>
      <c r="X671" s="33"/>
      <c r="Y671" s="34"/>
      <c r="Z671" s="33"/>
      <c r="AA671" s="34"/>
      <c r="AB671" s="33"/>
      <c r="AC671" s="34"/>
      <c r="AD671" s="33"/>
      <c r="AE671" s="58"/>
      <c r="AF671" s="59"/>
      <c r="AG671" s="602" t="s">
        <v>27</v>
      </c>
      <c r="AH671" s="603"/>
      <c r="AI671" s="603"/>
      <c r="AJ671" s="603"/>
      <c r="AK671" s="603"/>
      <c r="AL671" s="603"/>
      <c r="AM671" s="603"/>
      <c r="AN671" s="604"/>
      <c r="AO671" s="60"/>
      <c r="AP671" s="61"/>
      <c r="AQ671" s="35"/>
      <c r="AR671" s="36"/>
      <c r="AS671" s="34"/>
      <c r="AT671" s="33"/>
      <c r="AU671" s="34"/>
      <c r="AV671" s="36"/>
      <c r="AW671" s="4"/>
      <c r="AX671" s="8"/>
      <c r="AY671" s="469" t="s">
        <v>1008</v>
      </c>
      <c r="AZ671" s="470"/>
      <c r="BA671" s="470"/>
      <c r="BB671" s="470"/>
      <c r="BC671" s="470"/>
      <c r="BD671" s="470"/>
      <c r="BE671" s="470"/>
      <c r="BF671" s="471"/>
      <c r="BG671" s="27"/>
      <c r="BH671" s="28"/>
    </row>
    <row r="672" spans="1:60" ht="19.5" customHeight="1" x14ac:dyDescent="0.25">
      <c r="A672" s="4">
        <f t="shared" si="65"/>
        <v>493</v>
      </c>
      <c r="B672" s="594"/>
      <c r="C672" s="21"/>
      <c r="D672" s="29" t="s">
        <v>166</v>
      </c>
      <c r="E672" s="9"/>
      <c r="F672" s="9"/>
      <c r="G672" s="9"/>
      <c r="H672" s="9"/>
      <c r="I672" s="9"/>
      <c r="J672" s="9"/>
      <c r="K672" s="8">
        <f>K671+1</f>
        <v>11</v>
      </c>
      <c r="L672" s="8">
        <f>L671+1</f>
        <v>358</v>
      </c>
      <c r="M672" s="148" t="s">
        <v>1009</v>
      </c>
      <c r="N672" s="108"/>
      <c r="O672" s="34"/>
      <c r="P672" s="33"/>
      <c r="Q672" s="34"/>
      <c r="R672" s="33"/>
      <c r="S672" s="34"/>
      <c r="T672" s="33"/>
      <c r="U672" s="34"/>
      <c r="V672" s="33"/>
      <c r="W672" s="34"/>
      <c r="X672" s="33"/>
      <c r="Y672" s="34"/>
      <c r="Z672" s="33"/>
      <c r="AA672" s="34"/>
      <c r="AB672" s="33"/>
      <c r="AC672" s="34"/>
      <c r="AD672" s="33"/>
      <c r="AE672" s="58"/>
      <c r="AF672" s="59"/>
      <c r="AG672" s="602" t="s">
        <v>27</v>
      </c>
      <c r="AH672" s="603"/>
      <c r="AI672" s="603"/>
      <c r="AJ672" s="603"/>
      <c r="AK672" s="603"/>
      <c r="AL672" s="603"/>
      <c r="AM672" s="603"/>
      <c r="AN672" s="604"/>
      <c r="AO672" s="60"/>
      <c r="AP672" s="61"/>
      <c r="AQ672" s="35"/>
      <c r="AR672" s="36"/>
      <c r="AS672" s="34"/>
      <c r="AT672" s="33"/>
      <c r="AU672" s="34"/>
      <c r="AV672" s="36"/>
      <c r="AW672" s="4"/>
      <c r="AX672" s="8"/>
      <c r="AY672" s="475"/>
      <c r="AZ672" s="476"/>
      <c r="BA672" s="476"/>
      <c r="BB672" s="476"/>
      <c r="BC672" s="476"/>
      <c r="BD672" s="476"/>
      <c r="BE672" s="476"/>
      <c r="BF672" s="477"/>
      <c r="BG672" s="27"/>
      <c r="BH672" s="28"/>
    </row>
    <row r="673" spans="1:60" ht="19.5" customHeight="1" x14ac:dyDescent="0.25">
      <c r="A673" s="4">
        <f t="shared" si="65"/>
        <v>494</v>
      </c>
      <c r="B673" s="594"/>
      <c r="C673" s="31"/>
      <c r="D673" s="29" t="s">
        <v>167</v>
      </c>
      <c r="E673" s="8"/>
      <c r="F673" s="8"/>
      <c r="G673" s="8"/>
      <c r="H673" s="8"/>
      <c r="I673" s="8"/>
      <c r="J673" s="8"/>
      <c r="K673" s="8">
        <f t="shared" ref="K673:L676" si="69">K672+1</f>
        <v>12</v>
      </c>
      <c r="L673" s="8">
        <f t="shared" si="69"/>
        <v>359</v>
      </c>
      <c r="M673" s="148" t="s">
        <v>1009</v>
      </c>
      <c r="N673" s="108"/>
      <c r="O673" s="34"/>
      <c r="P673" s="33"/>
      <c r="Q673" s="34"/>
      <c r="R673" s="33"/>
      <c r="S673" s="34"/>
      <c r="T673" s="33"/>
      <c r="U673" s="34"/>
      <c r="V673" s="33"/>
      <c r="W673" s="34"/>
      <c r="X673" s="33"/>
      <c r="Y673" s="34"/>
      <c r="Z673" s="33"/>
      <c r="AA673" s="58"/>
      <c r="AB673" s="59"/>
      <c r="AC673" s="60"/>
      <c r="AD673" s="610" t="s">
        <v>28</v>
      </c>
      <c r="AE673" s="603"/>
      <c r="AF673" s="603"/>
      <c r="AG673" s="603"/>
      <c r="AH673" s="603"/>
      <c r="AI673" s="603"/>
      <c r="AJ673" s="603"/>
      <c r="AK673" s="603"/>
      <c r="AL673" s="603"/>
      <c r="AM673" s="611"/>
      <c r="AN673" s="90"/>
      <c r="AO673" s="60"/>
      <c r="AP673" s="61"/>
      <c r="AQ673" s="35"/>
      <c r="AR673" s="36"/>
      <c r="AS673" s="34"/>
      <c r="AT673" s="36"/>
      <c r="AU673" s="34"/>
      <c r="AV673" s="36"/>
      <c r="AW673" s="4"/>
      <c r="AX673" s="8"/>
      <c r="AY673" s="469" t="s">
        <v>1161</v>
      </c>
      <c r="AZ673" s="470"/>
      <c r="BA673" s="470"/>
      <c r="BB673" s="470"/>
      <c r="BC673" s="470"/>
      <c r="BD673" s="470"/>
      <c r="BE673" s="470"/>
      <c r="BF673" s="471"/>
      <c r="BG673" s="478"/>
      <c r="BH673" s="479"/>
    </row>
    <row r="674" spans="1:60" ht="19.5" customHeight="1" x14ac:dyDescent="0.25">
      <c r="A674" s="4">
        <f t="shared" si="65"/>
        <v>495</v>
      </c>
      <c r="B674" s="594"/>
      <c r="C674" s="31"/>
      <c r="D674" s="29" t="s">
        <v>281</v>
      </c>
      <c r="E674" s="8"/>
      <c r="F674" s="8"/>
      <c r="G674" s="8"/>
      <c r="H674" s="8"/>
      <c r="I674" s="8"/>
      <c r="J674" s="8"/>
      <c r="K674" s="8">
        <f t="shared" si="69"/>
        <v>13</v>
      </c>
      <c r="L674" s="8">
        <f t="shared" si="69"/>
        <v>360</v>
      </c>
      <c r="M674" s="148" t="s">
        <v>1009</v>
      </c>
      <c r="N674" s="108"/>
      <c r="O674" s="34"/>
      <c r="P674" s="33"/>
      <c r="Q674" s="34"/>
      <c r="R674" s="33"/>
      <c r="S674" s="34"/>
      <c r="T674" s="33"/>
      <c r="U674" s="34"/>
      <c r="V674" s="33"/>
      <c r="W674" s="34"/>
      <c r="X674" s="33"/>
      <c r="Y674" s="34"/>
      <c r="Z674" s="33"/>
      <c r="AA674" s="58"/>
      <c r="AB674" s="59"/>
      <c r="AC674" s="60"/>
      <c r="AD674" s="610" t="s">
        <v>28</v>
      </c>
      <c r="AE674" s="603"/>
      <c r="AF674" s="603"/>
      <c r="AG674" s="603"/>
      <c r="AH674" s="603"/>
      <c r="AI674" s="603"/>
      <c r="AJ674" s="603"/>
      <c r="AK674" s="603"/>
      <c r="AL674" s="603"/>
      <c r="AM674" s="611"/>
      <c r="AN674" s="90"/>
      <c r="AO674" s="60"/>
      <c r="AP674" s="61"/>
      <c r="AQ674" s="35"/>
      <c r="AR674" s="36"/>
      <c r="AS674" s="34"/>
      <c r="AT674" s="36"/>
      <c r="AU674" s="34"/>
      <c r="AV674" s="36"/>
      <c r="AW674" s="4"/>
      <c r="AX674" s="8"/>
      <c r="AY674" s="475"/>
      <c r="AZ674" s="476"/>
      <c r="BA674" s="476"/>
      <c r="BB674" s="476"/>
      <c r="BC674" s="476"/>
      <c r="BD674" s="476"/>
      <c r="BE674" s="476"/>
      <c r="BF674" s="477"/>
      <c r="BG674" s="478"/>
      <c r="BH674" s="479"/>
    </row>
    <row r="675" spans="1:60" ht="19.5" customHeight="1" x14ac:dyDescent="0.25">
      <c r="A675" s="4">
        <f t="shared" si="65"/>
        <v>496</v>
      </c>
      <c r="B675" s="594"/>
      <c r="C675" s="31"/>
      <c r="D675" s="29" t="s">
        <v>282</v>
      </c>
      <c r="E675" s="8"/>
      <c r="F675" s="8"/>
      <c r="G675" s="8"/>
      <c r="H675" s="8"/>
      <c r="I675" s="8"/>
      <c r="J675" s="8"/>
      <c r="K675" s="8">
        <f t="shared" si="69"/>
        <v>14</v>
      </c>
      <c r="L675" s="8">
        <f t="shared" si="69"/>
        <v>361</v>
      </c>
      <c r="M675" s="148" t="s">
        <v>1009</v>
      </c>
      <c r="N675" s="108"/>
      <c r="O675" s="34"/>
      <c r="P675" s="33"/>
      <c r="Q675" s="34"/>
      <c r="R675" s="33"/>
      <c r="S675" s="34"/>
      <c r="T675" s="33"/>
      <c r="U675" s="34"/>
      <c r="V675" s="33"/>
      <c r="W675" s="34"/>
      <c r="X675" s="33"/>
      <c r="Y675" s="34"/>
      <c r="Z675" s="33"/>
      <c r="AA675" s="58"/>
      <c r="AB675" s="59"/>
      <c r="AC675" s="60"/>
      <c r="AD675" s="610" t="s">
        <v>28</v>
      </c>
      <c r="AE675" s="603"/>
      <c r="AF675" s="603"/>
      <c r="AG675" s="603"/>
      <c r="AH675" s="603"/>
      <c r="AI675" s="603"/>
      <c r="AJ675" s="603"/>
      <c r="AK675" s="603"/>
      <c r="AL675" s="603"/>
      <c r="AM675" s="611"/>
      <c r="AN675" s="90"/>
      <c r="AO675" s="60"/>
      <c r="AP675" s="61"/>
      <c r="AQ675" s="35"/>
      <c r="AR675" s="36"/>
      <c r="AS675" s="34"/>
      <c r="AT675" s="36"/>
      <c r="AU675" s="34"/>
      <c r="AV675" s="36"/>
      <c r="AW675" s="4"/>
      <c r="AX675" s="8"/>
      <c r="AY675" s="472" t="s">
        <v>1162</v>
      </c>
      <c r="AZ675" s="473"/>
      <c r="BA675" s="473"/>
      <c r="BB675" s="473"/>
      <c r="BC675" s="473"/>
      <c r="BD675" s="473"/>
      <c r="BE675" s="473"/>
      <c r="BF675" s="474"/>
      <c r="BG675" s="10"/>
      <c r="BH675" s="12"/>
    </row>
    <row r="676" spans="1:60" ht="19.5" customHeight="1" x14ac:dyDescent="0.25">
      <c r="A676" s="4">
        <f t="shared" si="65"/>
        <v>497</v>
      </c>
      <c r="B676" s="595"/>
      <c r="C676" s="41"/>
      <c r="D676" s="29" t="s">
        <v>283</v>
      </c>
      <c r="E676" s="8"/>
      <c r="F676" s="8"/>
      <c r="G676" s="8"/>
      <c r="H676" s="8"/>
      <c r="I676" s="8"/>
      <c r="J676" s="8"/>
      <c r="K676" s="8">
        <f t="shared" si="69"/>
        <v>15</v>
      </c>
      <c r="L676" s="8">
        <f t="shared" si="69"/>
        <v>362</v>
      </c>
      <c r="M676" s="148" t="s">
        <v>1009</v>
      </c>
      <c r="N676" s="108"/>
      <c r="O676" s="34"/>
      <c r="P676" s="33"/>
      <c r="Q676" s="34"/>
      <c r="R676" s="33"/>
      <c r="S676" s="34"/>
      <c r="T676" s="33"/>
      <c r="U676" s="34"/>
      <c r="V676" s="33"/>
      <c r="W676" s="34"/>
      <c r="X676" s="33"/>
      <c r="Y676" s="34"/>
      <c r="Z676" s="33"/>
      <c r="AA676" s="58"/>
      <c r="AB676" s="59"/>
      <c r="AC676" s="60"/>
      <c r="AD676" s="610" t="s">
        <v>28</v>
      </c>
      <c r="AE676" s="603"/>
      <c r="AF676" s="603"/>
      <c r="AG676" s="603"/>
      <c r="AH676" s="603"/>
      <c r="AI676" s="603"/>
      <c r="AJ676" s="603"/>
      <c r="AK676" s="603"/>
      <c r="AL676" s="603"/>
      <c r="AM676" s="611"/>
      <c r="AN676" s="90"/>
      <c r="AO676" s="60"/>
      <c r="AP676" s="61"/>
      <c r="AQ676" s="35"/>
      <c r="AR676" s="36"/>
      <c r="AS676" s="34"/>
      <c r="AT676" s="36"/>
      <c r="AU676" s="34"/>
      <c r="AV676" s="36"/>
      <c r="AW676" s="4"/>
      <c r="AX676" s="8"/>
      <c r="AY676" s="475"/>
      <c r="AZ676" s="476"/>
      <c r="BA676" s="476"/>
      <c r="BB676" s="476"/>
      <c r="BC676" s="476"/>
      <c r="BD676" s="476"/>
      <c r="BE676" s="476"/>
      <c r="BF676" s="477"/>
      <c r="BG676" s="478"/>
      <c r="BH676" s="479"/>
    </row>
    <row r="677" spans="1:60" ht="19.5" customHeight="1" x14ac:dyDescent="0.25">
      <c r="A677" s="4">
        <f t="shared" si="65"/>
        <v>498</v>
      </c>
      <c r="B677" s="504"/>
      <c r="C677" s="40"/>
      <c r="D677" s="433" t="s">
        <v>934</v>
      </c>
      <c r="E677" s="8"/>
      <c r="F677" s="8"/>
      <c r="G677" s="19">
        <f>G670+1</f>
        <v>5</v>
      </c>
      <c r="H677" s="19">
        <f>H670+1</f>
        <v>60</v>
      </c>
      <c r="I677" s="8"/>
      <c r="J677" s="8"/>
      <c r="K677" s="30"/>
      <c r="L677" s="30"/>
      <c r="M677" s="9"/>
      <c r="N677" s="108"/>
      <c r="O677" s="34"/>
      <c r="P677" s="33"/>
      <c r="Q677" s="34"/>
      <c r="R677" s="33"/>
      <c r="S677" s="34"/>
      <c r="T677" s="33"/>
      <c r="U677" s="34"/>
      <c r="V677" s="33"/>
      <c r="W677" s="34"/>
      <c r="X677" s="33"/>
      <c r="Y677" s="34"/>
      <c r="Z677" s="33"/>
      <c r="AA677" s="34"/>
      <c r="AB677" s="33"/>
      <c r="AC677" s="34"/>
      <c r="AD677" s="33"/>
      <c r="AE677" s="58"/>
      <c r="AF677" s="59"/>
      <c r="AG677" s="602" t="s">
        <v>27</v>
      </c>
      <c r="AH677" s="603"/>
      <c r="AI677" s="603"/>
      <c r="AJ677" s="603"/>
      <c r="AK677" s="603"/>
      <c r="AL677" s="603"/>
      <c r="AM677" s="603"/>
      <c r="AN677" s="604"/>
      <c r="AO677" s="60"/>
      <c r="AP677" s="61"/>
      <c r="AQ677" s="35"/>
      <c r="AR677" s="36"/>
      <c r="AS677" s="34"/>
      <c r="AT677" s="33"/>
      <c r="AU677" s="34"/>
      <c r="AV677" s="36"/>
      <c r="AW677" s="4"/>
      <c r="AX677" s="8"/>
      <c r="AY677" s="472" t="s">
        <v>485</v>
      </c>
      <c r="AZ677" s="473"/>
      <c r="BA677" s="473"/>
      <c r="BB677" s="473"/>
      <c r="BC677" s="473"/>
      <c r="BD677" s="473"/>
      <c r="BE677" s="473"/>
      <c r="BF677" s="474"/>
      <c r="BG677" s="632"/>
      <c r="BH677" s="634"/>
    </row>
    <row r="678" spans="1:60" ht="19.5" customHeight="1" x14ac:dyDescent="0.25">
      <c r="A678" s="4">
        <f t="shared" si="65"/>
        <v>499</v>
      </c>
      <c r="B678" s="605"/>
      <c r="C678" s="21" t="s">
        <v>331</v>
      </c>
      <c r="D678" s="433" t="s">
        <v>935</v>
      </c>
      <c r="E678" s="8"/>
      <c r="F678" s="8"/>
      <c r="G678" s="19">
        <f>G677+1</f>
        <v>6</v>
      </c>
      <c r="H678" s="19">
        <f>H677+1</f>
        <v>61</v>
      </c>
      <c r="I678" s="8"/>
      <c r="J678" s="8"/>
      <c r="K678" s="30"/>
      <c r="L678" s="30"/>
      <c r="M678" s="8"/>
      <c r="N678" s="108"/>
      <c r="O678" s="34"/>
      <c r="P678" s="33"/>
      <c r="Q678" s="34"/>
      <c r="R678" s="33"/>
      <c r="S678" s="34"/>
      <c r="T678" s="33"/>
      <c r="U678" s="34"/>
      <c r="V678" s="33"/>
      <c r="W678" s="34"/>
      <c r="X678" s="33"/>
      <c r="Y678" s="34"/>
      <c r="Z678" s="33"/>
      <c r="AA678" s="34"/>
      <c r="AB678" s="33"/>
      <c r="AC678" s="34"/>
      <c r="AD678" s="33"/>
      <c r="AE678" s="58"/>
      <c r="AF678" s="59"/>
      <c r="AG678" s="602" t="s">
        <v>27</v>
      </c>
      <c r="AH678" s="603"/>
      <c r="AI678" s="603"/>
      <c r="AJ678" s="603"/>
      <c r="AK678" s="603"/>
      <c r="AL678" s="603"/>
      <c r="AM678" s="603"/>
      <c r="AN678" s="604"/>
      <c r="AO678" s="60"/>
      <c r="AP678" s="61"/>
      <c r="AQ678" s="35"/>
      <c r="AR678" s="36"/>
      <c r="AS678" s="34"/>
      <c r="AT678" s="33"/>
      <c r="AU678" s="34"/>
      <c r="AV678" s="36"/>
      <c r="AW678" s="4"/>
      <c r="AX678" s="8"/>
      <c r="AY678" s="475"/>
      <c r="AZ678" s="476"/>
      <c r="BA678" s="476"/>
      <c r="BB678" s="476"/>
      <c r="BC678" s="476"/>
      <c r="BD678" s="476"/>
      <c r="BE678" s="476"/>
      <c r="BF678" s="477"/>
      <c r="BG678" s="478"/>
      <c r="BH678" s="479"/>
    </row>
    <row r="679" spans="1:60" ht="19.5" customHeight="1" x14ac:dyDescent="0.25">
      <c r="A679" s="4">
        <f t="shared" si="65"/>
        <v>500</v>
      </c>
      <c r="B679" s="605"/>
      <c r="C679" s="21" t="s">
        <v>241</v>
      </c>
      <c r="D679" s="29" t="s">
        <v>284</v>
      </c>
      <c r="E679" s="8"/>
      <c r="F679" s="8"/>
      <c r="G679" s="8"/>
      <c r="H679" s="8"/>
      <c r="I679" s="8"/>
      <c r="J679" s="8"/>
      <c r="K679" s="8">
        <f>K676+1</f>
        <v>16</v>
      </c>
      <c r="L679" s="8">
        <f>L676+1</f>
        <v>363</v>
      </c>
      <c r="M679" s="148" t="s">
        <v>1009</v>
      </c>
      <c r="N679" s="108"/>
      <c r="O679" s="34"/>
      <c r="P679" s="33"/>
      <c r="Q679" s="34"/>
      <c r="R679" s="33"/>
      <c r="S679" s="34"/>
      <c r="T679" s="33"/>
      <c r="U679" s="34"/>
      <c r="V679" s="33"/>
      <c r="W679" s="34"/>
      <c r="X679" s="33"/>
      <c r="Y679" s="34"/>
      <c r="Z679" s="33"/>
      <c r="AA679" s="58"/>
      <c r="AB679" s="59"/>
      <c r="AC679" s="60"/>
      <c r="AD679" s="610" t="s">
        <v>28</v>
      </c>
      <c r="AE679" s="603"/>
      <c r="AF679" s="603"/>
      <c r="AG679" s="603"/>
      <c r="AH679" s="603"/>
      <c r="AI679" s="603"/>
      <c r="AJ679" s="603"/>
      <c r="AK679" s="603"/>
      <c r="AL679" s="603"/>
      <c r="AM679" s="611"/>
      <c r="AN679" s="90"/>
      <c r="AO679" s="60"/>
      <c r="AP679" s="61"/>
      <c r="AQ679" s="35"/>
      <c r="AR679" s="36"/>
      <c r="AS679" s="34"/>
      <c r="AT679" s="36"/>
      <c r="AU679" s="34"/>
      <c r="AV679" s="36"/>
      <c r="AW679" s="4"/>
      <c r="AX679" s="8"/>
      <c r="AY679" s="469" t="s">
        <v>486</v>
      </c>
      <c r="AZ679" s="470"/>
      <c r="BA679" s="470"/>
      <c r="BB679" s="470"/>
      <c r="BC679" s="470"/>
      <c r="BD679" s="470"/>
      <c r="BE679" s="470"/>
      <c r="BF679" s="471"/>
      <c r="BG679" s="478"/>
      <c r="BH679" s="479"/>
    </row>
    <row r="680" spans="1:60" ht="19.5" customHeight="1" x14ac:dyDescent="0.25">
      <c r="A680" s="4">
        <f t="shared" si="65"/>
        <v>501</v>
      </c>
      <c r="B680" s="505"/>
      <c r="C680" s="41"/>
      <c r="D680" s="29" t="s">
        <v>278</v>
      </c>
      <c r="E680" s="8"/>
      <c r="F680" s="8"/>
      <c r="G680" s="8"/>
      <c r="H680" s="8"/>
      <c r="I680" s="8"/>
      <c r="J680" s="8"/>
      <c r="K680" s="8">
        <f t="shared" ref="K680:L684" si="70">K679+1</f>
        <v>17</v>
      </c>
      <c r="L680" s="8">
        <f t="shared" si="70"/>
        <v>364</v>
      </c>
      <c r="M680" s="148" t="s">
        <v>1009</v>
      </c>
      <c r="N680" s="108"/>
      <c r="O680" s="34"/>
      <c r="P680" s="33"/>
      <c r="Q680" s="34"/>
      <c r="R680" s="33"/>
      <c r="S680" s="34"/>
      <c r="T680" s="33"/>
      <c r="U680" s="34"/>
      <c r="V680" s="33"/>
      <c r="W680" s="34"/>
      <c r="X680" s="33"/>
      <c r="Y680" s="34"/>
      <c r="Z680" s="33"/>
      <c r="AA680" s="58"/>
      <c r="AB680" s="59"/>
      <c r="AC680" s="60"/>
      <c r="AD680" s="610" t="s">
        <v>28</v>
      </c>
      <c r="AE680" s="603"/>
      <c r="AF680" s="603"/>
      <c r="AG680" s="603"/>
      <c r="AH680" s="603"/>
      <c r="AI680" s="603"/>
      <c r="AJ680" s="603"/>
      <c r="AK680" s="603"/>
      <c r="AL680" s="603"/>
      <c r="AM680" s="611"/>
      <c r="AN680" s="90"/>
      <c r="AO680" s="60"/>
      <c r="AP680" s="61"/>
      <c r="AQ680" s="35"/>
      <c r="AR680" s="36"/>
      <c r="AS680" s="34"/>
      <c r="AT680" s="36"/>
      <c r="AU680" s="34"/>
      <c r="AV680" s="36"/>
      <c r="AW680" s="4"/>
      <c r="AX680" s="8"/>
      <c r="AY680" s="475"/>
      <c r="AZ680" s="476"/>
      <c r="BA680" s="476"/>
      <c r="BB680" s="476"/>
      <c r="BC680" s="476"/>
      <c r="BD680" s="476"/>
      <c r="BE680" s="476"/>
      <c r="BF680" s="477"/>
      <c r="BG680" s="478"/>
      <c r="BH680" s="479"/>
    </row>
    <row r="681" spans="1:60" ht="19.5" customHeight="1" x14ac:dyDescent="0.25">
      <c r="A681" s="4">
        <f t="shared" si="65"/>
        <v>502</v>
      </c>
      <c r="B681" s="605"/>
      <c r="C681" s="21" t="s">
        <v>329</v>
      </c>
      <c r="D681" s="29" t="s">
        <v>279</v>
      </c>
      <c r="E681" s="9"/>
      <c r="F681" s="9"/>
      <c r="G681" s="9"/>
      <c r="H681" s="9"/>
      <c r="I681" s="9"/>
      <c r="J681" s="9"/>
      <c r="K681" s="9">
        <f t="shared" si="70"/>
        <v>18</v>
      </c>
      <c r="L681" s="9">
        <f t="shared" si="70"/>
        <v>365</v>
      </c>
      <c r="M681" s="148" t="s">
        <v>1009</v>
      </c>
      <c r="N681" s="111"/>
      <c r="O681" s="34"/>
      <c r="P681" s="33"/>
      <c r="Q681" s="34"/>
      <c r="R681" s="33"/>
      <c r="S681" s="45"/>
      <c r="T681" s="44"/>
      <c r="U681" s="45"/>
      <c r="V681" s="44"/>
      <c r="W681" s="45"/>
      <c r="X681" s="44"/>
      <c r="Y681" s="45"/>
      <c r="Z681" s="44"/>
      <c r="AA681" s="140"/>
      <c r="AB681" s="106"/>
      <c r="AC681" s="94"/>
      <c r="AD681" s="649" t="s">
        <v>28</v>
      </c>
      <c r="AE681" s="650"/>
      <c r="AF681" s="650"/>
      <c r="AG681" s="650"/>
      <c r="AH681" s="650"/>
      <c r="AI681" s="650"/>
      <c r="AJ681" s="650"/>
      <c r="AK681" s="650"/>
      <c r="AL681" s="650"/>
      <c r="AM681" s="651"/>
      <c r="AN681" s="93"/>
      <c r="AO681" s="94"/>
      <c r="AP681" s="95"/>
      <c r="AQ681" s="141"/>
      <c r="AR681" s="46"/>
      <c r="AS681" s="45"/>
      <c r="AT681" s="46"/>
      <c r="AU681" s="45"/>
      <c r="AV681" s="46"/>
      <c r="AW681" s="3"/>
      <c r="AX681" s="9"/>
      <c r="AY681" s="472" t="s">
        <v>817</v>
      </c>
      <c r="AZ681" s="473"/>
      <c r="BA681" s="473"/>
      <c r="BB681" s="473"/>
      <c r="BC681" s="473"/>
      <c r="BD681" s="473"/>
      <c r="BE681" s="473"/>
      <c r="BF681" s="474"/>
      <c r="BG681" s="632"/>
      <c r="BH681" s="634"/>
    </row>
    <row r="682" spans="1:60" ht="19.5" customHeight="1" x14ac:dyDescent="0.25">
      <c r="A682" s="4">
        <f t="shared" si="65"/>
        <v>503</v>
      </c>
      <c r="B682" s="505"/>
      <c r="C682" s="20" t="s">
        <v>330</v>
      </c>
      <c r="D682" s="29" t="s">
        <v>280</v>
      </c>
      <c r="E682" s="8"/>
      <c r="F682" s="8"/>
      <c r="G682" s="8"/>
      <c r="H682" s="8"/>
      <c r="I682" s="8"/>
      <c r="J682" s="8"/>
      <c r="K682" s="8">
        <f t="shared" si="70"/>
        <v>19</v>
      </c>
      <c r="L682" s="8">
        <f t="shared" si="70"/>
        <v>366</v>
      </c>
      <c r="M682" s="148" t="s">
        <v>1009</v>
      </c>
      <c r="N682" s="108"/>
      <c r="O682" s="34"/>
      <c r="P682" s="33"/>
      <c r="Q682" s="34"/>
      <c r="R682" s="33"/>
      <c r="S682" s="34"/>
      <c r="T682" s="33"/>
      <c r="U682" s="34"/>
      <c r="V682" s="33"/>
      <c r="W682" s="34"/>
      <c r="X682" s="33"/>
      <c r="Y682" s="34"/>
      <c r="Z682" s="33"/>
      <c r="AA682" s="58"/>
      <c r="AB682" s="59"/>
      <c r="AC682" s="60"/>
      <c r="AD682" s="610" t="s">
        <v>28</v>
      </c>
      <c r="AE682" s="603"/>
      <c r="AF682" s="603"/>
      <c r="AG682" s="603"/>
      <c r="AH682" s="603"/>
      <c r="AI682" s="603"/>
      <c r="AJ682" s="603"/>
      <c r="AK682" s="603"/>
      <c r="AL682" s="603"/>
      <c r="AM682" s="611"/>
      <c r="AN682" s="90"/>
      <c r="AO682" s="60"/>
      <c r="AP682" s="61"/>
      <c r="AQ682" s="35"/>
      <c r="AR682" s="36"/>
      <c r="AS682" s="34"/>
      <c r="AT682" s="36"/>
      <c r="AU682" s="34"/>
      <c r="AV682" s="36"/>
      <c r="AW682" s="4"/>
      <c r="AX682" s="8"/>
      <c r="AY682" s="475"/>
      <c r="AZ682" s="476"/>
      <c r="BA682" s="476"/>
      <c r="BB682" s="476"/>
      <c r="BC682" s="476"/>
      <c r="BD682" s="476"/>
      <c r="BE682" s="476"/>
      <c r="BF682" s="477"/>
      <c r="BG682" s="478"/>
      <c r="BH682" s="479"/>
    </row>
    <row r="683" spans="1:60" ht="19.5" customHeight="1" x14ac:dyDescent="0.25">
      <c r="A683" s="4">
        <f t="shared" si="65"/>
        <v>504</v>
      </c>
      <c r="B683" s="504"/>
      <c r="C683" s="450" t="s">
        <v>812</v>
      </c>
      <c r="D683" s="29" t="s">
        <v>65</v>
      </c>
      <c r="E683" s="8"/>
      <c r="F683" s="8"/>
      <c r="G683" s="8"/>
      <c r="H683" s="8"/>
      <c r="I683" s="8"/>
      <c r="J683" s="8"/>
      <c r="K683" s="8">
        <f t="shared" si="70"/>
        <v>20</v>
      </c>
      <c r="L683" s="8">
        <f t="shared" si="70"/>
        <v>367</v>
      </c>
      <c r="M683" s="148" t="s">
        <v>1009</v>
      </c>
      <c r="N683" s="108"/>
      <c r="O683" s="34"/>
      <c r="P683" s="33"/>
      <c r="Q683" s="34"/>
      <c r="R683" s="33"/>
      <c r="S683" s="34"/>
      <c r="T683" s="33"/>
      <c r="U683" s="34"/>
      <c r="V683" s="33"/>
      <c r="W683" s="34"/>
      <c r="X683" s="33"/>
      <c r="Y683" s="34"/>
      <c r="Z683" s="33"/>
      <c r="AA683" s="58"/>
      <c r="AB683" s="59"/>
      <c r="AC683" s="60"/>
      <c r="AD683" s="610" t="s">
        <v>28</v>
      </c>
      <c r="AE683" s="603"/>
      <c r="AF683" s="603"/>
      <c r="AG683" s="603"/>
      <c r="AH683" s="603"/>
      <c r="AI683" s="603"/>
      <c r="AJ683" s="603"/>
      <c r="AK683" s="603"/>
      <c r="AL683" s="603"/>
      <c r="AM683" s="611"/>
      <c r="AN683" s="90"/>
      <c r="AO683" s="60"/>
      <c r="AP683" s="61"/>
      <c r="AQ683" s="35"/>
      <c r="AR683" s="36"/>
      <c r="AS683" s="34"/>
      <c r="AT683" s="36"/>
      <c r="AU683" s="34"/>
      <c r="AV683" s="36"/>
      <c r="AW683" s="4"/>
      <c r="AX683" s="8"/>
      <c r="AY683" s="469" t="s">
        <v>87</v>
      </c>
      <c r="AZ683" s="470"/>
      <c r="BA683" s="470"/>
      <c r="BB683" s="470"/>
      <c r="BC683" s="470"/>
      <c r="BD683" s="470"/>
      <c r="BE683" s="470"/>
      <c r="BF683" s="471"/>
      <c r="BG683" s="478"/>
      <c r="BH683" s="479"/>
    </row>
    <row r="684" spans="1:60" ht="19.5" customHeight="1" x14ac:dyDescent="0.25">
      <c r="A684" s="4">
        <f t="shared" si="65"/>
        <v>505</v>
      </c>
      <c r="B684" s="505"/>
      <c r="C684" s="452"/>
      <c r="D684" s="29" t="s">
        <v>66</v>
      </c>
      <c r="E684" s="8"/>
      <c r="F684" s="8"/>
      <c r="G684" s="8"/>
      <c r="H684" s="8"/>
      <c r="I684" s="8"/>
      <c r="J684" s="8"/>
      <c r="K684" s="8">
        <f t="shared" si="70"/>
        <v>21</v>
      </c>
      <c r="L684" s="8">
        <f t="shared" si="70"/>
        <v>368</v>
      </c>
      <c r="M684" s="148" t="s">
        <v>1009</v>
      </c>
      <c r="N684" s="108"/>
      <c r="O684" s="34"/>
      <c r="P684" s="33"/>
      <c r="Q684" s="34"/>
      <c r="R684" s="33"/>
      <c r="S684" s="34"/>
      <c r="T684" s="33"/>
      <c r="U684" s="34"/>
      <c r="V684" s="33"/>
      <c r="W684" s="34"/>
      <c r="X684" s="33"/>
      <c r="Y684" s="34"/>
      <c r="Z684" s="33"/>
      <c r="AA684" s="58"/>
      <c r="AB684" s="59"/>
      <c r="AC684" s="60"/>
      <c r="AD684" s="610" t="s">
        <v>28</v>
      </c>
      <c r="AE684" s="603"/>
      <c r="AF684" s="603"/>
      <c r="AG684" s="603"/>
      <c r="AH684" s="603"/>
      <c r="AI684" s="603"/>
      <c r="AJ684" s="603"/>
      <c r="AK684" s="603"/>
      <c r="AL684" s="603"/>
      <c r="AM684" s="611"/>
      <c r="AN684" s="90"/>
      <c r="AO684" s="60"/>
      <c r="AP684" s="61"/>
      <c r="AQ684" s="35"/>
      <c r="AR684" s="36"/>
      <c r="AS684" s="34"/>
      <c r="AT684" s="36"/>
      <c r="AU684" s="34"/>
      <c r="AV684" s="36"/>
      <c r="AW684" s="4"/>
      <c r="AX684" s="8"/>
      <c r="AY684" s="475"/>
      <c r="AZ684" s="476"/>
      <c r="BA684" s="476"/>
      <c r="BB684" s="476"/>
      <c r="BC684" s="476"/>
      <c r="BD684" s="476"/>
      <c r="BE684" s="476"/>
      <c r="BF684" s="477"/>
      <c r="BG684" s="478"/>
      <c r="BH684" s="479"/>
    </row>
    <row r="685" spans="1:60" ht="19.5" customHeight="1" x14ac:dyDescent="0.25">
      <c r="A685" s="4">
        <f t="shared" si="65"/>
        <v>506</v>
      </c>
      <c r="B685" s="32"/>
      <c r="C685" s="31"/>
      <c r="D685" s="29" t="s">
        <v>67</v>
      </c>
      <c r="E685" s="8"/>
      <c r="F685" s="8"/>
      <c r="G685" s="8"/>
      <c r="H685" s="8"/>
      <c r="I685" s="8"/>
      <c r="J685" s="8"/>
      <c r="K685" s="8">
        <f>K684+1</f>
        <v>22</v>
      </c>
      <c r="L685" s="8">
        <f>L684+1</f>
        <v>369</v>
      </c>
      <c r="M685" s="148" t="s">
        <v>1009</v>
      </c>
      <c r="N685" s="108"/>
      <c r="O685" s="34"/>
      <c r="P685" s="33"/>
      <c r="Q685" s="34"/>
      <c r="R685" s="33"/>
      <c r="S685" s="34"/>
      <c r="T685" s="33"/>
      <c r="U685" s="34"/>
      <c r="V685" s="33"/>
      <c r="W685" s="34"/>
      <c r="X685" s="33"/>
      <c r="Y685" s="34"/>
      <c r="Z685" s="33"/>
      <c r="AA685" s="58"/>
      <c r="AB685" s="59"/>
      <c r="AC685" s="60"/>
      <c r="AD685" s="610" t="s">
        <v>28</v>
      </c>
      <c r="AE685" s="603"/>
      <c r="AF685" s="603"/>
      <c r="AG685" s="603"/>
      <c r="AH685" s="603"/>
      <c r="AI685" s="603"/>
      <c r="AJ685" s="603"/>
      <c r="AK685" s="603"/>
      <c r="AL685" s="603"/>
      <c r="AM685" s="611"/>
      <c r="AN685" s="90"/>
      <c r="AO685" s="60"/>
      <c r="AP685" s="61"/>
      <c r="AQ685" s="35"/>
      <c r="AR685" s="36"/>
      <c r="AS685" s="34"/>
      <c r="AT685" s="36"/>
      <c r="AU685" s="34"/>
      <c r="AV685" s="36"/>
      <c r="AW685" s="4"/>
      <c r="AX685" s="8"/>
      <c r="AY685" s="472"/>
      <c r="AZ685" s="473"/>
      <c r="BA685" s="473"/>
      <c r="BB685" s="473"/>
      <c r="BC685" s="473"/>
      <c r="BD685" s="473"/>
      <c r="BE685" s="473"/>
      <c r="BF685" s="474"/>
      <c r="BG685" s="478"/>
      <c r="BH685" s="479"/>
    </row>
    <row r="686" spans="1:60" ht="19.5" customHeight="1" x14ac:dyDescent="0.25">
      <c r="A686" s="4">
        <f t="shared" si="65"/>
        <v>507</v>
      </c>
      <c r="B686" s="220"/>
      <c r="C686" s="41"/>
      <c r="D686" s="29" t="s">
        <v>68</v>
      </c>
      <c r="E686" s="8"/>
      <c r="F686" s="8"/>
      <c r="G686" s="8"/>
      <c r="H686" s="8"/>
      <c r="I686" s="8"/>
      <c r="J686" s="8"/>
      <c r="K686" s="8">
        <f>K685+1</f>
        <v>23</v>
      </c>
      <c r="L686" s="8">
        <f>L685+1</f>
        <v>370</v>
      </c>
      <c r="M686" s="148" t="s">
        <v>1009</v>
      </c>
      <c r="N686" s="108"/>
      <c r="O686" s="34"/>
      <c r="P686" s="33"/>
      <c r="Q686" s="34"/>
      <c r="R686" s="33"/>
      <c r="S686" s="34"/>
      <c r="T686" s="33"/>
      <c r="U686" s="34"/>
      <c r="V686" s="33"/>
      <c r="W686" s="34"/>
      <c r="X686" s="33"/>
      <c r="Y686" s="34"/>
      <c r="Z686" s="33"/>
      <c r="AA686" s="58"/>
      <c r="AB686" s="59"/>
      <c r="AC686" s="60"/>
      <c r="AD686" s="610" t="s">
        <v>28</v>
      </c>
      <c r="AE686" s="603"/>
      <c r="AF686" s="603"/>
      <c r="AG686" s="603"/>
      <c r="AH686" s="603"/>
      <c r="AI686" s="603"/>
      <c r="AJ686" s="603"/>
      <c r="AK686" s="603"/>
      <c r="AL686" s="603"/>
      <c r="AM686" s="611"/>
      <c r="AN686" s="90"/>
      <c r="AO686" s="60"/>
      <c r="AP686" s="61"/>
      <c r="AQ686" s="35"/>
      <c r="AR686" s="36"/>
      <c r="AS686" s="34"/>
      <c r="AT686" s="36"/>
      <c r="AU686" s="34"/>
      <c r="AV686" s="36"/>
      <c r="AW686" s="4"/>
      <c r="AX686" s="8"/>
      <c r="AY686" s="475"/>
      <c r="AZ686" s="476"/>
      <c r="BA686" s="476"/>
      <c r="BB686" s="476"/>
      <c r="BC686" s="476"/>
      <c r="BD686" s="476"/>
      <c r="BE686" s="476"/>
      <c r="BF686" s="477"/>
      <c r="BG686" s="478"/>
      <c r="BH686" s="479"/>
    </row>
    <row r="687" spans="1:60" ht="19.5" customHeight="1" x14ac:dyDescent="0.25">
      <c r="A687" s="4">
        <f t="shared" si="65"/>
        <v>508</v>
      </c>
      <c r="B687" s="605"/>
      <c r="C687" s="21" t="s">
        <v>1163</v>
      </c>
      <c r="D687" s="29" t="s">
        <v>69</v>
      </c>
      <c r="E687" s="9"/>
      <c r="F687" s="9"/>
      <c r="G687" s="9"/>
      <c r="H687" s="9"/>
      <c r="I687" s="9"/>
      <c r="J687" s="9"/>
      <c r="K687" s="9">
        <f t="shared" ref="K687:L699" si="71">K686+1</f>
        <v>24</v>
      </c>
      <c r="L687" s="9">
        <f t="shared" si="71"/>
        <v>371</v>
      </c>
      <c r="M687" s="148" t="s">
        <v>1009</v>
      </c>
      <c r="N687" s="111"/>
      <c r="O687" s="45"/>
      <c r="P687" s="44"/>
      <c r="Q687" s="45"/>
      <c r="R687" s="44"/>
      <c r="S687" s="45"/>
      <c r="T687" s="44"/>
      <c r="U687" s="45"/>
      <c r="V687" s="44"/>
      <c r="W687" s="45"/>
      <c r="X687" s="44"/>
      <c r="Y687" s="45"/>
      <c r="Z687" s="44"/>
      <c r="AA687" s="140"/>
      <c r="AB687" s="106"/>
      <c r="AC687" s="94"/>
      <c r="AD687" s="649" t="s">
        <v>28</v>
      </c>
      <c r="AE687" s="650"/>
      <c r="AF687" s="650"/>
      <c r="AG687" s="650"/>
      <c r="AH687" s="650"/>
      <c r="AI687" s="650"/>
      <c r="AJ687" s="650"/>
      <c r="AK687" s="650"/>
      <c r="AL687" s="650"/>
      <c r="AM687" s="651"/>
      <c r="AN687" s="93"/>
      <c r="AO687" s="94"/>
      <c r="AP687" s="95"/>
      <c r="AQ687" s="141"/>
      <c r="AR687" s="46"/>
      <c r="AS687" s="45"/>
      <c r="AT687" s="46"/>
      <c r="AU687" s="45"/>
      <c r="AV687" s="46"/>
      <c r="AW687" s="3"/>
      <c r="AX687" s="9"/>
      <c r="AY687" s="469" t="s">
        <v>487</v>
      </c>
      <c r="AZ687" s="729"/>
      <c r="BA687" s="729"/>
      <c r="BB687" s="729"/>
      <c r="BC687" s="729"/>
      <c r="BD687" s="729"/>
      <c r="BE687" s="729"/>
      <c r="BF687" s="730"/>
      <c r="BG687" s="478"/>
      <c r="BH687" s="479"/>
    </row>
    <row r="688" spans="1:60" ht="19.5" customHeight="1" x14ac:dyDescent="0.25">
      <c r="A688" s="4">
        <f t="shared" si="65"/>
        <v>509</v>
      </c>
      <c r="B688" s="505"/>
      <c r="C688" s="20" t="s">
        <v>335</v>
      </c>
      <c r="D688" s="29" t="s">
        <v>84</v>
      </c>
      <c r="E688" s="8"/>
      <c r="F688" s="8"/>
      <c r="G688" s="8"/>
      <c r="H688" s="8"/>
      <c r="I688" s="8"/>
      <c r="J688" s="8"/>
      <c r="K688" s="8">
        <f t="shared" si="71"/>
        <v>25</v>
      </c>
      <c r="L688" s="8">
        <f t="shared" si="71"/>
        <v>372</v>
      </c>
      <c r="M688" s="148" t="s">
        <v>1009</v>
      </c>
      <c r="N688" s="108"/>
      <c r="O688" s="34"/>
      <c r="P688" s="33"/>
      <c r="Q688" s="34"/>
      <c r="R688" s="33"/>
      <c r="S688" s="34"/>
      <c r="T688" s="33"/>
      <c r="U688" s="34"/>
      <c r="V688" s="33"/>
      <c r="W688" s="34"/>
      <c r="X688" s="33"/>
      <c r="Y688" s="34"/>
      <c r="Z688" s="33"/>
      <c r="AA688" s="58"/>
      <c r="AB688" s="59"/>
      <c r="AC688" s="60"/>
      <c r="AD688" s="610" t="s">
        <v>28</v>
      </c>
      <c r="AE688" s="603"/>
      <c r="AF688" s="603"/>
      <c r="AG688" s="603"/>
      <c r="AH688" s="603"/>
      <c r="AI688" s="603"/>
      <c r="AJ688" s="603"/>
      <c r="AK688" s="603"/>
      <c r="AL688" s="603"/>
      <c r="AM688" s="611"/>
      <c r="AN688" s="90"/>
      <c r="AO688" s="60"/>
      <c r="AP688" s="61"/>
      <c r="AQ688" s="35"/>
      <c r="AR688" s="36"/>
      <c r="AS688" s="34"/>
      <c r="AT688" s="36"/>
      <c r="AU688" s="34"/>
      <c r="AV688" s="36"/>
      <c r="AW688" s="4"/>
      <c r="AX688" s="8"/>
      <c r="AY688" s="731"/>
      <c r="AZ688" s="732"/>
      <c r="BA688" s="732"/>
      <c r="BB688" s="732"/>
      <c r="BC688" s="732"/>
      <c r="BD688" s="732"/>
      <c r="BE688" s="732"/>
      <c r="BF688" s="733"/>
      <c r="BG688" s="478"/>
      <c r="BH688" s="479"/>
    </row>
    <row r="689" spans="1:60" ht="26.1" customHeight="1" x14ac:dyDescent="0.25">
      <c r="A689" s="4">
        <f t="shared" si="65"/>
        <v>510</v>
      </c>
      <c r="B689" s="504"/>
      <c r="C689" s="17" t="s">
        <v>34</v>
      </c>
      <c r="D689" s="29" t="s">
        <v>85</v>
      </c>
      <c r="E689" s="8"/>
      <c r="F689" s="8"/>
      <c r="G689" s="8"/>
      <c r="H689" s="8"/>
      <c r="I689" s="8"/>
      <c r="J689" s="8"/>
      <c r="K689" s="8">
        <f t="shared" ref="K689:L689" si="72">K688+1</f>
        <v>26</v>
      </c>
      <c r="L689" s="8">
        <f t="shared" si="72"/>
        <v>373</v>
      </c>
      <c r="M689" s="148" t="s">
        <v>1327</v>
      </c>
      <c r="N689" s="506"/>
      <c r="O689" s="507"/>
      <c r="P689" s="508"/>
      <c r="Q689" s="34"/>
      <c r="R689" s="33"/>
      <c r="S689" s="34"/>
      <c r="T689" s="33"/>
      <c r="U689" s="34"/>
      <c r="V689" s="33"/>
      <c r="W689" s="34"/>
      <c r="X689" s="33"/>
      <c r="Y689" s="34"/>
      <c r="Z689" s="33"/>
      <c r="AA689" s="58"/>
      <c r="AB689" s="59"/>
      <c r="AC689" s="60"/>
      <c r="AD689" s="610" t="s">
        <v>28</v>
      </c>
      <c r="AE689" s="603"/>
      <c r="AF689" s="603"/>
      <c r="AG689" s="603"/>
      <c r="AH689" s="603"/>
      <c r="AI689" s="603"/>
      <c r="AJ689" s="603"/>
      <c r="AK689" s="603"/>
      <c r="AL689" s="603"/>
      <c r="AM689" s="611"/>
      <c r="AN689" s="90"/>
      <c r="AO689" s="60"/>
      <c r="AP689" s="61"/>
      <c r="AQ689" s="35"/>
      <c r="AR689" s="36"/>
      <c r="AS689" s="34"/>
      <c r="AT689" s="36"/>
      <c r="AU689" s="34"/>
      <c r="AV689" s="36"/>
      <c r="AW689" s="4"/>
      <c r="AX689" s="8"/>
      <c r="AY689" s="469" t="s">
        <v>1165</v>
      </c>
      <c r="AZ689" s="470"/>
      <c r="BA689" s="470"/>
      <c r="BB689" s="470"/>
      <c r="BC689" s="470"/>
      <c r="BD689" s="470"/>
      <c r="BE689" s="470"/>
      <c r="BF689" s="471"/>
      <c r="BG689" s="478"/>
      <c r="BH689" s="479"/>
    </row>
    <row r="690" spans="1:60" ht="26.1" customHeight="1" x14ac:dyDescent="0.25">
      <c r="A690" s="4">
        <f t="shared" si="65"/>
        <v>511</v>
      </c>
      <c r="B690" s="505"/>
      <c r="C690" s="20" t="s">
        <v>35</v>
      </c>
      <c r="D690" s="29" t="s">
        <v>336</v>
      </c>
      <c r="E690" s="8"/>
      <c r="F690" s="8"/>
      <c r="G690" s="8"/>
      <c r="H690" s="8"/>
      <c r="I690" s="8"/>
      <c r="J690" s="8"/>
      <c r="K690" s="8">
        <f t="shared" ref="K690:L690" si="73">K689+1</f>
        <v>27</v>
      </c>
      <c r="L690" s="8">
        <f t="shared" si="73"/>
        <v>374</v>
      </c>
      <c r="M690" s="148" t="s">
        <v>1327</v>
      </c>
      <c r="N690" s="108"/>
      <c r="O690" s="34"/>
      <c r="P690" s="33"/>
      <c r="Q690" s="34"/>
      <c r="R690" s="33"/>
      <c r="S690" s="34"/>
      <c r="T690" s="33"/>
      <c r="U690" s="34"/>
      <c r="V690" s="33"/>
      <c r="W690" s="34"/>
      <c r="X690" s="33"/>
      <c r="Y690" s="34"/>
      <c r="Z690" s="33"/>
      <c r="AA690" s="58"/>
      <c r="AB690" s="59"/>
      <c r="AC690" s="60"/>
      <c r="AD690" s="610" t="s">
        <v>28</v>
      </c>
      <c r="AE690" s="603"/>
      <c r="AF690" s="603"/>
      <c r="AG690" s="603"/>
      <c r="AH690" s="603"/>
      <c r="AI690" s="603"/>
      <c r="AJ690" s="603"/>
      <c r="AK690" s="603"/>
      <c r="AL690" s="603"/>
      <c r="AM690" s="611"/>
      <c r="AN690" s="90"/>
      <c r="AO690" s="60"/>
      <c r="AP690" s="61"/>
      <c r="AQ690" s="35"/>
      <c r="AR690" s="36"/>
      <c r="AS690" s="34"/>
      <c r="AT690" s="36"/>
      <c r="AU690" s="34"/>
      <c r="AV690" s="36"/>
      <c r="AW690" s="4"/>
      <c r="AX690" s="8"/>
      <c r="AY690" s="475"/>
      <c r="AZ690" s="476"/>
      <c r="BA690" s="476"/>
      <c r="BB690" s="476"/>
      <c r="BC690" s="476"/>
      <c r="BD690" s="476"/>
      <c r="BE690" s="476"/>
      <c r="BF690" s="477"/>
      <c r="BG690" s="478"/>
      <c r="BH690" s="479"/>
    </row>
    <row r="691" spans="1:60" ht="18.75" customHeight="1" x14ac:dyDescent="0.25">
      <c r="A691" s="4">
        <f t="shared" si="65"/>
        <v>512</v>
      </c>
      <c r="B691" s="605"/>
      <c r="C691" s="31"/>
      <c r="D691" s="29" t="s">
        <v>337</v>
      </c>
      <c r="E691" s="9"/>
      <c r="F691" s="9"/>
      <c r="G691" s="9"/>
      <c r="H691" s="9"/>
      <c r="I691" s="9"/>
      <c r="J691" s="9"/>
      <c r="K691" s="9">
        <f>K690+1</f>
        <v>28</v>
      </c>
      <c r="L691" s="9">
        <f>L690+1</f>
        <v>375</v>
      </c>
      <c r="M691" s="148" t="s">
        <v>1327</v>
      </c>
      <c r="N691" s="108"/>
      <c r="O691" s="34"/>
      <c r="P691" s="33"/>
      <c r="Q691" s="34"/>
      <c r="R691" s="33"/>
      <c r="S691" s="34"/>
      <c r="T691" s="33"/>
      <c r="U691" s="34"/>
      <c r="V691" s="33"/>
      <c r="W691" s="34"/>
      <c r="X691" s="33"/>
      <c r="Y691" s="34"/>
      <c r="Z691" s="33"/>
      <c r="AA691" s="58"/>
      <c r="AB691" s="59"/>
      <c r="AC691" s="60"/>
      <c r="AD691" s="610" t="s">
        <v>28</v>
      </c>
      <c r="AE691" s="603"/>
      <c r="AF691" s="603"/>
      <c r="AG691" s="603"/>
      <c r="AH691" s="603"/>
      <c r="AI691" s="603"/>
      <c r="AJ691" s="603"/>
      <c r="AK691" s="603"/>
      <c r="AL691" s="603"/>
      <c r="AM691" s="611"/>
      <c r="AN691" s="90"/>
      <c r="AO691" s="60"/>
      <c r="AP691" s="61"/>
      <c r="AQ691" s="35"/>
      <c r="AR691" s="36"/>
      <c r="AS691" s="34"/>
      <c r="AT691" s="36"/>
      <c r="AU691" s="34"/>
      <c r="AV691" s="36"/>
      <c r="AW691" s="4"/>
      <c r="AX691" s="8"/>
      <c r="AY691" s="469" t="s">
        <v>1164</v>
      </c>
      <c r="AZ691" s="470"/>
      <c r="BA691" s="470"/>
      <c r="BB691" s="470"/>
      <c r="BC691" s="470"/>
      <c r="BD691" s="470"/>
      <c r="BE691" s="470"/>
      <c r="BF691" s="471"/>
      <c r="BG691" s="632"/>
      <c r="BH691" s="634"/>
    </row>
    <row r="692" spans="1:60" ht="18.75" customHeight="1" x14ac:dyDescent="0.25">
      <c r="A692" s="4">
        <f t="shared" si="65"/>
        <v>513</v>
      </c>
      <c r="B692" s="605"/>
      <c r="C692" s="21" t="s">
        <v>36</v>
      </c>
      <c r="D692" s="29" t="s">
        <v>338</v>
      </c>
      <c r="E692" s="8"/>
      <c r="F692" s="8"/>
      <c r="G692" s="8"/>
      <c r="H692" s="8"/>
      <c r="I692" s="8"/>
      <c r="J692" s="8"/>
      <c r="K692" s="8">
        <f t="shared" si="71"/>
        <v>29</v>
      </c>
      <c r="L692" s="8">
        <f t="shared" si="71"/>
        <v>376</v>
      </c>
      <c r="M692" s="148" t="s">
        <v>1327</v>
      </c>
      <c r="N692" s="108"/>
      <c r="O692" s="34"/>
      <c r="P692" s="33"/>
      <c r="Q692" s="34"/>
      <c r="R692" s="33"/>
      <c r="S692" s="34"/>
      <c r="T692" s="33"/>
      <c r="U692" s="34"/>
      <c r="V692" s="33"/>
      <c r="W692" s="34"/>
      <c r="X692" s="33"/>
      <c r="Y692" s="34"/>
      <c r="Z692" s="33"/>
      <c r="AA692" s="58"/>
      <c r="AB692" s="59"/>
      <c r="AC692" s="60"/>
      <c r="AD692" s="610" t="s">
        <v>28</v>
      </c>
      <c r="AE692" s="603"/>
      <c r="AF692" s="603"/>
      <c r="AG692" s="603"/>
      <c r="AH692" s="603"/>
      <c r="AI692" s="603"/>
      <c r="AJ692" s="603"/>
      <c r="AK692" s="603"/>
      <c r="AL692" s="603"/>
      <c r="AM692" s="611"/>
      <c r="AN692" s="90"/>
      <c r="AO692" s="60"/>
      <c r="AP692" s="61"/>
      <c r="AQ692" s="35"/>
      <c r="AR692" s="36"/>
      <c r="AS692" s="34"/>
      <c r="AT692" s="36"/>
      <c r="AU692" s="34"/>
      <c r="AV692" s="36"/>
      <c r="AW692" s="4"/>
      <c r="AX692" s="8"/>
      <c r="AY692" s="472"/>
      <c r="AZ692" s="473"/>
      <c r="BA692" s="473"/>
      <c r="BB692" s="473"/>
      <c r="BC692" s="473"/>
      <c r="BD692" s="473"/>
      <c r="BE692" s="473"/>
      <c r="BF692" s="474"/>
      <c r="BG692" s="478"/>
      <c r="BH692" s="479"/>
    </row>
    <row r="693" spans="1:60" ht="18.75" customHeight="1" x14ac:dyDescent="0.25">
      <c r="A693" s="4">
        <f t="shared" si="65"/>
        <v>514</v>
      </c>
      <c r="B693" s="605"/>
      <c r="C693" s="21" t="s">
        <v>35</v>
      </c>
      <c r="D693" s="29" t="s">
        <v>339</v>
      </c>
      <c r="E693" s="8"/>
      <c r="F693" s="8"/>
      <c r="G693" s="8"/>
      <c r="H693" s="8"/>
      <c r="I693" s="8"/>
      <c r="J693" s="8"/>
      <c r="K693" s="8">
        <f t="shared" si="71"/>
        <v>30</v>
      </c>
      <c r="L693" s="8">
        <f t="shared" si="71"/>
        <v>377</v>
      </c>
      <c r="M693" s="148" t="s">
        <v>1327</v>
      </c>
      <c r="N693" s="108"/>
      <c r="O693" s="34"/>
      <c r="P693" s="33"/>
      <c r="Q693" s="34"/>
      <c r="R693" s="33"/>
      <c r="S693" s="34"/>
      <c r="T693" s="33"/>
      <c r="U693" s="34"/>
      <c r="V693" s="33"/>
      <c r="W693" s="34"/>
      <c r="X693" s="33"/>
      <c r="Y693" s="34"/>
      <c r="Z693" s="33"/>
      <c r="AA693" s="58"/>
      <c r="AB693" s="59"/>
      <c r="AC693" s="60"/>
      <c r="AD693" s="610" t="s">
        <v>28</v>
      </c>
      <c r="AE693" s="603"/>
      <c r="AF693" s="603"/>
      <c r="AG693" s="603"/>
      <c r="AH693" s="603"/>
      <c r="AI693" s="603"/>
      <c r="AJ693" s="603"/>
      <c r="AK693" s="603"/>
      <c r="AL693" s="603"/>
      <c r="AM693" s="611"/>
      <c r="AN693" s="90"/>
      <c r="AO693" s="60"/>
      <c r="AP693" s="61"/>
      <c r="AQ693" s="35"/>
      <c r="AR693" s="36"/>
      <c r="AS693" s="34"/>
      <c r="AT693" s="36"/>
      <c r="AU693" s="34"/>
      <c r="AV693" s="36"/>
      <c r="AW693" s="4"/>
      <c r="AX693" s="8"/>
      <c r="AY693" s="472"/>
      <c r="AZ693" s="473"/>
      <c r="BA693" s="473"/>
      <c r="BB693" s="473"/>
      <c r="BC693" s="473"/>
      <c r="BD693" s="473"/>
      <c r="BE693" s="473"/>
      <c r="BF693" s="474"/>
      <c r="BG693" s="478"/>
      <c r="BH693" s="479"/>
    </row>
    <row r="694" spans="1:60" ht="18.75" customHeight="1" x14ac:dyDescent="0.25">
      <c r="A694" s="4">
        <f t="shared" si="65"/>
        <v>515</v>
      </c>
      <c r="B694" s="605"/>
      <c r="C694" s="31"/>
      <c r="D694" s="29" t="s">
        <v>340</v>
      </c>
      <c r="E694" s="8"/>
      <c r="F694" s="8"/>
      <c r="G694" s="8"/>
      <c r="H694" s="8"/>
      <c r="I694" s="8"/>
      <c r="J694" s="8"/>
      <c r="K694" s="8">
        <f t="shared" si="71"/>
        <v>31</v>
      </c>
      <c r="L694" s="8">
        <f t="shared" si="71"/>
        <v>378</v>
      </c>
      <c r="M694" s="148" t="s">
        <v>1327</v>
      </c>
      <c r="N694" s="108"/>
      <c r="O694" s="34"/>
      <c r="P694" s="33"/>
      <c r="Q694" s="34"/>
      <c r="R694" s="33"/>
      <c r="S694" s="34"/>
      <c r="T694" s="33"/>
      <c r="U694" s="34"/>
      <c r="V694" s="33"/>
      <c r="W694" s="34"/>
      <c r="X694" s="33"/>
      <c r="Y694" s="34"/>
      <c r="Z694" s="33"/>
      <c r="AA694" s="58"/>
      <c r="AB694" s="59"/>
      <c r="AC694" s="60"/>
      <c r="AD694" s="610" t="s">
        <v>28</v>
      </c>
      <c r="AE694" s="603"/>
      <c r="AF694" s="603"/>
      <c r="AG694" s="603"/>
      <c r="AH694" s="603"/>
      <c r="AI694" s="603"/>
      <c r="AJ694" s="603"/>
      <c r="AK694" s="603"/>
      <c r="AL694" s="603"/>
      <c r="AM694" s="611"/>
      <c r="AN694" s="90"/>
      <c r="AO694" s="60"/>
      <c r="AP694" s="61"/>
      <c r="AQ694" s="35"/>
      <c r="AR694" s="36"/>
      <c r="AS694" s="34"/>
      <c r="AT694" s="36"/>
      <c r="AU694" s="34"/>
      <c r="AV694" s="36"/>
      <c r="AW694" s="4"/>
      <c r="AX694" s="8"/>
      <c r="AY694" s="472"/>
      <c r="AZ694" s="473"/>
      <c r="BA694" s="473"/>
      <c r="BB694" s="473"/>
      <c r="BC694" s="473"/>
      <c r="BD694" s="473"/>
      <c r="BE694" s="473"/>
      <c r="BF694" s="474"/>
      <c r="BG694" s="478"/>
      <c r="BH694" s="479"/>
    </row>
    <row r="695" spans="1:60" ht="18.75" customHeight="1" x14ac:dyDescent="0.25">
      <c r="A695" s="4">
        <f t="shared" si="65"/>
        <v>516</v>
      </c>
      <c r="B695" s="505"/>
      <c r="C695" s="41"/>
      <c r="D695" s="29" t="s">
        <v>341</v>
      </c>
      <c r="E695" s="8"/>
      <c r="F695" s="8"/>
      <c r="G695" s="8"/>
      <c r="H695" s="8"/>
      <c r="I695" s="8"/>
      <c r="J695" s="8"/>
      <c r="K695" s="8">
        <f t="shared" si="71"/>
        <v>32</v>
      </c>
      <c r="L695" s="8">
        <f t="shared" si="71"/>
        <v>379</v>
      </c>
      <c r="M695" s="148" t="s">
        <v>1392</v>
      </c>
      <c r="N695" s="108"/>
      <c r="O695" s="34"/>
      <c r="P695" s="33"/>
      <c r="Q695" s="34"/>
      <c r="R695" s="33"/>
      <c r="S695" s="34"/>
      <c r="T695" s="33"/>
      <c r="U695" s="34"/>
      <c r="V695" s="33"/>
      <c r="W695" s="34"/>
      <c r="X695" s="33"/>
      <c r="Y695" s="34"/>
      <c r="Z695" s="33"/>
      <c r="AA695" s="58"/>
      <c r="AB695" s="59"/>
      <c r="AC695" s="60"/>
      <c r="AD695" s="610" t="s">
        <v>28</v>
      </c>
      <c r="AE695" s="603"/>
      <c r="AF695" s="603"/>
      <c r="AG695" s="603"/>
      <c r="AH695" s="603"/>
      <c r="AI695" s="603"/>
      <c r="AJ695" s="603"/>
      <c r="AK695" s="603"/>
      <c r="AL695" s="603"/>
      <c r="AM695" s="611"/>
      <c r="AN695" s="90"/>
      <c r="AO695" s="60"/>
      <c r="AP695" s="61"/>
      <c r="AQ695" s="35"/>
      <c r="AR695" s="36"/>
      <c r="AS695" s="34"/>
      <c r="AT695" s="36"/>
      <c r="AU695" s="34"/>
      <c r="AV695" s="36"/>
      <c r="AW695" s="4"/>
      <c r="AX695" s="8"/>
      <c r="AY695" s="475" t="s">
        <v>1166</v>
      </c>
      <c r="AZ695" s="476"/>
      <c r="BA695" s="476"/>
      <c r="BB695" s="476"/>
      <c r="BC695" s="476"/>
      <c r="BD695" s="476"/>
      <c r="BE695" s="476"/>
      <c r="BF695" s="477"/>
      <c r="BG695" s="478"/>
      <c r="BH695" s="479"/>
    </row>
    <row r="696" spans="1:60" ht="27.75" customHeight="1" x14ac:dyDescent="0.25">
      <c r="A696" s="4">
        <f t="shared" si="65"/>
        <v>517</v>
      </c>
      <c r="B696" s="605"/>
      <c r="C696" s="21" t="s">
        <v>205</v>
      </c>
      <c r="D696" s="29" t="s">
        <v>342</v>
      </c>
      <c r="E696" s="9"/>
      <c r="F696" s="9"/>
      <c r="G696" s="9"/>
      <c r="H696" s="9"/>
      <c r="I696" s="9"/>
      <c r="J696" s="9"/>
      <c r="K696" s="9">
        <f t="shared" si="71"/>
        <v>33</v>
      </c>
      <c r="L696" s="9">
        <f t="shared" si="71"/>
        <v>380</v>
      </c>
      <c r="M696" s="148" t="s">
        <v>1009</v>
      </c>
      <c r="N696" s="108"/>
      <c r="O696" s="34"/>
      <c r="P696" s="33"/>
      <c r="Q696" s="34"/>
      <c r="R696" s="33"/>
      <c r="S696" s="34"/>
      <c r="T696" s="33"/>
      <c r="U696" s="34"/>
      <c r="V696" s="33"/>
      <c r="W696" s="34"/>
      <c r="X696" s="33"/>
      <c r="Y696" s="34"/>
      <c r="Z696" s="33"/>
      <c r="AA696" s="58"/>
      <c r="AB696" s="59"/>
      <c r="AC696" s="60"/>
      <c r="AD696" s="610" t="s">
        <v>28</v>
      </c>
      <c r="AE696" s="603"/>
      <c r="AF696" s="603"/>
      <c r="AG696" s="603"/>
      <c r="AH696" s="603"/>
      <c r="AI696" s="603"/>
      <c r="AJ696" s="603"/>
      <c r="AK696" s="603"/>
      <c r="AL696" s="603"/>
      <c r="AM696" s="611"/>
      <c r="AN696" s="90"/>
      <c r="AO696" s="60"/>
      <c r="AP696" s="61"/>
      <c r="AQ696" s="35"/>
      <c r="AR696" s="36"/>
      <c r="AS696" s="34"/>
      <c r="AT696" s="36"/>
      <c r="AU696" s="34"/>
      <c r="AV696" s="36"/>
      <c r="AW696" s="4"/>
      <c r="AX696" s="8"/>
      <c r="AY696" s="469" t="s">
        <v>1167</v>
      </c>
      <c r="AZ696" s="470"/>
      <c r="BA696" s="470"/>
      <c r="BB696" s="470"/>
      <c r="BC696" s="470"/>
      <c r="BD696" s="470"/>
      <c r="BE696" s="470"/>
      <c r="BF696" s="471"/>
      <c r="BG696" s="478"/>
      <c r="BH696" s="479"/>
    </row>
    <row r="697" spans="1:60" ht="27.75" customHeight="1" x14ac:dyDescent="0.25">
      <c r="A697" s="4">
        <f t="shared" si="65"/>
        <v>518</v>
      </c>
      <c r="B697" s="505"/>
      <c r="C697" s="20" t="s">
        <v>335</v>
      </c>
      <c r="D697" s="29" t="s">
        <v>343</v>
      </c>
      <c r="E697" s="8"/>
      <c r="F697" s="8"/>
      <c r="G697" s="8"/>
      <c r="H697" s="8"/>
      <c r="I697" s="8"/>
      <c r="J697" s="8"/>
      <c r="K697" s="8">
        <f t="shared" si="71"/>
        <v>34</v>
      </c>
      <c r="L697" s="8">
        <f t="shared" si="71"/>
        <v>381</v>
      </c>
      <c r="M697" s="148" t="s">
        <v>1009</v>
      </c>
      <c r="N697" s="108"/>
      <c r="O697" s="34"/>
      <c r="P697" s="33"/>
      <c r="Q697" s="34"/>
      <c r="R697" s="33"/>
      <c r="S697" s="34"/>
      <c r="T697" s="33"/>
      <c r="U697" s="34"/>
      <c r="V697" s="33"/>
      <c r="W697" s="34"/>
      <c r="X697" s="33"/>
      <c r="Y697" s="34"/>
      <c r="Z697" s="33"/>
      <c r="AA697" s="58"/>
      <c r="AB697" s="59"/>
      <c r="AC697" s="60"/>
      <c r="AD697" s="610" t="s">
        <v>28</v>
      </c>
      <c r="AE697" s="603"/>
      <c r="AF697" s="603"/>
      <c r="AG697" s="603"/>
      <c r="AH697" s="603"/>
      <c r="AI697" s="603"/>
      <c r="AJ697" s="603"/>
      <c r="AK697" s="603"/>
      <c r="AL697" s="603"/>
      <c r="AM697" s="611"/>
      <c r="AN697" s="90"/>
      <c r="AO697" s="60"/>
      <c r="AP697" s="61"/>
      <c r="AQ697" s="35"/>
      <c r="AR697" s="36"/>
      <c r="AS697" s="34"/>
      <c r="AT697" s="36"/>
      <c r="AU697" s="34"/>
      <c r="AV697" s="36"/>
      <c r="AW697" s="4"/>
      <c r="AX697" s="8"/>
      <c r="AY697" s="475"/>
      <c r="AZ697" s="476"/>
      <c r="BA697" s="476"/>
      <c r="BB697" s="476"/>
      <c r="BC697" s="476"/>
      <c r="BD697" s="476"/>
      <c r="BE697" s="476"/>
      <c r="BF697" s="477"/>
      <c r="BG697" s="478"/>
      <c r="BH697" s="479"/>
    </row>
    <row r="698" spans="1:60" ht="18.75" customHeight="1" x14ac:dyDescent="0.25">
      <c r="A698" s="4">
        <f t="shared" si="65"/>
        <v>519</v>
      </c>
      <c r="B698" s="504"/>
      <c r="C698" s="17" t="s">
        <v>206</v>
      </c>
      <c r="D698" s="29" t="s">
        <v>344</v>
      </c>
      <c r="E698" s="8"/>
      <c r="F698" s="8"/>
      <c r="G698" s="8"/>
      <c r="H698" s="8"/>
      <c r="I698" s="8"/>
      <c r="J698" s="8"/>
      <c r="K698" s="8">
        <f t="shared" si="71"/>
        <v>35</v>
      </c>
      <c r="L698" s="8">
        <f t="shared" si="71"/>
        <v>382</v>
      </c>
      <c r="M698" s="148" t="s">
        <v>1009</v>
      </c>
      <c r="N698" s="108"/>
      <c r="O698" s="34"/>
      <c r="P698" s="33"/>
      <c r="Q698" s="34"/>
      <c r="R698" s="33"/>
      <c r="S698" s="34"/>
      <c r="T698" s="33"/>
      <c r="U698" s="34"/>
      <c r="V698" s="33"/>
      <c r="W698" s="34"/>
      <c r="X698" s="33"/>
      <c r="Y698" s="34"/>
      <c r="Z698" s="33"/>
      <c r="AA698" s="58"/>
      <c r="AB698" s="59"/>
      <c r="AC698" s="60"/>
      <c r="AD698" s="610" t="s">
        <v>28</v>
      </c>
      <c r="AE698" s="603"/>
      <c r="AF698" s="603"/>
      <c r="AG698" s="603"/>
      <c r="AH698" s="603"/>
      <c r="AI698" s="603"/>
      <c r="AJ698" s="603"/>
      <c r="AK698" s="603"/>
      <c r="AL698" s="603"/>
      <c r="AM698" s="611"/>
      <c r="AN698" s="90"/>
      <c r="AO698" s="60"/>
      <c r="AP698" s="61"/>
      <c r="AQ698" s="35"/>
      <c r="AR698" s="36"/>
      <c r="AS698" s="34"/>
      <c r="AT698" s="36"/>
      <c r="AU698" s="34"/>
      <c r="AV698" s="36"/>
      <c r="AW698" s="4"/>
      <c r="AX698" s="8"/>
      <c r="AY698" s="469" t="s">
        <v>196</v>
      </c>
      <c r="AZ698" s="470"/>
      <c r="BA698" s="470"/>
      <c r="BB698" s="470"/>
      <c r="BC698" s="470"/>
      <c r="BD698" s="470"/>
      <c r="BE698" s="470"/>
      <c r="BF698" s="471"/>
      <c r="BG698" s="478"/>
      <c r="BH698" s="479"/>
    </row>
    <row r="699" spans="1:60" ht="18.75" customHeight="1" x14ac:dyDescent="0.25">
      <c r="A699" s="4">
        <f t="shared" si="65"/>
        <v>520</v>
      </c>
      <c r="B699" s="605"/>
      <c r="C699" s="20" t="s">
        <v>35</v>
      </c>
      <c r="D699" s="29" t="s">
        <v>345</v>
      </c>
      <c r="E699" s="8"/>
      <c r="F699" s="8"/>
      <c r="G699" s="8"/>
      <c r="H699" s="8"/>
      <c r="I699" s="8"/>
      <c r="J699" s="8"/>
      <c r="K699" s="8">
        <f t="shared" si="71"/>
        <v>36</v>
      </c>
      <c r="L699" s="8">
        <f t="shared" si="71"/>
        <v>383</v>
      </c>
      <c r="M699" s="148" t="s">
        <v>1009</v>
      </c>
      <c r="N699" s="108"/>
      <c r="O699" s="34"/>
      <c r="P699" s="33"/>
      <c r="Q699" s="34"/>
      <c r="R699" s="33"/>
      <c r="S699" s="34"/>
      <c r="T699" s="33"/>
      <c r="U699" s="34"/>
      <c r="V699" s="33"/>
      <c r="W699" s="34"/>
      <c r="X699" s="33"/>
      <c r="Y699" s="34"/>
      <c r="Z699" s="33"/>
      <c r="AA699" s="58"/>
      <c r="AB699" s="59"/>
      <c r="AC699" s="60"/>
      <c r="AD699" s="610" t="s">
        <v>28</v>
      </c>
      <c r="AE699" s="603"/>
      <c r="AF699" s="603"/>
      <c r="AG699" s="603"/>
      <c r="AH699" s="603"/>
      <c r="AI699" s="603"/>
      <c r="AJ699" s="603"/>
      <c r="AK699" s="603"/>
      <c r="AL699" s="603"/>
      <c r="AM699" s="611"/>
      <c r="AN699" s="90"/>
      <c r="AO699" s="60"/>
      <c r="AP699" s="61"/>
      <c r="AQ699" s="35"/>
      <c r="AR699" s="36"/>
      <c r="AS699" s="34"/>
      <c r="AT699" s="36"/>
      <c r="AU699" s="34"/>
      <c r="AV699" s="36"/>
      <c r="AW699" s="4"/>
      <c r="AX699" s="8"/>
      <c r="AY699" s="475"/>
      <c r="AZ699" s="476"/>
      <c r="BA699" s="476"/>
      <c r="BB699" s="476"/>
      <c r="BC699" s="476"/>
      <c r="BD699" s="476"/>
      <c r="BE699" s="476"/>
      <c r="BF699" s="477"/>
      <c r="BG699" s="478"/>
      <c r="BH699" s="479"/>
    </row>
    <row r="700" spans="1:60" ht="19.5" customHeight="1" x14ac:dyDescent="0.25">
      <c r="A700" s="4">
        <f t="shared" si="65"/>
        <v>521</v>
      </c>
      <c r="B700" s="555" t="s">
        <v>552</v>
      </c>
      <c r="C700" s="20" t="s">
        <v>217</v>
      </c>
      <c r="D700" s="435" t="s">
        <v>936</v>
      </c>
      <c r="E700" s="9"/>
      <c r="F700" s="9"/>
      <c r="G700" s="49">
        <f>G678+1</f>
        <v>7</v>
      </c>
      <c r="H700" s="49">
        <f>H678+1</f>
        <v>62</v>
      </c>
      <c r="I700" s="9"/>
      <c r="J700" s="9"/>
      <c r="K700" s="9"/>
      <c r="L700" s="9"/>
      <c r="M700" s="9"/>
      <c r="N700" s="108"/>
      <c r="O700" s="34"/>
      <c r="P700" s="33"/>
      <c r="Q700" s="34"/>
      <c r="R700" s="33"/>
      <c r="S700" s="34"/>
      <c r="T700" s="33"/>
      <c r="U700" s="34"/>
      <c r="V700" s="33"/>
      <c r="W700" s="34"/>
      <c r="X700" s="33"/>
      <c r="Y700" s="34"/>
      <c r="Z700" s="33"/>
      <c r="AA700" s="34"/>
      <c r="AB700" s="33"/>
      <c r="AC700" s="34"/>
      <c r="AD700" s="33"/>
      <c r="AE700" s="58"/>
      <c r="AF700" s="59"/>
      <c r="AG700" s="602" t="s">
        <v>27</v>
      </c>
      <c r="AH700" s="603"/>
      <c r="AI700" s="603"/>
      <c r="AJ700" s="603"/>
      <c r="AK700" s="603"/>
      <c r="AL700" s="603"/>
      <c r="AM700" s="603"/>
      <c r="AN700" s="604"/>
      <c r="AO700" s="60"/>
      <c r="AP700" s="61"/>
      <c r="AQ700" s="35"/>
      <c r="AR700" s="36"/>
      <c r="AS700" s="34"/>
      <c r="AT700" s="33"/>
      <c r="AU700" s="34"/>
      <c r="AV700" s="36"/>
      <c r="AW700" s="4"/>
      <c r="AX700" s="9"/>
      <c r="AY700" s="475" t="s">
        <v>219</v>
      </c>
      <c r="AZ700" s="476"/>
      <c r="BA700" s="476"/>
      <c r="BB700" s="476"/>
      <c r="BC700" s="476"/>
      <c r="BD700" s="476"/>
      <c r="BE700" s="476"/>
      <c r="BF700" s="477"/>
      <c r="BG700" s="632"/>
      <c r="BH700" s="634"/>
    </row>
    <row r="701" spans="1:60" ht="19.5" customHeight="1" x14ac:dyDescent="0.25">
      <c r="A701" s="4">
        <f t="shared" si="65"/>
        <v>522</v>
      </c>
      <c r="B701" s="556"/>
      <c r="C701" s="40"/>
      <c r="D701" s="435" t="s">
        <v>937</v>
      </c>
      <c r="E701" s="8"/>
      <c r="F701" s="8"/>
      <c r="G701" s="19">
        <f t="shared" ref="G701:H705" si="74">G700+1</f>
        <v>8</v>
      </c>
      <c r="H701" s="19">
        <f t="shared" si="74"/>
        <v>63</v>
      </c>
      <c r="I701" s="8"/>
      <c r="J701" s="8"/>
      <c r="K701" s="8"/>
      <c r="L701" s="8"/>
      <c r="M701" s="8"/>
      <c r="N701" s="108"/>
      <c r="O701" s="34"/>
      <c r="P701" s="33"/>
      <c r="Q701" s="34"/>
      <c r="R701" s="33"/>
      <c r="S701" s="34"/>
      <c r="T701" s="33"/>
      <c r="U701" s="34"/>
      <c r="V701" s="33"/>
      <c r="W701" s="34"/>
      <c r="X701" s="33"/>
      <c r="Y701" s="34"/>
      <c r="Z701" s="33"/>
      <c r="AA701" s="34"/>
      <c r="AB701" s="33"/>
      <c r="AC701" s="34"/>
      <c r="AD701" s="33"/>
      <c r="AE701" s="58"/>
      <c r="AF701" s="59"/>
      <c r="AG701" s="602" t="s">
        <v>27</v>
      </c>
      <c r="AH701" s="603"/>
      <c r="AI701" s="603"/>
      <c r="AJ701" s="603"/>
      <c r="AK701" s="603"/>
      <c r="AL701" s="603"/>
      <c r="AM701" s="603"/>
      <c r="AN701" s="604"/>
      <c r="AO701" s="60"/>
      <c r="AP701" s="61"/>
      <c r="AQ701" s="35"/>
      <c r="AR701" s="36"/>
      <c r="AS701" s="34"/>
      <c r="AT701" s="33"/>
      <c r="AU701" s="34"/>
      <c r="AV701" s="36"/>
      <c r="AW701" s="4"/>
      <c r="AX701" s="8"/>
      <c r="AY701" s="469" t="s">
        <v>55</v>
      </c>
      <c r="AZ701" s="470"/>
      <c r="BA701" s="470"/>
      <c r="BB701" s="470"/>
      <c r="BC701" s="470"/>
      <c r="BD701" s="470"/>
      <c r="BE701" s="470"/>
      <c r="BF701" s="471"/>
      <c r="BG701" s="478"/>
      <c r="BH701" s="479"/>
    </row>
    <row r="702" spans="1:60" ht="19.5" customHeight="1" x14ac:dyDescent="0.25">
      <c r="A702" s="4">
        <f t="shared" si="65"/>
        <v>523</v>
      </c>
      <c r="B702" s="556"/>
      <c r="C702" s="21" t="s">
        <v>346</v>
      </c>
      <c r="D702" s="435" t="s">
        <v>938</v>
      </c>
      <c r="E702" s="8"/>
      <c r="F702" s="8"/>
      <c r="G702" s="19">
        <f t="shared" si="74"/>
        <v>9</v>
      </c>
      <c r="H702" s="19">
        <f t="shared" si="74"/>
        <v>64</v>
      </c>
      <c r="I702" s="8"/>
      <c r="J702" s="8"/>
      <c r="K702" s="8"/>
      <c r="L702" s="8"/>
      <c r="M702" s="8"/>
      <c r="N702" s="108"/>
      <c r="O702" s="34"/>
      <c r="P702" s="33"/>
      <c r="Q702" s="34"/>
      <c r="R702" s="33"/>
      <c r="S702" s="34"/>
      <c r="T702" s="33"/>
      <c r="U702" s="34"/>
      <c r="V702" s="33"/>
      <c r="W702" s="34"/>
      <c r="X702" s="33"/>
      <c r="Y702" s="34"/>
      <c r="Z702" s="33"/>
      <c r="AA702" s="34"/>
      <c r="AB702" s="33"/>
      <c r="AC702" s="34"/>
      <c r="AD702" s="33"/>
      <c r="AE702" s="58"/>
      <c r="AF702" s="59"/>
      <c r="AG702" s="602" t="s">
        <v>27</v>
      </c>
      <c r="AH702" s="603"/>
      <c r="AI702" s="603"/>
      <c r="AJ702" s="603"/>
      <c r="AK702" s="603"/>
      <c r="AL702" s="603"/>
      <c r="AM702" s="603"/>
      <c r="AN702" s="604"/>
      <c r="AO702" s="60"/>
      <c r="AP702" s="61"/>
      <c r="AQ702" s="35"/>
      <c r="AR702" s="36"/>
      <c r="AS702" s="34"/>
      <c r="AT702" s="33"/>
      <c r="AU702" s="34"/>
      <c r="AV702" s="36"/>
      <c r="AW702" s="4"/>
      <c r="AX702" s="8"/>
      <c r="AY702" s="472"/>
      <c r="AZ702" s="473"/>
      <c r="BA702" s="473"/>
      <c r="BB702" s="473"/>
      <c r="BC702" s="473"/>
      <c r="BD702" s="473"/>
      <c r="BE702" s="473"/>
      <c r="BF702" s="474"/>
      <c r="BG702" s="478"/>
      <c r="BH702" s="479"/>
    </row>
    <row r="703" spans="1:60" ht="19.5" customHeight="1" x14ac:dyDescent="0.25">
      <c r="A703" s="4">
        <f t="shared" si="65"/>
        <v>524</v>
      </c>
      <c r="B703" s="556"/>
      <c r="C703" s="21" t="s">
        <v>218</v>
      </c>
      <c r="D703" s="435" t="s">
        <v>939</v>
      </c>
      <c r="E703" s="8"/>
      <c r="F703" s="8"/>
      <c r="G703" s="19">
        <f t="shared" si="74"/>
        <v>10</v>
      </c>
      <c r="H703" s="19">
        <f t="shared" si="74"/>
        <v>65</v>
      </c>
      <c r="I703" s="8"/>
      <c r="J703" s="8"/>
      <c r="K703" s="8"/>
      <c r="L703" s="8"/>
      <c r="M703" s="8"/>
      <c r="N703" s="108"/>
      <c r="O703" s="34"/>
      <c r="P703" s="33"/>
      <c r="Q703" s="34"/>
      <c r="R703" s="33"/>
      <c r="S703" s="34"/>
      <c r="T703" s="33"/>
      <c r="U703" s="34"/>
      <c r="V703" s="33"/>
      <c r="W703" s="34"/>
      <c r="X703" s="33"/>
      <c r="Y703" s="34"/>
      <c r="Z703" s="33"/>
      <c r="AA703" s="34"/>
      <c r="AB703" s="33"/>
      <c r="AC703" s="34"/>
      <c r="AD703" s="33"/>
      <c r="AE703" s="58"/>
      <c r="AF703" s="59"/>
      <c r="AG703" s="602" t="s">
        <v>27</v>
      </c>
      <c r="AH703" s="603"/>
      <c r="AI703" s="603"/>
      <c r="AJ703" s="603"/>
      <c r="AK703" s="603"/>
      <c r="AL703" s="603"/>
      <c r="AM703" s="603"/>
      <c r="AN703" s="604"/>
      <c r="AO703" s="60"/>
      <c r="AP703" s="61"/>
      <c r="AQ703" s="35"/>
      <c r="AR703" s="36"/>
      <c r="AS703" s="34"/>
      <c r="AT703" s="33"/>
      <c r="AU703" s="34"/>
      <c r="AV703" s="36"/>
      <c r="AW703" s="4"/>
      <c r="AX703" s="8"/>
      <c r="AY703" s="472"/>
      <c r="AZ703" s="473"/>
      <c r="BA703" s="473"/>
      <c r="BB703" s="473"/>
      <c r="BC703" s="473"/>
      <c r="BD703" s="473"/>
      <c r="BE703" s="473"/>
      <c r="BF703" s="474"/>
      <c r="BG703" s="478"/>
      <c r="BH703" s="479"/>
    </row>
    <row r="704" spans="1:60" ht="19.5" customHeight="1" x14ac:dyDescent="0.25">
      <c r="A704" s="4">
        <f t="shared" si="65"/>
        <v>525</v>
      </c>
      <c r="B704" s="556"/>
      <c r="D704" s="435" t="s">
        <v>1634</v>
      </c>
      <c r="E704" s="8"/>
      <c r="F704" s="8"/>
      <c r="G704" s="19">
        <f t="shared" si="74"/>
        <v>11</v>
      </c>
      <c r="H704" s="19">
        <f t="shared" si="74"/>
        <v>66</v>
      </c>
      <c r="I704" s="8"/>
      <c r="J704" s="8"/>
      <c r="K704" s="8"/>
      <c r="L704" s="8"/>
      <c r="M704" s="8"/>
      <c r="N704" s="108"/>
      <c r="O704" s="34"/>
      <c r="P704" s="33"/>
      <c r="Q704" s="34"/>
      <c r="R704" s="33"/>
      <c r="S704" s="34"/>
      <c r="T704" s="33"/>
      <c r="U704" s="34"/>
      <c r="V704" s="33"/>
      <c r="W704" s="34"/>
      <c r="X704" s="33"/>
      <c r="Y704" s="34"/>
      <c r="Z704" s="33"/>
      <c r="AA704" s="34"/>
      <c r="AB704" s="33"/>
      <c r="AC704" s="34"/>
      <c r="AD704" s="33"/>
      <c r="AE704" s="58"/>
      <c r="AF704" s="59"/>
      <c r="AG704" s="602" t="s">
        <v>27</v>
      </c>
      <c r="AH704" s="603"/>
      <c r="AI704" s="603"/>
      <c r="AJ704" s="603"/>
      <c r="AK704" s="603"/>
      <c r="AL704" s="603"/>
      <c r="AM704" s="603"/>
      <c r="AN704" s="604"/>
      <c r="AO704" s="60"/>
      <c r="AP704" s="61"/>
      <c r="AQ704" s="35"/>
      <c r="AR704" s="36"/>
      <c r="AS704" s="34"/>
      <c r="AT704" s="33"/>
      <c r="AU704" s="34"/>
      <c r="AV704" s="36"/>
      <c r="AW704" s="4"/>
      <c r="AX704" s="8"/>
      <c r="AY704" s="472"/>
      <c r="AZ704" s="473"/>
      <c r="BA704" s="473"/>
      <c r="BB704" s="473"/>
      <c r="BC704" s="473"/>
      <c r="BD704" s="473"/>
      <c r="BE704" s="473"/>
      <c r="BF704" s="474"/>
      <c r="BG704" s="10"/>
      <c r="BH704" s="12"/>
    </row>
    <row r="705" spans="1:60" ht="19.5" customHeight="1" x14ac:dyDescent="0.25">
      <c r="A705" s="4">
        <f t="shared" si="65"/>
        <v>526</v>
      </c>
      <c r="B705" s="556"/>
      <c r="C705" s="9"/>
      <c r="D705" s="435" t="s">
        <v>1635</v>
      </c>
      <c r="E705" s="8"/>
      <c r="F705" s="8"/>
      <c r="G705" s="19">
        <f t="shared" si="74"/>
        <v>12</v>
      </c>
      <c r="H705" s="19">
        <f t="shared" si="74"/>
        <v>67</v>
      </c>
      <c r="I705" s="8"/>
      <c r="J705" s="8"/>
      <c r="K705" s="8"/>
      <c r="L705" s="8"/>
      <c r="M705" s="8"/>
      <c r="N705" s="108"/>
      <c r="O705" s="34"/>
      <c r="P705" s="33"/>
      <c r="Q705" s="34"/>
      <c r="R705" s="33"/>
      <c r="S705" s="34"/>
      <c r="T705" s="33"/>
      <c r="U705" s="34"/>
      <c r="V705" s="33"/>
      <c r="W705" s="34"/>
      <c r="X705" s="33"/>
      <c r="Y705" s="34"/>
      <c r="Z705" s="33"/>
      <c r="AA705" s="34"/>
      <c r="AB705" s="33"/>
      <c r="AC705" s="34"/>
      <c r="AD705" s="33"/>
      <c r="AE705" s="58"/>
      <c r="AF705" s="59"/>
      <c r="AG705" s="602" t="s">
        <v>27</v>
      </c>
      <c r="AH705" s="603"/>
      <c r="AI705" s="603"/>
      <c r="AJ705" s="603"/>
      <c r="AK705" s="603"/>
      <c r="AL705" s="603"/>
      <c r="AM705" s="603"/>
      <c r="AN705" s="604"/>
      <c r="AO705" s="60"/>
      <c r="AP705" s="61"/>
      <c r="AQ705" s="35"/>
      <c r="AR705" s="36"/>
      <c r="AS705" s="34"/>
      <c r="AT705" s="33"/>
      <c r="AU705" s="34"/>
      <c r="AV705" s="36"/>
      <c r="AW705" s="4"/>
      <c r="AX705" s="8"/>
      <c r="AY705" s="472"/>
      <c r="AZ705" s="473"/>
      <c r="BA705" s="473"/>
      <c r="BB705" s="473"/>
      <c r="BC705" s="473"/>
      <c r="BD705" s="473"/>
      <c r="BE705" s="473"/>
      <c r="BF705" s="474"/>
      <c r="BG705" s="478"/>
      <c r="BH705" s="479"/>
    </row>
    <row r="706" spans="1:60" ht="19.5" customHeight="1" x14ac:dyDescent="0.25">
      <c r="A706" s="4">
        <f t="shared" si="65"/>
        <v>527</v>
      </c>
      <c r="B706" s="605"/>
      <c r="C706" s="21" t="s">
        <v>218</v>
      </c>
      <c r="D706" s="17" t="s">
        <v>197</v>
      </c>
      <c r="E706" s="8"/>
      <c r="F706" s="8"/>
      <c r="G706" s="8"/>
      <c r="H706" s="8"/>
      <c r="I706" s="8"/>
      <c r="J706" s="8"/>
      <c r="K706" s="8">
        <f>K699+1</f>
        <v>37</v>
      </c>
      <c r="L706" s="8">
        <f>L699+1</f>
        <v>384</v>
      </c>
      <c r="M706" s="148" t="s">
        <v>1009</v>
      </c>
      <c r="N706" s="108"/>
      <c r="O706" s="506" t="s">
        <v>425</v>
      </c>
      <c r="P706" s="507"/>
      <c r="Q706" s="507"/>
      <c r="R706" s="508"/>
      <c r="S706" s="34"/>
      <c r="T706" s="33"/>
      <c r="U706" s="34"/>
      <c r="V706" s="33"/>
      <c r="W706" s="34"/>
      <c r="X706" s="33"/>
      <c r="Y706" s="34"/>
      <c r="Z706" s="33"/>
      <c r="AA706" s="58"/>
      <c r="AB706" s="59"/>
      <c r="AC706" s="60"/>
      <c r="AD706" s="610" t="s">
        <v>28</v>
      </c>
      <c r="AE706" s="603"/>
      <c r="AF706" s="603"/>
      <c r="AG706" s="603"/>
      <c r="AH706" s="603"/>
      <c r="AI706" s="603"/>
      <c r="AJ706" s="603"/>
      <c r="AK706" s="603"/>
      <c r="AL706" s="603"/>
      <c r="AM706" s="611"/>
      <c r="AN706" s="90"/>
      <c r="AO706" s="60"/>
      <c r="AP706" s="61"/>
      <c r="AQ706" s="35"/>
      <c r="AR706" s="36"/>
      <c r="AS706" s="34"/>
      <c r="AT706" s="36"/>
      <c r="AU706" s="34"/>
      <c r="AV706" s="36"/>
      <c r="AW706" s="4"/>
      <c r="AX706" s="8"/>
      <c r="AY706" s="469" t="s">
        <v>887</v>
      </c>
      <c r="AZ706" s="470"/>
      <c r="BA706" s="470"/>
      <c r="BB706" s="470"/>
      <c r="BC706" s="470"/>
      <c r="BD706" s="470"/>
      <c r="BE706" s="470"/>
      <c r="BF706" s="471"/>
      <c r="BG706" s="478"/>
      <c r="BH706" s="479"/>
    </row>
    <row r="707" spans="1:60" ht="19.5" customHeight="1" x14ac:dyDescent="0.25">
      <c r="A707" s="4">
        <f t="shared" si="65"/>
        <v>528</v>
      </c>
      <c r="B707" s="605"/>
      <c r="C707" s="21" t="s">
        <v>231</v>
      </c>
      <c r="D707" s="17" t="s">
        <v>198</v>
      </c>
      <c r="E707" s="8"/>
      <c r="F707" s="8"/>
      <c r="G707" s="8"/>
      <c r="H707" s="8"/>
      <c r="I707" s="8"/>
      <c r="J707" s="8"/>
      <c r="K707" s="8">
        <f t="shared" ref="K707:L712" si="75">K706+1</f>
        <v>38</v>
      </c>
      <c r="L707" s="8">
        <f t="shared" si="75"/>
        <v>385</v>
      </c>
      <c r="M707" s="148" t="s">
        <v>1009</v>
      </c>
      <c r="N707" s="108"/>
      <c r="O707" s="34"/>
      <c r="P707" s="33"/>
      <c r="Q707" s="34"/>
      <c r="R707" s="33"/>
      <c r="S707" s="34"/>
      <c r="T707" s="33"/>
      <c r="U707" s="34"/>
      <c r="V707" s="33"/>
      <c r="W707" s="34"/>
      <c r="X707" s="33"/>
      <c r="Y707" s="34"/>
      <c r="Z707" s="33"/>
      <c r="AA707" s="58"/>
      <c r="AB707" s="59"/>
      <c r="AC707" s="60"/>
      <c r="AD707" s="610" t="s">
        <v>28</v>
      </c>
      <c r="AE707" s="603"/>
      <c r="AF707" s="603"/>
      <c r="AG707" s="603"/>
      <c r="AH707" s="603"/>
      <c r="AI707" s="603"/>
      <c r="AJ707" s="603"/>
      <c r="AK707" s="603"/>
      <c r="AL707" s="603"/>
      <c r="AM707" s="611"/>
      <c r="AN707" s="90"/>
      <c r="AO707" s="60"/>
      <c r="AP707" s="61"/>
      <c r="AQ707" s="35"/>
      <c r="AR707" s="36"/>
      <c r="AS707" s="34"/>
      <c r="AT707" s="36"/>
      <c r="AU707" s="34"/>
      <c r="AV707" s="36"/>
      <c r="AW707" s="4"/>
      <c r="AX707" s="8"/>
      <c r="AY707" s="472"/>
      <c r="AZ707" s="473"/>
      <c r="BA707" s="473"/>
      <c r="BB707" s="473"/>
      <c r="BC707" s="473"/>
      <c r="BD707" s="473"/>
      <c r="BE707" s="473"/>
      <c r="BF707" s="474"/>
      <c r="BG707" s="478"/>
      <c r="BH707" s="479"/>
    </row>
    <row r="708" spans="1:60" ht="19.5" customHeight="1" x14ac:dyDescent="0.25">
      <c r="A708" s="4">
        <f t="shared" si="65"/>
        <v>529</v>
      </c>
      <c r="B708" s="605"/>
      <c r="C708" s="21"/>
      <c r="D708" s="17" t="s">
        <v>199</v>
      </c>
      <c r="E708" s="8"/>
      <c r="F708" s="8"/>
      <c r="G708" s="8"/>
      <c r="H708" s="8"/>
      <c r="I708" s="8"/>
      <c r="J708" s="8"/>
      <c r="K708" s="8">
        <f t="shared" si="75"/>
        <v>39</v>
      </c>
      <c r="L708" s="8">
        <f t="shared" si="75"/>
        <v>386</v>
      </c>
      <c r="M708" s="148" t="s">
        <v>1009</v>
      </c>
      <c r="N708" s="108"/>
      <c r="O708" s="34"/>
      <c r="P708" s="33"/>
      <c r="Q708" s="34"/>
      <c r="R708" s="33"/>
      <c r="S708" s="34"/>
      <c r="T708" s="33"/>
      <c r="U708" s="34"/>
      <c r="V708" s="33"/>
      <c r="W708" s="34"/>
      <c r="X708" s="33"/>
      <c r="Y708" s="34"/>
      <c r="Z708" s="33"/>
      <c r="AA708" s="58"/>
      <c r="AB708" s="59"/>
      <c r="AC708" s="60"/>
      <c r="AD708" s="610" t="s">
        <v>28</v>
      </c>
      <c r="AE708" s="603"/>
      <c r="AF708" s="603"/>
      <c r="AG708" s="603"/>
      <c r="AH708" s="603"/>
      <c r="AI708" s="603"/>
      <c r="AJ708" s="603"/>
      <c r="AK708" s="603"/>
      <c r="AL708" s="603"/>
      <c r="AM708" s="611"/>
      <c r="AN708" s="90"/>
      <c r="AO708" s="60"/>
      <c r="AP708" s="61"/>
      <c r="AQ708" s="35"/>
      <c r="AR708" s="36"/>
      <c r="AS708" s="34"/>
      <c r="AT708" s="36"/>
      <c r="AU708" s="34"/>
      <c r="AV708" s="36"/>
      <c r="AW708" s="4"/>
      <c r="AX708" s="8"/>
      <c r="AY708" s="472"/>
      <c r="AZ708" s="473"/>
      <c r="BA708" s="473"/>
      <c r="BB708" s="473"/>
      <c r="BC708" s="473"/>
      <c r="BD708" s="473"/>
      <c r="BE708" s="473"/>
      <c r="BF708" s="474"/>
      <c r="BG708" s="632"/>
      <c r="BH708" s="634"/>
    </row>
    <row r="709" spans="1:60" ht="19.5" customHeight="1" x14ac:dyDescent="0.25">
      <c r="A709" s="4">
        <f t="shared" si="65"/>
        <v>530</v>
      </c>
      <c r="B709" s="505"/>
      <c r="C709" s="20"/>
      <c r="D709" s="17" t="s">
        <v>200</v>
      </c>
      <c r="E709" s="8"/>
      <c r="F709" s="8"/>
      <c r="G709" s="8"/>
      <c r="H709" s="8"/>
      <c r="I709" s="8"/>
      <c r="J709" s="8"/>
      <c r="K709" s="8">
        <f t="shared" si="75"/>
        <v>40</v>
      </c>
      <c r="L709" s="8">
        <f t="shared" si="75"/>
        <v>387</v>
      </c>
      <c r="M709" s="148" t="s">
        <v>1009</v>
      </c>
      <c r="N709" s="108"/>
      <c r="O709" s="34"/>
      <c r="P709" s="33"/>
      <c r="Q709" s="34"/>
      <c r="R709" s="33"/>
      <c r="S709" s="34"/>
      <c r="T709" s="33"/>
      <c r="U709" s="34"/>
      <c r="V709" s="33"/>
      <c r="W709" s="34"/>
      <c r="X709" s="33"/>
      <c r="Y709" s="34"/>
      <c r="Z709" s="33"/>
      <c r="AA709" s="58"/>
      <c r="AB709" s="59"/>
      <c r="AC709" s="60"/>
      <c r="AD709" s="610" t="s">
        <v>28</v>
      </c>
      <c r="AE709" s="603"/>
      <c r="AF709" s="603"/>
      <c r="AG709" s="603"/>
      <c r="AH709" s="603"/>
      <c r="AI709" s="603"/>
      <c r="AJ709" s="603"/>
      <c r="AK709" s="603"/>
      <c r="AL709" s="603"/>
      <c r="AM709" s="611"/>
      <c r="AN709" s="90"/>
      <c r="AO709" s="60"/>
      <c r="AP709" s="61"/>
      <c r="AQ709" s="35"/>
      <c r="AR709" s="36"/>
      <c r="AS709" s="34"/>
      <c r="AT709" s="36"/>
      <c r="AU709" s="34"/>
      <c r="AV709" s="36"/>
      <c r="AW709" s="4"/>
      <c r="AX709" s="8"/>
      <c r="AY709" s="475"/>
      <c r="AZ709" s="476"/>
      <c r="BA709" s="476"/>
      <c r="BB709" s="476"/>
      <c r="BC709" s="476"/>
      <c r="BD709" s="476"/>
      <c r="BE709" s="476"/>
      <c r="BF709" s="477"/>
      <c r="BG709" s="632"/>
      <c r="BH709" s="634"/>
    </row>
    <row r="710" spans="1:60" ht="19.5" customHeight="1" x14ac:dyDescent="0.25">
      <c r="A710" s="4">
        <f t="shared" si="65"/>
        <v>531</v>
      </c>
      <c r="B710" s="504"/>
      <c r="C710" s="17" t="s">
        <v>208</v>
      </c>
      <c r="D710" s="17" t="s">
        <v>201</v>
      </c>
      <c r="E710" s="8"/>
      <c r="F710" s="8"/>
      <c r="G710" s="8"/>
      <c r="H710" s="8"/>
      <c r="I710" s="8"/>
      <c r="J710" s="8"/>
      <c r="K710" s="8">
        <f t="shared" si="75"/>
        <v>41</v>
      </c>
      <c r="L710" s="8">
        <f t="shared" si="75"/>
        <v>388</v>
      </c>
      <c r="M710" s="148" t="s">
        <v>1009</v>
      </c>
      <c r="N710" s="108"/>
      <c r="O710" s="34"/>
      <c r="P710" s="33"/>
      <c r="Q710" s="34"/>
      <c r="R710" s="33"/>
      <c r="S710" s="34"/>
      <c r="T710" s="33"/>
      <c r="U710" s="34"/>
      <c r="V710" s="33"/>
      <c r="W710" s="34"/>
      <c r="X710" s="33"/>
      <c r="Y710" s="34"/>
      <c r="Z710" s="33"/>
      <c r="AA710" s="58"/>
      <c r="AB710" s="59"/>
      <c r="AC710" s="60"/>
      <c r="AD710" s="610" t="s">
        <v>28</v>
      </c>
      <c r="AE710" s="603"/>
      <c r="AF710" s="603"/>
      <c r="AG710" s="603"/>
      <c r="AH710" s="603"/>
      <c r="AI710" s="603"/>
      <c r="AJ710" s="603"/>
      <c r="AK710" s="603"/>
      <c r="AL710" s="603"/>
      <c r="AM710" s="611"/>
      <c r="AN710" s="90"/>
      <c r="AO710" s="60"/>
      <c r="AP710" s="61"/>
      <c r="AQ710" s="35"/>
      <c r="AR710" s="36"/>
      <c r="AS710" s="34"/>
      <c r="AT710" s="36"/>
      <c r="AU710" s="34"/>
      <c r="AV710" s="36"/>
      <c r="AW710" s="4"/>
      <c r="AX710" s="8"/>
      <c r="AY710" s="469" t="s">
        <v>1170</v>
      </c>
      <c r="AZ710" s="470"/>
      <c r="BA710" s="470"/>
      <c r="BB710" s="470"/>
      <c r="BC710" s="470"/>
      <c r="BD710" s="470"/>
      <c r="BE710" s="470"/>
      <c r="BF710" s="471"/>
      <c r="BG710" s="478"/>
      <c r="BH710" s="479"/>
    </row>
    <row r="711" spans="1:60" ht="19.5" customHeight="1" x14ac:dyDescent="0.25">
      <c r="A711" s="4">
        <f t="shared" si="65"/>
        <v>532</v>
      </c>
      <c r="B711" s="605"/>
      <c r="C711" s="21" t="s">
        <v>220</v>
      </c>
      <c r="D711" s="17" t="s">
        <v>202</v>
      </c>
      <c r="E711" s="8"/>
      <c r="F711" s="8"/>
      <c r="G711" s="8"/>
      <c r="H711" s="8"/>
      <c r="I711" s="8"/>
      <c r="J711" s="8"/>
      <c r="K711" s="8">
        <f t="shared" si="75"/>
        <v>42</v>
      </c>
      <c r="L711" s="8">
        <f t="shared" si="75"/>
        <v>389</v>
      </c>
      <c r="M711" s="148" t="s">
        <v>1009</v>
      </c>
      <c r="N711" s="108"/>
      <c r="O711" s="34"/>
      <c r="P711" s="33"/>
      <c r="Q711" s="34"/>
      <c r="R711" s="33"/>
      <c r="S711" s="34"/>
      <c r="T711" s="33"/>
      <c r="U711" s="34"/>
      <c r="V711" s="33"/>
      <c r="W711" s="34"/>
      <c r="X711" s="33"/>
      <c r="Y711" s="34"/>
      <c r="Z711" s="33"/>
      <c r="AA711" s="58"/>
      <c r="AB711" s="59"/>
      <c r="AC711" s="60"/>
      <c r="AD711" s="610" t="s">
        <v>28</v>
      </c>
      <c r="AE711" s="603"/>
      <c r="AF711" s="603"/>
      <c r="AG711" s="603"/>
      <c r="AH711" s="603"/>
      <c r="AI711" s="603"/>
      <c r="AJ711" s="603"/>
      <c r="AK711" s="603"/>
      <c r="AL711" s="603"/>
      <c r="AM711" s="611"/>
      <c r="AN711" s="90"/>
      <c r="AO711" s="60"/>
      <c r="AP711" s="61"/>
      <c r="AQ711" s="35"/>
      <c r="AR711" s="36"/>
      <c r="AS711" s="34"/>
      <c r="AT711" s="36"/>
      <c r="AU711" s="34"/>
      <c r="AV711" s="36"/>
      <c r="AW711" s="4"/>
      <c r="AX711" s="8"/>
      <c r="AY711" s="472"/>
      <c r="AZ711" s="473"/>
      <c r="BA711" s="473"/>
      <c r="BB711" s="473"/>
      <c r="BC711" s="473"/>
      <c r="BD711" s="473"/>
      <c r="BE711" s="473"/>
      <c r="BF711" s="474"/>
      <c r="BG711" s="478"/>
      <c r="BH711" s="479"/>
    </row>
    <row r="712" spans="1:60" ht="19.5" customHeight="1" x14ac:dyDescent="0.25">
      <c r="A712" s="4">
        <f t="shared" si="65"/>
        <v>533</v>
      </c>
      <c r="B712" s="505"/>
      <c r="C712" s="20" t="s">
        <v>221</v>
      </c>
      <c r="D712" s="17" t="s">
        <v>203</v>
      </c>
      <c r="E712" s="8"/>
      <c r="F712" s="8"/>
      <c r="G712" s="8"/>
      <c r="H712" s="8"/>
      <c r="I712" s="8"/>
      <c r="J712" s="8"/>
      <c r="K712" s="8">
        <f t="shared" si="75"/>
        <v>43</v>
      </c>
      <c r="L712" s="8">
        <f t="shared" si="75"/>
        <v>390</v>
      </c>
      <c r="M712" s="148" t="s">
        <v>1472</v>
      </c>
      <c r="N712" s="108"/>
      <c r="O712" s="34"/>
      <c r="P712" s="33"/>
      <c r="Q712" s="34"/>
      <c r="R712" s="33"/>
      <c r="S712" s="34"/>
      <c r="T712" s="33"/>
      <c r="U712" s="34"/>
      <c r="V712" s="33"/>
      <c r="W712" s="34"/>
      <c r="X712" s="33"/>
      <c r="Y712" s="34"/>
      <c r="Z712" s="33"/>
      <c r="AA712" s="58"/>
      <c r="AB712" s="59"/>
      <c r="AC712" s="60"/>
      <c r="AD712" s="610" t="s">
        <v>28</v>
      </c>
      <c r="AE712" s="603"/>
      <c r="AF712" s="603"/>
      <c r="AG712" s="603"/>
      <c r="AH712" s="603"/>
      <c r="AI712" s="603"/>
      <c r="AJ712" s="603"/>
      <c r="AK712" s="603"/>
      <c r="AL712" s="603"/>
      <c r="AM712" s="611"/>
      <c r="AN712" s="90"/>
      <c r="AO712" s="60"/>
      <c r="AP712" s="61"/>
      <c r="AQ712" s="35"/>
      <c r="AR712" s="36"/>
      <c r="AS712" s="34"/>
      <c r="AT712" s="36"/>
      <c r="AU712" s="34"/>
      <c r="AV712" s="36"/>
      <c r="AW712" s="4"/>
      <c r="AX712" s="8"/>
      <c r="AY712" s="475"/>
      <c r="AZ712" s="476"/>
      <c r="BA712" s="476"/>
      <c r="BB712" s="476"/>
      <c r="BC712" s="476"/>
      <c r="BD712" s="476"/>
      <c r="BE712" s="476"/>
      <c r="BF712" s="477"/>
      <c r="BG712" s="478"/>
      <c r="BH712" s="479"/>
    </row>
    <row r="713" spans="1:60" ht="19.5" customHeight="1" x14ac:dyDescent="0.25">
      <c r="A713" s="4">
        <f t="shared" si="65"/>
        <v>534</v>
      </c>
      <c r="B713" s="57"/>
      <c r="C713" s="450" t="s">
        <v>181</v>
      </c>
      <c r="D713" s="17" t="s">
        <v>204</v>
      </c>
      <c r="E713" s="8"/>
      <c r="F713" s="8"/>
      <c r="G713" s="8"/>
      <c r="H713" s="8"/>
      <c r="I713" s="8"/>
      <c r="J713" s="8"/>
      <c r="K713" s="8">
        <f>K712+1</f>
        <v>44</v>
      </c>
      <c r="L713" s="8">
        <f>L712+1</f>
        <v>391</v>
      </c>
      <c r="M713" s="148" t="s">
        <v>1618</v>
      </c>
      <c r="N713" s="87"/>
      <c r="O713" s="506" t="s">
        <v>425</v>
      </c>
      <c r="P713" s="507"/>
      <c r="Q713" s="507"/>
      <c r="R713" s="508"/>
      <c r="S713" s="34"/>
      <c r="T713" s="33"/>
      <c r="U713" s="34"/>
      <c r="V713" s="33"/>
      <c r="W713" s="154"/>
      <c r="X713" s="155"/>
      <c r="Y713" s="151"/>
      <c r="Z713" s="488" t="s">
        <v>1363</v>
      </c>
      <c r="AA713" s="489"/>
      <c r="AB713" s="489"/>
      <c r="AC713" s="489"/>
      <c r="AD713" s="489"/>
      <c r="AE713" s="489"/>
      <c r="AF713" s="489"/>
      <c r="AG713" s="489"/>
      <c r="AH713" s="489"/>
      <c r="AI713" s="490"/>
      <c r="AJ713" s="155"/>
      <c r="AK713" s="151"/>
      <c r="AL713" s="152"/>
      <c r="AM713" s="35"/>
      <c r="AN713" s="33"/>
      <c r="AO713" s="34"/>
      <c r="AP713" s="33"/>
      <c r="AQ713" s="34"/>
      <c r="AR713" s="33"/>
      <c r="AS713" s="34"/>
      <c r="AT713" s="33"/>
      <c r="AU713" s="34"/>
      <c r="AV713" s="36"/>
      <c r="AW713" s="4"/>
      <c r="AX713" s="8"/>
      <c r="AY713" s="469" t="s">
        <v>110</v>
      </c>
      <c r="AZ713" s="470"/>
      <c r="BA713" s="470"/>
      <c r="BB713" s="470"/>
      <c r="BC713" s="470"/>
      <c r="BD713" s="470"/>
      <c r="BE713" s="470"/>
      <c r="BF713" s="471"/>
      <c r="BG713" s="484"/>
      <c r="BH713" s="484"/>
    </row>
    <row r="714" spans="1:60" ht="19.5" customHeight="1" x14ac:dyDescent="0.25">
      <c r="A714" s="4">
        <f t="shared" si="65"/>
        <v>535</v>
      </c>
      <c r="B714" s="282"/>
      <c r="C714" s="452"/>
      <c r="D714" s="17" t="s">
        <v>222</v>
      </c>
      <c r="E714" s="8"/>
      <c r="F714" s="8"/>
      <c r="G714" s="8"/>
      <c r="H714" s="8"/>
      <c r="I714" s="8"/>
      <c r="J714" s="8"/>
      <c r="K714" s="8">
        <f>K713+1</f>
        <v>45</v>
      </c>
      <c r="L714" s="8">
        <f>L713+1</f>
        <v>392</v>
      </c>
      <c r="M714" s="148" t="s">
        <v>1618</v>
      </c>
      <c r="N714" s="104"/>
      <c r="O714" s="34"/>
      <c r="P714" s="33"/>
      <c r="Q714" s="34"/>
      <c r="R714" s="33"/>
      <c r="S714" s="34"/>
      <c r="T714" s="33"/>
      <c r="U714" s="34"/>
      <c r="V714" s="33"/>
      <c r="W714" s="154"/>
      <c r="X714" s="155"/>
      <c r="Y714" s="151"/>
      <c r="Z714" s="488" t="s">
        <v>1363</v>
      </c>
      <c r="AA714" s="489"/>
      <c r="AB714" s="489"/>
      <c r="AC714" s="489"/>
      <c r="AD714" s="489"/>
      <c r="AE714" s="489"/>
      <c r="AF714" s="489"/>
      <c r="AG714" s="489"/>
      <c r="AH714" s="489"/>
      <c r="AI714" s="490"/>
      <c r="AJ714" s="155"/>
      <c r="AK714" s="151"/>
      <c r="AL714" s="152"/>
      <c r="AM714" s="35"/>
      <c r="AN714" s="33"/>
      <c r="AO714" s="34"/>
      <c r="AP714" s="33"/>
      <c r="AQ714" s="34"/>
      <c r="AR714" s="33"/>
      <c r="AS714" s="34"/>
      <c r="AT714" s="33"/>
      <c r="AU714" s="34"/>
      <c r="AV714" s="36"/>
      <c r="AW714" s="4"/>
      <c r="AX714" s="9"/>
      <c r="AY714" s="475"/>
      <c r="AZ714" s="476"/>
      <c r="BA714" s="476"/>
      <c r="BB714" s="476"/>
      <c r="BC714" s="476"/>
      <c r="BD714" s="476"/>
      <c r="BE714" s="476"/>
      <c r="BF714" s="477"/>
      <c r="BG714" s="505"/>
      <c r="BH714" s="505"/>
    </row>
    <row r="715" spans="1:60" ht="19.5" customHeight="1" x14ac:dyDescent="0.25">
      <c r="A715" s="4">
        <f t="shared" si="65"/>
        <v>536</v>
      </c>
      <c r="B715" s="57"/>
      <c r="C715" s="450" t="s">
        <v>182</v>
      </c>
      <c r="D715" s="17" t="s">
        <v>223</v>
      </c>
      <c r="E715" s="8"/>
      <c r="F715" s="8"/>
      <c r="G715" s="8"/>
      <c r="H715" s="8"/>
      <c r="I715" s="8"/>
      <c r="J715" s="8"/>
      <c r="K715" s="8">
        <f t="shared" ref="K715:L724" si="76">K714+1</f>
        <v>46</v>
      </c>
      <c r="L715" s="8">
        <f t="shared" si="76"/>
        <v>393</v>
      </c>
      <c r="M715" s="148" t="s">
        <v>1618</v>
      </c>
      <c r="N715" s="111"/>
      <c r="O715" s="34"/>
      <c r="P715" s="33"/>
      <c r="Q715" s="34"/>
      <c r="R715" s="33"/>
      <c r="S715" s="34"/>
      <c r="T715" s="33"/>
      <c r="U715" s="34"/>
      <c r="V715" s="33"/>
      <c r="W715" s="154"/>
      <c r="X715" s="155"/>
      <c r="Y715" s="151"/>
      <c r="Z715" s="488" t="s">
        <v>1363</v>
      </c>
      <c r="AA715" s="489"/>
      <c r="AB715" s="489"/>
      <c r="AC715" s="489"/>
      <c r="AD715" s="489"/>
      <c r="AE715" s="489"/>
      <c r="AF715" s="489"/>
      <c r="AG715" s="489"/>
      <c r="AH715" s="489"/>
      <c r="AI715" s="490"/>
      <c r="AJ715" s="155"/>
      <c r="AK715" s="151"/>
      <c r="AL715" s="152"/>
      <c r="AM715" s="35"/>
      <c r="AN715" s="33"/>
      <c r="AO715" s="34"/>
      <c r="AP715" s="33"/>
      <c r="AQ715" s="34"/>
      <c r="AR715" s="33"/>
      <c r="AS715" s="34"/>
      <c r="AT715" s="33"/>
      <c r="AU715" s="34"/>
      <c r="AV715" s="36"/>
      <c r="AW715" s="4"/>
      <c r="AX715" s="9"/>
      <c r="AY715" s="469" t="s">
        <v>110</v>
      </c>
      <c r="AZ715" s="470"/>
      <c r="BA715" s="470"/>
      <c r="BB715" s="470"/>
      <c r="BC715" s="470"/>
      <c r="BD715" s="470"/>
      <c r="BE715" s="470"/>
      <c r="BF715" s="471"/>
      <c r="BG715" s="484"/>
      <c r="BH715" s="484"/>
    </row>
    <row r="716" spans="1:60" ht="19.5" customHeight="1" x14ac:dyDescent="0.25">
      <c r="A716" s="4">
        <f t="shared" si="65"/>
        <v>537</v>
      </c>
      <c r="B716" s="57"/>
      <c r="C716" s="452"/>
      <c r="D716" s="17" t="s">
        <v>224</v>
      </c>
      <c r="E716" s="8"/>
      <c r="F716" s="8"/>
      <c r="G716" s="8"/>
      <c r="H716" s="8"/>
      <c r="I716" s="8"/>
      <c r="J716" s="8"/>
      <c r="K716" s="8">
        <f t="shared" si="76"/>
        <v>47</v>
      </c>
      <c r="L716" s="8">
        <f t="shared" si="76"/>
        <v>394</v>
      </c>
      <c r="M716" s="148" t="s">
        <v>1618</v>
      </c>
      <c r="N716" s="111"/>
      <c r="O716" s="34"/>
      <c r="P716" s="33"/>
      <c r="Q716" s="34"/>
      <c r="R716" s="33"/>
      <c r="S716" s="34"/>
      <c r="T716" s="33"/>
      <c r="U716" s="34"/>
      <c r="V716" s="33"/>
      <c r="W716" s="154"/>
      <c r="X716" s="155"/>
      <c r="Y716" s="151"/>
      <c r="Z716" s="488" t="s">
        <v>1363</v>
      </c>
      <c r="AA716" s="489"/>
      <c r="AB716" s="489"/>
      <c r="AC716" s="489"/>
      <c r="AD716" s="489"/>
      <c r="AE716" s="489"/>
      <c r="AF716" s="489"/>
      <c r="AG716" s="489"/>
      <c r="AH716" s="489"/>
      <c r="AI716" s="490"/>
      <c r="AJ716" s="155"/>
      <c r="AK716" s="151"/>
      <c r="AL716" s="152"/>
      <c r="AM716" s="35"/>
      <c r="AN716" s="33"/>
      <c r="AO716" s="34"/>
      <c r="AP716" s="33"/>
      <c r="AQ716" s="34"/>
      <c r="AR716" s="33"/>
      <c r="AS716" s="34"/>
      <c r="AT716" s="33"/>
      <c r="AU716" s="34"/>
      <c r="AV716" s="36"/>
      <c r="AW716" s="4"/>
      <c r="AX716" s="9"/>
      <c r="AY716" s="475"/>
      <c r="AZ716" s="476"/>
      <c r="BA716" s="476"/>
      <c r="BB716" s="476"/>
      <c r="BC716" s="476"/>
      <c r="BD716" s="476"/>
      <c r="BE716" s="476"/>
      <c r="BF716" s="477"/>
      <c r="BG716" s="484"/>
      <c r="BH716" s="484"/>
    </row>
    <row r="717" spans="1:60" ht="19.5" customHeight="1" x14ac:dyDescent="0.25">
      <c r="A717" s="4">
        <f t="shared" si="65"/>
        <v>538</v>
      </c>
      <c r="B717" s="57"/>
      <c r="C717" s="450" t="s">
        <v>183</v>
      </c>
      <c r="D717" s="17" t="s">
        <v>225</v>
      </c>
      <c r="E717" s="8"/>
      <c r="F717" s="8"/>
      <c r="G717" s="8"/>
      <c r="H717" s="8"/>
      <c r="I717" s="8"/>
      <c r="J717" s="8"/>
      <c r="K717" s="8">
        <f t="shared" si="76"/>
        <v>48</v>
      </c>
      <c r="L717" s="8">
        <f t="shared" si="76"/>
        <v>395</v>
      </c>
      <c r="M717" s="148" t="s">
        <v>1618</v>
      </c>
      <c r="N717" s="111"/>
      <c r="O717" s="34"/>
      <c r="P717" s="33"/>
      <c r="Q717" s="34"/>
      <c r="R717" s="33"/>
      <c r="S717" s="34"/>
      <c r="T717" s="33"/>
      <c r="U717" s="34"/>
      <c r="V717" s="33"/>
      <c r="W717" s="154"/>
      <c r="X717" s="155"/>
      <c r="Y717" s="151"/>
      <c r="Z717" s="488" t="s">
        <v>1363</v>
      </c>
      <c r="AA717" s="489"/>
      <c r="AB717" s="489"/>
      <c r="AC717" s="489"/>
      <c r="AD717" s="489"/>
      <c r="AE717" s="489"/>
      <c r="AF717" s="489"/>
      <c r="AG717" s="489"/>
      <c r="AH717" s="489"/>
      <c r="AI717" s="490"/>
      <c r="AJ717" s="155"/>
      <c r="AK717" s="151"/>
      <c r="AL717" s="152"/>
      <c r="AM717" s="35"/>
      <c r="AN717" s="33"/>
      <c r="AO717" s="34"/>
      <c r="AP717" s="33"/>
      <c r="AQ717" s="34"/>
      <c r="AR717" s="33"/>
      <c r="AS717" s="34"/>
      <c r="AT717" s="33"/>
      <c r="AU717" s="34"/>
      <c r="AV717" s="36"/>
      <c r="AW717" s="4"/>
      <c r="AX717" s="9"/>
      <c r="AY717" s="469" t="s">
        <v>110</v>
      </c>
      <c r="AZ717" s="470"/>
      <c r="BA717" s="470"/>
      <c r="BB717" s="470"/>
      <c r="BC717" s="470"/>
      <c r="BD717" s="470"/>
      <c r="BE717" s="470"/>
      <c r="BF717" s="471"/>
      <c r="BG717" s="484"/>
      <c r="BH717" s="484"/>
    </row>
    <row r="718" spans="1:60" ht="19.5" customHeight="1" x14ac:dyDescent="0.25">
      <c r="A718" s="4">
        <f t="shared" si="65"/>
        <v>539</v>
      </c>
      <c r="B718" s="282"/>
      <c r="C718" s="452"/>
      <c r="D718" s="17" t="s">
        <v>226</v>
      </c>
      <c r="E718" s="8"/>
      <c r="F718" s="8"/>
      <c r="G718" s="8"/>
      <c r="H718" s="8"/>
      <c r="I718" s="8"/>
      <c r="J718" s="8"/>
      <c r="K718" s="8">
        <f t="shared" si="76"/>
        <v>49</v>
      </c>
      <c r="L718" s="8">
        <f t="shared" si="76"/>
        <v>396</v>
      </c>
      <c r="M718" s="148" t="s">
        <v>1618</v>
      </c>
      <c r="N718" s="111"/>
      <c r="O718" s="34"/>
      <c r="P718" s="33"/>
      <c r="Q718" s="34"/>
      <c r="R718" s="33"/>
      <c r="S718" s="34"/>
      <c r="T718" s="33"/>
      <c r="U718" s="34"/>
      <c r="V718" s="33"/>
      <c r="W718" s="154"/>
      <c r="X718" s="155"/>
      <c r="Y718" s="151"/>
      <c r="Z718" s="488" t="s">
        <v>1363</v>
      </c>
      <c r="AA718" s="489"/>
      <c r="AB718" s="489"/>
      <c r="AC718" s="489"/>
      <c r="AD718" s="489"/>
      <c r="AE718" s="489"/>
      <c r="AF718" s="489"/>
      <c r="AG718" s="489"/>
      <c r="AH718" s="489"/>
      <c r="AI718" s="490"/>
      <c r="AJ718" s="155"/>
      <c r="AK718" s="151"/>
      <c r="AL718" s="152"/>
      <c r="AM718" s="35"/>
      <c r="AN718" s="33"/>
      <c r="AO718" s="34"/>
      <c r="AP718" s="33"/>
      <c r="AQ718" s="34"/>
      <c r="AR718" s="33"/>
      <c r="AS718" s="34"/>
      <c r="AT718" s="33"/>
      <c r="AU718" s="34"/>
      <c r="AV718" s="36"/>
      <c r="AW718" s="4"/>
      <c r="AX718" s="9"/>
      <c r="AY718" s="475"/>
      <c r="AZ718" s="476"/>
      <c r="BA718" s="476"/>
      <c r="BB718" s="476"/>
      <c r="BC718" s="476"/>
      <c r="BD718" s="476"/>
      <c r="BE718" s="476"/>
      <c r="BF718" s="477"/>
      <c r="BG718" s="484"/>
      <c r="BH718" s="484"/>
    </row>
    <row r="719" spans="1:60" ht="19.5" customHeight="1" x14ac:dyDescent="0.25">
      <c r="A719" s="4">
        <f t="shared" si="65"/>
        <v>540</v>
      </c>
      <c r="B719" s="57"/>
      <c r="C719" s="450" t="s">
        <v>1172</v>
      </c>
      <c r="D719" s="17" t="s">
        <v>227</v>
      </c>
      <c r="E719" s="8"/>
      <c r="F719" s="8"/>
      <c r="G719" s="8"/>
      <c r="H719" s="8"/>
      <c r="I719" s="8"/>
      <c r="J719" s="8"/>
      <c r="K719" s="8">
        <f t="shared" si="76"/>
        <v>50</v>
      </c>
      <c r="L719" s="8">
        <f t="shared" si="76"/>
        <v>397</v>
      </c>
      <c r="M719" s="148" t="s">
        <v>1618</v>
      </c>
      <c r="N719" s="108"/>
      <c r="O719" s="34"/>
      <c r="P719" s="33"/>
      <c r="Q719" s="34"/>
      <c r="R719" s="33"/>
      <c r="S719" s="34"/>
      <c r="T719" s="33"/>
      <c r="U719" s="34"/>
      <c r="V719" s="33"/>
      <c r="W719" s="154"/>
      <c r="X719" s="155"/>
      <c r="Y719" s="151"/>
      <c r="Z719" s="488" t="s">
        <v>1363</v>
      </c>
      <c r="AA719" s="489"/>
      <c r="AB719" s="489"/>
      <c r="AC719" s="489"/>
      <c r="AD719" s="489"/>
      <c r="AE719" s="489"/>
      <c r="AF719" s="489"/>
      <c r="AG719" s="489"/>
      <c r="AH719" s="489"/>
      <c r="AI719" s="490"/>
      <c r="AJ719" s="155"/>
      <c r="AK719" s="151"/>
      <c r="AL719" s="152"/>
      <c r="AM719" s="35"/>
      <c r="AN719" s="33"/>
      <c r="AO719" s="34"/>
      <c r="AP719" s="33"/>
      <c r="AQ719" s="34"/>
      <c r="AR719" s="33"/>
      <c r="AS719" s="34"/>
      <c r="AT719" s="33"/>
      <c r="AU719" s="34"/>
      <c r="AV719" s="36"/>
      <c r="AW719" s="4"/>
      <c r="AX719" s="8"/>
      <c r="AY719" s="469" t="s">
        <v>110</v>
      </c>
      <c r="AZ719" s="470"/>
      <c r="BA719" s="470"/>
      <c r="BB719" s="470"/>
      <c r="BC719" s="470"/>
      <c r="BD719" s="470"/>
      <c r="BE719" s="470"/>
      <c r="BF719" s="471"/>
      <c r="BG719" s="484"/>
      <c r="BH719" s="484"/>
    </row>
    <row r="720" spans="1:60" ht="19.5" customHeight="1" x14ac:dyDescent="0.25">
      <c r="A720" s="4">
        <f t="shared" ref="A720:A724" si="77">A719+1</f>
        <v>541</v>
      </c>
      <c r="B720" s="138"/>
      <c r="C720" s="452"/>
      <c r="D720" s="17" t="s">
        <v>228</v>
      </c>
      <c r="E720" s="8"/>
      <c r="F720" s="8"/>
      <c r="G720" s="8"/>
      <c r="H720" s="8"/>
      <c r="I720" s="8"/>
      <c r="J720" s="8"/>
      <c r="K720" s="8">
        <f t="shared" si="76"/>
        <v>51</v>
      </c>
      <c r="L720" s="8">
        <f t="shared" si="76"/>
        <v>398</v>
      </c>
      <c r="M720" s="148" t="s">
        <v>1618</v>
      </c>
      <c r="N720" s="108"/>
      <c r="O720" s="34"/>
      <c r="P720" s="33"/>
      <c r="Q720" s="34"/>
      <c r="R720" s="33"/>
      <c r="S720" s="34"/>
      <c r="T720" s="33"/>
      <c r="U720" s="34"/>
      <c r="V720" s="33"/>
      <c r="W720" s="154"/>
      <c r="X720" s="155"/>
      <c r="Y720" s="151"/>
      <c r="Z720" s="488" t="s">
        <v>1363</v>
      </c>
      <c r="AA720" s="489"/>
      <c r="AB720" s="489"/>
      <c r="AC720" s="489"/>
      <c r="AD720" s="489"/>
      <c r="AE720" s="489"/>
      <c r="AF720" s="489"/>
      <c r="AG720" s="489"/>
      <c r="AH720" s="489"/>
      <c r="AI720" s="490"/>
      <c r="AJ720" s="155"/>
      <c r="AK720" s="151"/>
      <c r="AL720" s="152"/>
      <c r="AM720" s="35"/>
      <c r="AN720" s="33"/>
      <c r="AO720" s="34"/>
      <c r="AP720" s="33"/>
      <c r="AQ720" s="34"/>
      <c r="AR720" s="33"/>
      <c r="AS720" s="34"/>
      <c r="AT720" s="33"/>
      <c r="AU720" s="34"/>
      <c r="AV720" s="36"/>
      <c r="AW720" s="4"/>
      <c r="AX720" s="8"/>
      <c r="AY720" s="472"/>
      <c r="AZ720" s="473"/>
      <c r="BA720" s="473"/>
      <c r="BB720" s="473"/>
      <c r="BC720" s="473"/>
      <c r="BD720" s="473"/>
      <c r="BE720" s="473"/>
      <c r="BF720" s="474"/>
      <c r="BG720" s="484"/>
      <c r="BH720" s="484"/>
    </row>
    <row r="721" spans="1:60" ht="19.5" customHeight="1" x14ac:dyDescent="0.25">
      <c r="A721" s="4">
        <f t="shared" si="77"/>
        <v>542</v>
      </c>
      <c r="B721" s="55"/>
      <c r="C721" s="187" t="s">
        <v>1365</v>
      </c>
      <c r="D721" s="17" t="s">
        <v>229</v>
      </c>
      <c r="E721" s="8"/>
      <c r="F721" s="8"/>
      <c r="G721" s="8"/>
      <c r="H721" s="8"/>
      <c r="I721" s="8"/>
      <c r="J721" s="8"/>
      <c r="K721" s="8">
        <f t="shared" si="76"/>
        <v>52</v>
      </c>
      <c r="L721" s="8">
        <f t="shared" si="76"/>
        <v>399</v>
      </c>
      <c r="M721" s="148" t="s">
        <v>1618</v>
      </c>
      <c r="N721" s="108"/>
      <c r="O721" s="34"/>
      <c r="P721" s="33"/>
      <c r="Q721" s="34"/>
      <c r="R721" s="33"/>
      <c r="S721" s="34"/>
      <c r="T721" s="33"/>
      <c r="U721" s="34"/>
      <c r="V721" s="33"/>
      <c r="W721" s="154"/>
      <c r="X721" s="155"/>
      <c r="Y721" s="151"/>
      <c r="Z721" s="488" t="s">
        <v>1363</v>
      </c>
      <c r="AA721" s="489"/>
      <c r="AB721" s="489"/>
      <c r="AC721" s="489"/>
      <c r="AD721" s="489"/>
      <c r="AE721" s="489"/>
      <c r="AF721" s="489"/>
      <c r="AG721" s="489"/>
      <c r="AH721" s="489"/>
      <c r="AI721" s="490"/>
      <c r="AJ721" s="155"/>
      <c r="AK721" s="151"/>
      <c r="AL721" s="152"/>
      <c r="AM721" s="35"/>
      <c r="AN721" s="33"/>
      <c r="AO721" s="34"/>
      <c r="AP721" s="33"/>
      <c r="AQ721" s="34"/>
      <c r="AR721" s="33"/>
      <c r="AS721" s="34"/>
      <c r="AT721" s="33"/>
      <c r="AU721" s="34"/>
      <c r="AV721" s="36"/>
      <c r="AW721" s="4"/>
      <c r="AX721" s="8"/>
      <c r="AY721" s="472" t="s">
        <v>1364</v>
      </c>
      <c r="AZ721" s="473"/>
      <c r="BA721" s="473"/>
      <c r="BB721" s="473"/>
      <c r="BC721" s="473"/>
      <c r="BD721" s="473"/>
      <c r="BE721" s="473"/>
      <c r="BF721" s="473"/>
      <c r="BG721" s="484"/>
      <c r="BH721" s="484"/>
    </row>
    <row r="722" spans="1:60" ht="19.5" customHeight="1" x14ac:dyDescent="0.25">
      <c r="A722" s="4">
        <f t="shared" si="77"/>
        <v>543</v>
      </c>
      <c r="B722" s="55"/>
      <c r="C722" s="187" t="s">
        <v>1366</v>
      </c>
      <c r="D722" s="17" t="s">
        <v>383</v>
      </c>
      <c r="E722" s="8"/>
      <c r="F722" s="8"/>
      <c r="G722" s="8"/>
      <c r="H722" s="8"/>
      <c r="I722" s="8"/>
      <c r="J722" s="8"/>
      <c r="K722" s="8">
        <f t="shared" si="76"/>
        <v>53</v>
      </c>
      <c r="L722" s="8">
        <f t="shared" si="76"/>
        <v>400</v>
      </c>
      <c r="M722" s="148" t="s">
        <v>1618</v>
      </c>
      <c r="N722" s="108"/>
      <c r="O722" s="34"/>
      <c r="P722" s="33"/>
      <c r="Q722" s="34"/>
      <c r="R722" s="33"/>
      <c r="S722" s="34"/>
      <c r="T722" s="33"/>
      <c r="U722" s="34"/>
      <c r="V722" s="33"/>
      <c r="W722" s="154"/>
      <c r="X722" s="155"/>
      <c r="Y722" s="151"/>
      <c r="Z722" s="488" t="s">
        <v>1363</v>
      </c>
      <c r="AA722" s="489"/>
      <c r="AB722" s="489"/>
      <c r="AC722" s="489"/>
      <c r="AD722" s="489"/>
      <c r="AE722" s="489"/>
      <c r="AF722" s="489"/>
      <c r="AG722" s="489"/>
      <c r="AH722" s="489"/>
      <c r="AI722" s="490"/>
      <c r="AJ722" s="155"/>
      <c r="AK722" s="151"/>
      <c r="AL722" s="152"/>
      <c r="AM722" s="35"/>
      <c r="AN722" s="33"/>
      <c r="AO722" s="34"/>
      <c r="AP722" s="33"/>
      <c r="AQ722" s="34"/>
      <c r="AR722" s="33"/>
      <c r="AS722" s="34"/>
      <c r="AT722" s="33"/>
      <c r="AU722" s="34"/>
      <c r="AV722" s="36"/>
      <c r="AW722" s="4"/>
      <c r="AX722" s="8"/>
      <c r="AY722" s="472"/>
      <c r="AZ722" s="473"/>
      <c r="BA722" s="473"/>
      <c r="BB722" s="473"/>
      <c r="BC722" s="473"/>
      <c r="BD722" s="473"/>
      <c r="BE722" s="473"/>
      <c r="BF722" s="473"/>
      <c r="BG722" s="484"/>
      <c r="BH722" s="484"/>
    </row>
    <row r="723" spans="1:60" ht="19.5" customHeight="1" x14ac:dyDescent="0.25">
      <c r="A723" s="4">
        <f t="shared" si="77"/>
        <v>544</v>
      </c>
      <c r="B723" s="55"/>
      <c r="D723" s="17" t="s">
        <v>384</v>
      </c>
      <c r="E723" s="8"/>
      <c r="F723" s="8"/>
      <c r="G723" s="8"/>
      <c r="H723" s="8"/>
      <c r="I723" s="8"/>
      <c r="J723" s="8"/>
      <c r="K723" s="8">
        <f t="shared" si="76"/>
        <v>54</v>
      </c>
      <c r="L723" s="8">
        <f t="shared" si="76"/>
        <v>401</v>
      </c>
      <c r="M723" s="148" t="s">
        <v>1618</v>
      </c>
      <c r="N723" s="108"/>
      <c r="O723" s="34"/>
      <c r="P723" s="33"/>
      <c r="Q723" s="34"/>
      <c r="R723" s="33"/>
      <c r="S723" s="34"/>
      <c r="T723" s="33"/>
      <c r="U723" s="34"/>
      <c r="V723" s="33"/>
      <c r="W723" s="154"/>
      <c r="X723" s="155"/>
      <c r="Y723" s="151"/>
      <c r="Z723" s="488" t="s">
        <v>1363</v>
      </c>
      <c r="AA723" s="489"/>
      <c r="AB723" s="489"/>
      <c r="AC723" s="489"/>
      <c r="AD723" s="489"/>
      <c r="AE723" s="489"/>
      <c r="AF723" s="489"/>
      <c r="AG723" s="489"/>
      <c r="AH723" s="489"/>
      <c r="AI723" s="490"/>
      <c r="AJ723" s="155"/>
      <c r="AK723" s="151"/>
      <c r="AL723" s="152"/>
      <c r="AM723" s="35"/>
      <c r="AN723" s="33"/>
      <c r="AO723" s="34"/>
      <c r="AP723" s="33"/>
      <c r="AQ723" s="34"/>
      <c r="AR723" s="33"/>
      <c r="AS723" s="34"/>
      <c r="AT723" s="33"/>
      <c r="AU723" s="34"/>
      <c r="AV723" s="36"/>
      <c r="AW723" s="4"/>
      <c r="AX723" s="8"/>
      <c r="AY723" s="472"/>
      <c r="AZ723" s="473"/>
      <c r="BA723" s="473"/>
      <c r="BB723" s="473"/>
      <c r="BC723" s="473"/>
      <c r="BD723" s="473"/>
      <c r="BE723" s="473"/>
      <c r="BF723" s="473"/>
      <c r="BG723" s="8"/>
      <c r="BH723" s="8"/>
    </row>
    <row r="724" spans="1:60" ht="19.5" customHeight="1" x14ac:dyDescent="0.25">
      <c r="A724" s="4">
        <f t="shared" si="77"/>
        <v>545</v>
      </c>
      <c r="B724" s="138"/>
      <c r="C724" s="20"/>
      <c r="D724" s="17" t="s">
        <v>385</v>
      </c>
      <c r="E724" s="8"/>
      <c r="F724" s="8"/>
      <c r="G724" s="8"/>
      <c r="H724" s="8"/>
      <c r="I724" s="8"/>
      <c r="J724" s="8"/>
      <c r="K724" s="8">
        <f t="shared" si="76"/>
        <v>55</v>
      </c>
      <c r="L724" s="8">
        <f t="shared" si="76"/>
        <v>402</v>
      </c>
      <c r="M724" s="148" t="s">
        <v>1619</v>
      </c>
      <c r="N724" s="108"/>
      <c r="O724" s="34"/>
      <c r="P724" s="33"/>
      <c r="Q724" s="34"/>
      <c r="R724" s="33"/>
      <c r="S724" s="34"/>
      <c r="T724" s="33"/>
      <c r="U724" s="34"/>
      <c r="V724" s="33"/>
      <c r="W724" s="154"/>
      <c r="X724" s="155"/>
      <c r="Y724" s="151"/>
      <c r="Z724" s="488" t="s">
        <v>1363</v>
      </c>
      <c r="AA724" s="489"/>
      <c r="AB724" s="489"/>
      <c r="AC724" s="489"/>
      <c r="AD724" s="489"/>
      <c r="AE724" s="489"/>
      <c r="AF724" s="489"/>
      <c r="AG724" s="489"/>
      <c r="AH724" s="489"/>
      <c r="AI724" s="490"/>
      <c r="AJ724" s="155"/>
      <c r="AK724" s="151"/>
      <c r="AL724" s="152"/>
      <c r="AM724" s="35"/>
      <c r="AN724" s="33"/>
      <c r="AO724" s="34"/>
      <c r="AP724" s="33"/>
      <c r="AQ724" s="34"/>
      <c r="AR724" s="33"/>
      <c r="AS724" s="34"/>
      <c r="AT724" s="33"/>
      <c r="AU724" s="34"/>
      <c r="AV724" s="36"/>
      <c r="AW724" s="4"/>
      <c r="AX724" s="8"/>
      <c r="AY724" s="475"/>
      <c r="AZ724" s="476"/>
      <c r="BA724" s="476"/>
      <c r="BB724" s="476"/>
      <c r="BC724" s="476"/>
      <c r="BD724" s="476"/>
      <c r="BE724" s="476"/>
      <c r="BF724" s="476"/>
      <c r="BG724" s="484"/>
      <c r="BH724" s="484"/>
    </row>
    <row r="725" spans="1:60" ht="19.5" customHeight="1" thickBot="1" x14ac:dyDescent="0.3">
      <c r="A725" s="497" t="s">
        <v>151</v>
      </c>
      <c r="B725" s="498"/>
      <c r="C725" s="499"/>
      <c r="D725" s="500"/>
      <c r="E725" s="50">
        <f>E666</f>
        <v>4</v>
      </c>
      <c r="F725" s="50">
        <f>F649+E725</f>
        <v>68</v>
      </c>
      <c r="G725" s="50">
        <f>G705</f>
        <v>12</v>
      </c>
      <c r="H725" s="50">
        <f>H705</f>
        <v>67</v>
      </c>
      <c r="I725" s="50"/>
      <c r="J725" s="50">
        <f>J649+I725</f>
        <v>36</v>
      </c>
      <c r="K725" s="50">
        <f>K724</f>
        <v>55</v>
      </c>
      <c r="L725" s="50">
        <f>L724</f>
        <v>402</v>
      </c>
      <c r="M725" s="142"/>
      <c r="O725" s="501" t="s">
        <v>60</v>
      </c>
      <c r="P725" s="502"/>
      <c r="Q725" s="502"/>
      <c r="R725" s="502"/>
      <c r="S725" s="502"/>
      <c r="T725" s="502"/>
      <c r="U725" s="502"/>
      <c r="V725" s="502"/>
      <c r="W725" s="502"/>
      <c r="X725" s="502"/>
      <c r="Y725" s="502"/>
      <c r="Z725" s="622">
        <f>E725++G725+I725+K725</f>
        <v>71</v>
      </c>
      <c r="AA725" s="623"/>
      <c r="AB725" s="623"/>
      <c r="AC725" s="623"/>
      <c r="AD725" s="623"/>
      <c r="AE725" s="623"/>
      <c r="AF725" s="623"/>
      <c r="AG725" s="623"/>
      <c r="AH725" s="623"/>
      <c r="AI725" s="623"/>
      <c r="AJ725" s="624"/>
      <c r="AX725" s="9"/>
    </row>
    <row r="726" spans="1:60" ht="19.5" customHeight="1" x14ac:dyDescent="0.25">
      <c r="A726" s="137"/>
      <c r="B726" s="16"/>
      <c r="C726" s="16"/>
      <c r="D726" s="16"/>
      <c r="E726" s="16"/>
      <c r="F726" s="16"/>
      <c r="G726" s="16"/>
      <c r="H726" s="16"/>
      <c r="I726" s="16"/>
      <c r="J726" s="16"/>
      <c r="K726" s="16"/>
      <c r="L726" s="16"/>
      <c r="M726" s="16"/>
      <c r="O726" s="16"/>
      <c r="P726" s="16"/>
      <c r="Q726" s="16"/>
      <c r="R726" s="16"/>
      <c r="S726" s="16"/>
      <c r="T726" s="16"/>
      <c r="U726" s="16"/>
      <c r="V726" s="16"/>
      <c r="W726" s="16"/>
      <c r="X726" s="16"/>
      <c r="Y726" s="16"/>
      <c r="Z726" s="16"/>
      <c r="AA726" s="16"/>
      <c r="AB726" s="16"/>
      <c r="AC726" s="16"/>
      <c r="AD726" s="16"/>
      <c r="AE726" s="16"/>
      <c r="AF726" s="16"/>
      <c r="AG726" s="16"/>
      <c r="AH726" s="16"/>
      <c r="AI726" s="16"/>
      <c r="AJ726" s="16"/>
    </row>
    <row r="727" spans="1:60" ht="19.5" customHeight="1" x14ac:dyDescent="0.25">
      <c r="A727" s="575" t="s">
        <v>1171</v>
      </c>
      <c r="B727" s="575"/>
      <c r="C727" s="575"/>
      <c r="D727" s="575"/>
      <c r="E727" s="575"/>
      <c r="F727" s="575"/>
      <c r="G727" s="575"/>
      <c r="H727" s="575"/>
      <c r="I727" s="575"/>
      <c r="J727" s="575"/>
      <c r="K727" s="575"/>
      <c r="L727" s="575"/>
      <c r="M727" s="575"/>
      <c r="N727" s="575"/>
      <c r="O727" s="575"/>
      <c r="P727" s="575"/>
      <c r="Q727" s="575"/>
      <c r="R727" s="575"/>
      <c r="S727" s="575"/>
      <c r="T727" s="575"/>
      <c r="U727" s="575"/>
      <c r="V727" s="575"/>
      <c r="W727" s="575"/>
      <c r="X727" s="575"/>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row>
    <row r="728" spans="1:60" ht="19.5" customHeight="1" x14ac:dyDescent="0.25">
      <c r="A728" s="495" t="s">
        <v>89</v>
      </c>
      <c r="B728" s="462" t="s">
        <v>193</v>
      </c>
      <c r="C728" s="462" t="s">
        <v>326</v>
      </c>
      <c r="D728" s="462" t="s">
        <v>90</v>
      </c>
      <c r="E728" s="463" t="s">
        <v>162</v>
      </c>
      <c r="F728" s="463"/>
      <c r="G728" s="464" t="s">
        <v>161</v>
      </c>
      <c r="H728" s="464"/>
      <c r="I728" s="492" t="s">
        <v>146</v>
      </c>
      <c r="J728" s="493"/>
      <c r="K728" s="462" t="s">
        <v>192</v>
      </c>
      <c r="L728" s="462"/>
      <c r="M728" s="450" t="s">
        <v>811</v>
      </c>
      <c r="N728" s="728">
        <v>9</v>
      </c>
      <c r="O728" s="585"/>
      <c r="P728" s="585">
        <v>10</v>
      </c>
      <c r="Q728" s="585"/>
      <c r="R728" s="585">
        <v>11</v>
      </c>
      <c r="S728" s="585"/>
      <c r="T728" s="585">
        <v>12</v>
      </c>
      <c r="U728" s="585"/>
      <c r="V728" s="585">
        <v>13</v>
      </c>
      <c r="W728" s="585"/>
      <c r="X728" s="585">
        <v>14</v>
      </c>
      <c r="Y728" s="585"/>
      <c r="Z728" s="585">
        <v>15</v>
      </c>
      <c r="AA728" s="585"/>
      <c r="AB728" s="585">
        <v>16</v>
      </c>
      <c r="AC728" s="585"/>
      <c r="AD728" s="585">
        <v>17</v>
      </c>
      <c r="AE728" s="585"/>
      <c r="AF728" s="585">
        <v>18</v>
      </c>
      <c r="AG728" s="585"/>
      <c r="AH728" s="585">
        <v>19</v>
      </c>
      <c r="AI728" s="585"/>
      <c r="AJ728" s="585">
        <v>20</v>
      </c>
      <c r="AK728" s="585"/>
      <c r="AL728" s="585">
        <v>21</v>
      </c>
      <c r="AM728" s="585"/>
      <c r="AN728" s="585">
        <v>22</v>
      </c>
      <c r="AO728" s="585"/>
      <c r="AP728" s="585">
        <v>23</v>
      </c>
      <c r="AQ728" s="585"/>
      <c r="AR728" s="585">
        <v>24</v>
      </c>
      <c r="AS728" s="585"/>
      <c r="AT728" s="585">
        <v>1</v>
      </c>
      <c r="AU728" s="585"/>
      <c r="AV728" s="585">
        <v>2</v>
      </c>
      <c r="AW728" s="586"/>
      <c r="AX728" s="576" t="s">
        <v>408</v>
      </c>
      <c r="AY728" s="484" t="s">
        <v>195</v>
      </c>
      <c r="AZ728" s="484"/>
      <c r="BA728" s="484"/>
      <c r="BB728" s="484"/>
      <c r="BC728" s="484"/>
      <c r="BD728" s="484"/>
      <c r="BE728" s="484"/>
      <c r="BF728" s="484"/>
      <c r="BG728" s="484" t="s">
        <v>194</v>
      </c>
      <c r="BH728" s="484"/>
    </row>
    <row r="729" spans="1:60" ht="19.5" customHeight="1" x14ac:dyDescent="0.25">
      <c r="A729" s="495"/>
      <c r="B729" s="462"/>
      <c r="C729" s="462"/>
      <c r="D729" s="462"/>
      <c r="E729" s="26" t="s">
        <v>150</v>
      </c>
      <c r="F729" s="26" t="s">
        <v>410</v>
      </c>
      <c r="G729" s="23" t="s">
        <v>150</v>
      </c>
      <c r="H729" s="23" t="s">
        <v>410</v>
      </c>
      <c r="I729" s="29" t="s">
        <v>147</v>
      </c>
      <c r="J729" s="29" t="s">
        <v>410</v>
      </c>
      <c r="K729" s="29" t="s">
        <v>150</v>
      </c>
      <c r="L729" s="29" t="s">
        <v>410</v>
      </c>
      <c r="M729" s="452"/>
      <c r="N729" s="97"/>
      <c r="O729" s="588">
        <v>30</v>
      </c>
      <c r="P729" s="480"/>
      <c r="Q729" s="480">
        <v>30</v>
      </c>
      <c r="R729" s="480"/>
      <c r="S729" s="480">
        <v>30</v>
      </c>
      <c r="T729" s="480"/>
      <c r="U729" s="480">
        <v>30</v>
      </c>
      <c r="V729" s="480"/>
      <c r="W729" s="480">
        <v>30</v>
      </c>
      <c r="X729" s="480"/>
      <c r="Y729" s="480">
        <v>30</v>
      </c>
      <c r="Z729" s="480"/>
      <c r="AA729" s="480">
        <v>30</v>
      </c>
      <c r="AB729" s="480"/>
      <c r="AC729" s="480">
        <v>30</v>
      </c>
      <c r="AD729" s="480"/>
      <c r="AE729" s="480">
        <v>30</v>
      </c>
      <c r="AF729" s="480"/>
      <c r="AG729" s="480">
        <v>30</v>
      </c>
      <c r="AH729" s="480"/>
      <c r="AI729" s="480">
        <v>30</v>
      </c>
      <c r="AJ729" s="480"/>
      <c r="AK729" s="480">
        <v>30</v>
      </c>
      <c r="AL729" s="480"/>
      <c r="AM729" s="480">
        <v>30</v>
      </c>
      <c r="AN729" s="480"/>
      <c r="AO729" s="480">
        <v>30</v>
      </c>
      <c r="AP729" s="480"/>
      <c r="AQ729" s="480">
        <v>30</v>
      </c>
      <c r="AR729" s="480"/>
      <c r="AS729" s="480">
        <v>30</v>
      </c>
      <c r="AT729" s="480"/>
      <c r="AU729" s="480">
        <v>30</v>
      </c>
      <c r="AV729" s="588"/>
      <c r="AW729" s="1"/>
      <c r="AX729" s="587"/>
      <c r="AY729" s="484"/>
      <c r="AZ729" s="484"/>
      <c r="BA729" s="484"/>
      <c r="BB729" s="484"/>
      <c r="BC729" s="484"/>
      <c r="BD729" s="484"/>
      <c r="BE729" s="484"/>
      <c r="BF729" s="484"/>
      <c r="BG729" s="484"/>
      <c r="BH729" s="484"/>
    </row>
    <row r="730" spans="1:60" ht="19.5" customHeight="1" x14ac:dyDescent="0.25">
      <c r="A730" s="4">
        <f>A720+1</f>
        <v>542</v>
      </c>
      <c r="B730" s="492" t="s">
        <v>388</v>
      </c>
      <c r="C730" s="609"/>
      <c r="D730" s="493"/>
      <c r="E730" s="8"/>
      <c r="F730" s="8"/>
      <c r="G730" s="8"/>
      <c r="H730" s="8"/>
      <c r="I730" s="8"/>
      <c r="J730" s="8"/>
      <c r="K730" s="8">
        <v>1</v>
      </c>
      <c r="L730" s="8">
        <f>L725+1</f>
        <v>403</v>
      </c>
      <c r="M730" s="182" t="s">
        <v>491</v>
      </c>
      <c r="N730" s="87"/>
      <c r="O730" s="506" t="s">
        <v>171</v>
      </c>
      <c r="P730" s="507"/>
      <c r="Q730" s="507"/>
      <c r="R730" s="508"/>
      <c r="S730" s="34"/>
      <c r="T730" s="33"/>
      <c r="U730" s="34"/>
      <c r="V730" s="33"/>
      <c r="W730" s="34"/>
      <c r="X730" s="33"/>
      <c r="Y730" s="34"/>
      <c r="Z730" s="33"/>
      <c r="AA730" s="58"/>
      <c r="AB730" s="59"/>
      <c r="AC730" s="60"/>
      <c r="AD730" s="255"/>
      <c r="AE730" s="194"/>
      <c r="AF730" s="610" t="s">
        <v>159</v>
      </c>
      <c r="AG730" s="603"/>
      <c r="AH730" s="603"/>
      <c r="AI730" s="603"/>
      <c r="AJ730" s="603"/>
      <c r="AK730" s="603"/>
      <c r="AL730" s="603"/>
      <c r="AM730" s="611"/>
      <c r="AN730" s="90"/>
      <c r="AO730" s="60"/>
      <c r="AP730" s="90"/>
      <c r="AQ730" s="60"/>
      <c r="AR730" s="61"/>
      <c r="AS730" s="35"/>
      <c r="AT730" s="36"/>
      <c r="AU730" s="34"/>
      <c r="AV730" s="36"/>
      <c r="AW730" s="4"/>
      <c r="AX730" s="8"/>
      <c r="AY730" s="459" t="s">
        <v>158</v>
      </c>
      <c r="AZ730" s="460"/>
      <c r="BA730" s="460"/>
      <c r="BB730" s="460"/>
      <c r="BC730" s="460"/>
      <c r="BD730" s="460"/>
      <c r="BE730" s="460"/>
      <c r="BF730" s="461"/>
      <c r="BG730" s="478" t="s">
        <v>86</v>
      </c>
      <c r="BH730" s="479"/>
    </row>
    <row r="731" spans="1:60" ht="19.5" customHeight="1" x14ac:dyDescent="0.25">
      <c r="A731" s="4">
        <f>A730+1</f>
        <v>543</v>
      </c>
      <c r="B731" s="492" t="s">
        <v>389</v>
      </c>
      <c r="C731" s="609"/>
      <c r="D731" s="493"/>
      <c r="E731" s="8"/>
      <c r="F731" s="8"/>
      <c r="G731" s="8"/>
      <c r="H731" s="8"/>
      <c r="I731" s="8"/>
      <c r="J731" s="8"/>
      <c r="K731" s="8">
        <f>K730+1</f>
        <v>2</v>
      </c>
      <c r="L731" s="8">
        <f>L730+1</f>
        <v>404</v>
      </c>
      <c r="M731" s="182" t="s">
        <v>491</v>
      </c>
      <c r="N731" s="87"/>
      <c r="O731" s="506" t="s">
        <v>424</v>
      </c>
      <c r="P731" s="507"/>
      <c r="Q731" s="507"/>
      <c r="R731" s="508"/>
      <c r="S731" s="34"/>
      <c r="T731" s="33"/>
      <c r="U731" s="34"/>
      <c r="V731" s="33"/>
      <c r="W731" s="34"/>
      <c r="X731" s="33"/>
      <c r="Y731" s="34"/>
      <c r="Z731" s="33"/>
      <c r="AA731" s="58"/>
      <c r="AB731" s="59"/>
      <c r="AC731" s="60"/>
      <c r="AD731" s="255"/>
      <c r="AE731" s="194"/>
      <c r="AF731" s="610" t="s">
        <v>159</v>
      </c>
      <c r="AG731" s="603"/>
      <c r="AH731" s="603"/>
      <c r="AI731" s="603"/>
      <c r="AJ731" s="603"/>
      <c r="AK731" s="603"/>
      <c r="AL731" s="603"/>
      <c r="AM731" s="611"/>
      <c r="AN731" s="90"/>
      <c r="AO731" s="60"/>
      <c r="AP731" s="90"/>
      <c r="AQ731" s="60"/>
      <c r="AR731" s="61"/>
      <c r="AS731" s="34"/>
      <c r="AT731" s="36"/>
      <c r="AU731" s="34"/>
      <c r="AV731" s="36"/>
      <c r="AW731" s="4"/>
      <c r="AX731" s="8"/>
      <c r="AY731" s="459" t="s">
        <v>390</v>
      </c>
      <c r="AZ731" s="460"/>
      <c r="BA731" s="460"/>
      <c r="BB731" s="460"/>
      <c r="BC731" s="460"/>
      <c r="BD731" s="460"/>
      <c r="BE731" s="460"/>
      <c r="BF731" s="461"/>
      <c r="BG731" s="478" t="s">
        <v>49</v>
      </c>
      <c r="BH731" s="479"/>
    </row>
    <row r="732" spans="1:60" ht="19.5" customHeight="1" x14ac:dyDescent="0.25">
      <c r="A732" s="4">
        <f t="shared" ref="A732:A795" si="78">A731+1</f>
        <v>544</v>
      </c>
      <c r="B732" s="723" t="s">
        <v>638</v>
      </c>
      <c r="C732" s="570"/>
      <c r="D732" s="20" t="s">
        <v>153</v>
      </c>
      <c r="E732" s="8"/>
      <c r="F732" s="8"/>
      <c r="G732" s="8"/>
      <c r="H732" s="8"/>
      <c r="I732" s="8"/>
      <c r="J732" s="8"/>
      <c r="K732" s="8">
        <f>K731+1</f>
        <v>3</v>
      </c>
      <c r="L732" s="8">
        <f>L731+1</f>
        <v>405</v>
      </c>
      <c r="M732" s="182" t="s">
        <v>491</v>
      </c>
      <c r="N732" s="4"/>
      <c r="O732" s="506" t="s">
        <v>424</v>
      </c>
      <c r="P732" s="507"/>
      <c r="Q732" s="507"/>
      <c r="R732" s="508"/>
      <c r="S732" s="34"/>
      <c r="T732" s="33"/>
      <c r="U732" s="34"/>
      <c r="V732" s="33"/>
      <c r="W732" s="34"/>
      <c r="X732" s="33"/>
      <c r="Y732" s="34"/>
      <c r="Z732" s="33"/>
      <c r="AA732" s="58"/>
      <c r="AB732" s="59"/>
      <c r="AC732" s="60"/>
      <c r="AD732" s="255"/>
      <c r="AE732" s="194"/>
      <c r="AF732" s="610" t="s">
        <v>159</v>
      </c>
      <c r="AG732" s="603"/>
      <c r="AH732" s="603"/>
      <c r="AI732" s="603"/>
      <c r="AJ732" s="603"/>
      <c r="AK732" s="603"/>
      <c r="AL732" s="603"/>
      <c r="AM732" s="611"/>
      <c r="AN732" s="90"/>
      <c r="AO732" s="60"/>
      <c r="AP732" s="90"/>
      <c r="AQ732" s="60"/>
      <c r="AR732" s="61"/>
      <c r="AS732" s="34"/>
      <c r="AT732" s="36"/>
      <c r="AU732" s="34"/>
      <c r="AV732" s="36"/>
      <c r="AW732" s="4"/>
      <c r="AX732" s="8"/>
      <c r="AY732" s="606" t="s">
        <v>112</v>
      </c>
      <c r="AZ732" s="607"/>
      <c r="BA732" s="607"/>
      <c r="BB732" s="607"/>
      <c r="BC732" s="607"/>
      <c r="BD732" s="607"/>
      <c r="BE732" s="607"/>
      <c r="BF732" s="608"/>
      <c r="BG732" s="478" t="s">
        <v>49</v>
      </c>
      <c r="BH732" s="479"/>
    </row>
    <row r="733" spans="1:60" ht="19.5" customHeight="1" x14ac:dyDescent="0.25">
      <c r="A733" s="4">
        <f t="shared" si="78"/>
        <v>545</v>
      </c>
      <c r="B733" s="724"/>
      <c r="C733" s="725"/>
      <c r="D733" s="29" t="s">
        <v>154</v>
      </c>
      <c r="E733" s="8"/>
      <c r="F733" s="8"/>
      <c r="G733" s="8"/>
      <c r="H733" s="8"/>
      <c r="I733" s="8"/>
      <c r="J733" s="8"/>
      <c r="K733" s="8">
        <f t="shared" ref="K733:L739" si="79">K732+1</f>
        <v>4</v>
      </c>
      <c r="L733" s="8">
        <f t="shared" si="79"/>
        <v>406</v>
      </c>
      <c r="M733" s="182" t="s">
        <v>491</v>
      </c>
      <c r="N733" s="4"/>
      <c r="O733" s="34"/>
      <c r="P733" s="33"/>
      <c r="Q733" s="34"/>
      <c r="R733" s="33"/>
      <c r="S733" s="34"/>
      <c r="T733" s="33"/>
      <c r="U733" s="34"/>
      <c r="V733" s="33"/>
      <c r="W733" s="34"/>
      <c r="X733" s="33"/>
      <c r="Y733" s="34"/>
      <c r="Z733" s="33"/>
      <c r="AA733" s="58"/>
      <c r="AB733" s="59"/>
      <c r="AC733" s="60"/>
      <c r="AD733" s="255"/>
      <c r="AE733" s="194"/>
      <c r="AF733" s="610" t="s">
        <v>159</v>
      </c>
      <c r="AG733" s="603"/>
      <c r="AH733" s="603"/>
      <c r="AI733" s="603"/>
      <c r="AJ733" s="603"/>
      <c r="AK733" s="603"/>
      <c r="AL733" s="603"/>
      <c r="AM733" s="611"/>
      <c r="AN733" s="90"/>
      <c r="AO733" s="60"/>
      <c r="AP733" s="90"/>
      <c r="AQ733" s="60"/>
      <c r="AR733" s="61"/>
      <c r="AS733" s="34"/>
      <c r="AT733" s="36"/>
      <c r="AU733" s="34"/>
      <c r="AV733" s="36"/>
      <c r="AW733" s="4"/>
      <c r="AX733" s="8"/>
      <c r="AY733" s="726"/>
      <c r="AZ733" s="573"/>
      <c r="BA733" s="573"/>
      <c r="BB733" s="573"/>
      <c r="BC733" s="573"/>
      <c r="BD733" s="573"/>
      <c r="BE733" s="573"/>
      <c r="BF733" s="727"/>
      <c r="BG733" s="478"/>
      <c r="BH733" s="479"/>
    </row>
    <row r="734" spans="1:60" ht="19.5" customHeight="1" x14ac:dyDescent="0.25">
      <c r="A734" s="4">
        <f t="shared" si="78"/>
        <v>546</v>
      </c>
      <c r="B734" s="724"/>
      <c r="C734" s="725"/>
      <c r="D734" s="29" t="s">
        <v>155</v>
      </c>
      <c r="E734" s="8"/>
      <c r="F734" s="8"/>
      <c r="G734" s="8"/>
      <c r="H734" s="8"/>
      <c r="I734" s="8"/>
      <c r="J734" s="8"/>
      <c r="K734" s="8">
        <f t="shared" si="79"/>
        <v>5</v>
      </c>
      <c r="L734" s="8">
        <f t="shared" si="79"/>
        <v>407</v>
      </c>
      <c r="M734" s="182" t="s">
        <v>491</v>
      </c>
      <c r="N734" s="4"/>
      <c r="O734" s="34"/>
      <c r="P734" s="33"/>
      <c r="Q734" s="34"/>
      <c r="R734" s="33"/>
      <c r="S734" s="34"/>
      <c r="T734" s="33"/>
      <c r="U734" s="34"/>
      <c r="V734" s="33"/>
      <c r="W734" s="34"/>
      <c r="X734" s="33"/>
      <c r="Y734" s="34"/>
      <c r="Z734" s="33"/>
      <c r="AA734" s="58"/>
      <c r="AB734" s="59"/>
      <c r="AC734" s="60"/>
      <c r="AD734" s="255"/>
      <c r="AE734" s="194"/>
      <c r="AF734" s="610" t="s">
        <v>159</v>
      </c>
      <c r="AG734" s="603"/>
      <c r="AH734" s="603"/>
      <c r="AI734" s="603"/>
      <c r="AJ734" s="603"/>
      <c r="AK734" s="603"/>
      <c r="AL734" s="603"/>
      <c r="AM734" s="611"/>
      <c r="AN734" s="90"/>
      <c r="AO734" s="60"/>
      <c r="AP734" s="90"/>
      <c r="AQ734" s="60"/>
      <c r="AR734" s="61"/>
      <c r="AS734" s="34"/>
      <c r="AT734" s="36"/>
      <c r="AU734" s="34"/>
      <c r="AV734" s="36"/>
      <c r="AW734" s="4"/>
      <c r="AX734" s="8"/>
      <c r="AY734" s="726"/>
      <c r="AZ734" s="573"/>
      <c r="BA734" s="573"/>
      <c r="BB734" s="573"/>
      <c r="BC734" s="573"/>
      <c r="BD734" s="573"/>
      <c r="BE734" s="573"/>
      <c r="BF734" s="727"/>
      <c r="BG734" s="478"/>
      <c r="BH734" s="479"/>
    </row>
    <row r="735" spans="1:60" ht="19.5" customHeight="1" x14ac:dyDescent="0.25">
      <c r="A735" s="4">
        <f t="shared" si="78"/>
        <v>547</v>
      </c>
      <c r="B735" s="724"/>
      <c r="C735" s="725"/>
      <c r="D735" s="29" t="s">
        <v>156</v>
      </c>
      <c r="E735" s="8"/>
      <c r="F735" s="8"/>
      <c r="G735" s="8"/>
      <c r="H735" s="8"/>
      <c r="I735" s="8"/>
      <c r="J735" s="8"/>
      <c r="K735" s="8">
        <f t="shared" si="79"/>
        <v>6</v>
      </c>
      <c r="L735" s="8">
        <f t="shared" si="79"/>
        <v>408</v>
      </c>
      <c r="M735" s="182" t="s">
        <v>491</v>
      </c>
      <c r="N735" s="4"/>
      <c r="O735" s="34"/>
      <c r="P735" s="33"/>
      <c r="Q735" s="34"/>
      <c r="R735" s="33"/>
      <c r="S735" s="34"/>
      <c r="T735" s="33"/>
      <c r="U735" s="34"/>
      <c r="V735" s="33"/>
      <c r="W735" s="34"/>
      <c r="X735" s="33"/>
      <c r="Y735" s="34"/>
      <c r="Z735" s="33"/>
      <c r="AA735" s="58"/>
      <c r="AB735" s="59"/>
      <c r="AC735" s="60"/>
      <c r="AD735" s="255"/>
      <c r="AE735" s="194"/>
      <c r="AF735" s="610" t="s">
        <v>159</v>
      </c>
      <c r="AG735" s="603"/>
      <c r="AH735" s="603"/>
      <c r="AI735" s="603"/>
      <c r="AJ735" s="603"/>
      <c r="AK735" s="603"/>
      <c r="AL735" s="603"/>
      <c r="AM735" s="611"/>
      <c r="AN735" s="90"/>
      <c r="AO735" s="60"/>
      <c r="AP735" s="90"/>
      <c r="AQ735" s="60"/>
      <c r="AR735" s="61"/>
      <c r="AS735" s="34"/>
      <c r="AT735" s="36"/>
      <c r="AU735" s="34"/>
      <c r="AV735" s="36"/>
      <c r="AW735" s="4"/>
      <c r="AX735" s="8"/>
      <c r="AY735" s="726"/>
      <c r="AZ735" s="573"/>
      <c r="BA735" s="573"/>
      <c r="BB735" s="573"/>
      <c r="BC735" s="573"/>
      <c r="BD735" s="573"/>
      <c r="BE735" s="573"/>
      <c r="BF735" s="727"/>
      <c r="BG735" s="478"/>
      <c r="BH735" s="479"/>
    </row>
    <row r="736" spans="1:60" ht="19.5" customHeight="1" x14ac:dyDescent="0.25">
      <c r="A736" s="4">
        <f t="shared" si="78"/>
        <v>548</v>
      </c>
      <c r="B736" s="724"/>
      <c r="C736" s="725"/>
      <c r="D736" s="29" t="s">
        <v>157</v>
      </c>
      <c r="E736" s="8"/>
      <c r="F736" s="8"/>
      <c r="G736" s="8"/>
      <c r="H736" s="8"/>
      <c r="I736" s="8"/>
      <c r="J736" s="8"/>
      <c r="K736" s="8">
        <f t="shared" si="79"/>
        <v>7</v>
      </c>
      <c r="L736" s="8">
        <f t="shared" si="79"/>
        <v>409</v>
      </c>
      <c r="M736" s="182" t="s">
        <v>491</v>
      </c>
      <c r="N736" s="4"/>
      <c r="O736" s="34"/>
      <c r="P736" s="33"/>
      <c r="Q736" s="34"/>
      <c r="R736" s="33"/>
      <c r="S736" s="34"/>
      <c r="T736" s="33"/>
      <c r="U736" s="34"/>
      <c r="V736" s="33"/>
      <c r="W736" s="34"/>
      <c r="X736" s="33"/>
      <c r="Y736" s="34"/>
      <c r="Z736" s="33"/>
      <c r="AA736" s="58"/>
      <c r="AB736" s="59"/>
      <c r="AC736" s="60"/>
      <c r="AD736" s="255"/>
      <c r="AE736" s="194"/>
      <c r="AF736" s="610" t="s">
        <v>159</v>
      </c>
      <c r="AG736" s="603"/>
      <c r="AH736" s="603"/>
      <c r="AI736" s="603"/>
      <c r="AJ736" s="603"/>
      <c r="AK736" s="603"/>
      <c r="AL736" s="603"/>
      <c r="AM736" s="611"/>
      <c r="AN736" s="90"/>
      <c r="AO736" s="60"/>
      <c r="AP736" s="90"/>
      <c r="AQ736" s="60"/>
      <c r="AR736" s="61"/>
      <c r="AS736" s="34"/>
      <c r="AT736" s="36"/>
      <c r="AU736" s="34"/>
      <c r="AV736" s="36"/>
      <c r="AW736" s="4"/>
      <c r="AX736" s="8"/>
      <c r="AY736" s="726"/>
      <c r="AZ736" s="573"/>
      <c r="BA736" s="573"/>
      <c r="BB736" s="573"/>
      <c r="BC736" s="573"/>
      <c r="BD736" s="573"/>
      <c r="BE736" s="573"/>
      <c r="BF736" s="727"/>
      <c r="BG736" s="478"/>
      <c r="BH736" s="479"/>
    </row>
    <row r="737" spans="1:60" ht="19.5" customHeight="1" x14ac:dyDescent="0.25">
      <c r="A737" s="4">
        <f t="shared" si="78"/>
        <v>549</v>
      </c>
      <c r="B737" s="571"/>
      <c r="C737" s="572"/>
      <c r="D737" s="29" t="s">
        <v>160</v>
      </c>
      <c r="E737" s="8"/>
      <c r="F737" s="8"/>
      <c r="G737" s="8"/>
      <c r="H737" s="8"/>
      <c r="I737" s="8"/>
      <c r="J737" s="8"/>
      <c r="K737" s="8">
        <f t="shared" si="79"/>
        <v>8</v>
      </c>
      <c r="L737" s="8">
        <f>L736+1</f>
        <v>410</v>
      </c>
      <c r="M737" s="182" t="s">
        <v>491</v>
      </c>
      <c r="N737" s="4"/>
      <c r="O737" s="34"/>
      <c r="P737" s="33"/>
      <c r="Q737" s="34"/>
      <c r="R737" s="33"/>
      <c r="S737" s="34"/>
      <c r="T737" s="33"/>
      <c r="U737" s="34"/>
      <c r="V737" s="33"/>
      <c r="W737" s="34"/>
      <c r="X737" s="33"/>
      <c r="Y737" s="34"/>
      <c r="Z737" s="33"/>
      <c r="AA737" s="58"/>
      <c r="AB737" s="59"/>
      <c r="AC737" s="60"/>
      <c r="AD737" s="255"/>
      <c r="AE737" s="194"/>
      <c r="AF737" s="610" t="s">
        <v>159</v>
      </c>
      <c r="AG737" s="603"/>
      <c r="AH737" s="603"/>
      <c r="AI737" s="603"/>
      <c r="AJ737" s="603"/>
      <c r="AK737" s="603"/>
      <c r="AL737" s="603"/>
      <c r="AM737" s="611"/>
      <c r="AN737" s="90"/>
      <c r="AO737" s="60"/>
      <c r="AP737" s="90"/>
      <c r="AQ737" s="60"/>
      <c r="AR737" s="61"/>
      <c r="AS737" s="34"/>
      <c r="AT737" s="36"/>
      <c r="AU737" s="34"/>
      <c r="AV737" s="36"/>
      <c r="AW737" s="4"/>
      <c r="AX737" s="8"/>
      <c r="AY737" s="726"/>
      <c r="AZ737" s="573"/>
      <c r="BA737" s="573"/>
      <c r="BB737" s="573"/>
      <c r="BC737" s="573"/>
      <c r="BD737" s="573"/>
      <c r="BE737" s="573"/>
      <c r="BF737" s="727"/>
      <c r="BG737" s="478"/>
      <c r="BH737" s="479"/>
    </row>
    <row r="738" spans="1:60" ht="30" customHeight="1" x14ac:dyDescent="0.25">
      <c r="A738" s="4">
        <f t="shared" si="78"/>
        <v>550</v>
      </c>
      <c r="B738" s="555"/>
      <c r="C738" s="450" t="s">
        <v>50</v>
      </c>
      <c r="D738" s="29" t="s">
        <v>165</v>
      </c>
      <c r="E738" s="8"/>
      <c r="F738" s="8"/>
      <c r="G738" s="8"/>
      <c r="H738" s="8"/>
      <c r="I738" s="8"/>
      <c r="J738" s="8"/>
      <c r="K738" s="8">
        <f t="shared" si="79"/>
        <v>9</v>
      </c>
      <c r="L738" s="8">
        <f t="shared" si="79"/>
        <v>411</v>
      </c>
      <c r="M738" s="182" t="s">
        <v>491</v>
      </c>
      <c r="N738" s="104"/>
      <c r="O738" s="34"/>
      <c r="P738" s="33"/>
      <c r="Q738" s="34"/>
      <c r="R738" s="33"/>
      <c r="S738" s="34"/>
      <c r="T738" s="33"/>
      <c r="U738" s="34"/>
      <c r="V738" s="33"/>
      <c r="W738" s="34"/>
      <c r="X738" s="33"/>
      <c r="Y738" s="34"/>
      <c r="Z738" s="33"/>
      <c r="AA738" s="58"/>
      <c r="AB738" s="59"/>
      <c r="AC738" s="60"/>
      <c r="AD738" s="610" t="s">
        <v>28</v>
      </c>
      <c r="AE738" s="603"/>
      <c r="AF738" s="603"/>
      <c r="AG738" s="603"/>
      <c r="AH738" s="603"/>
      <c r="AI738" s="603"/>
      <c r="AJ738" s="603"/>
      <c r="AK738" s="603"/>
      <c r="AL738" s="603"/>
      <c r="AM738" s="611"/>
      <c r="AN738" s="90"/>
      <c r="AO738" s="60"/>
      <c r="AP738" s="61"/>
      <c r="AQ738" s="35"/>
      <c r="AR738" s="36"/>
      <c r="AS738" s="34"/>
      <c r="AT738" s="36"/>
      <c r="AU738" s="34"/>
      <c r="AV738" s="36"/>
      <c r="AW738" s="4"/>
      <c r="AX738" s="8"/>
      <c r="AY738" s="469" t="s">
        <v>527</v>
      </c>
      <c r="AZ738" s="470"/>
      <c r="BA738" s="470"/>
      <c r="BB738" s="470"/>
      <c r="BC738" s="470"/>
      <c r="BD738" s="470"/>
      <c r="BE738" s="470"/>
      <c r="BF738" s="471"/>
      <c r="BG738" s="478"/>
      <c r="BH738" s="479"/>
    </row>
    <row r="739" spans="1:60" ht="30" customHeight="1" x14ac:dyDescent="0.25">
      <c r="A739" s="4">
        <f t="shared" si="78"/>
        <v>551</v>
      </c>
      <c r="B739" s="557"/>
      <c r="C739" s="452"/>
      <c r="D739" s="29" t="s">
        <v>166</v>
      </c>
      <c r="E739" s="8"/>
      <c r="F739" s="8"/>
      <c r="G739" s="8"/>
      <c r="H739" s="8"/>
      <c r="I739" s="8"/>
      <c r="J739" s="8"/>
      <c r="K739" s="8">
        <f t="shared" si="79"/>
        <v>10</v>
      </c>
      <c r="L739" s="8">
        <f t="shared" si="79"/>
        <v>412</v>
      </c>
      <c r="M739" s="182" t="s">
        <v>491</v>
      </c>
      <c r="N739" s="87"/>
      <c r="O739" s="34"/>
      <c r="P739" s="33"/>
      <c r="Q739" s="34"/>
      <c r="R739" s="33"/>
      <c r="S739" s="34"/>
      <c r="T739" s="33"/>
      <c r="U739" s="34"/>
      <c r="V739" s="33"/>
      <c r="W739" s="34"/>
      <c r="X739" s="33"/>
      <c r="Y739" s="34"/>
      <c r="Z739" s="33"/>
      <c r="AA739" s="58"/>
      <c r="AB739" s="59"/>
      <c r="AC739" s="60"/>
      <c r="AD739" s="610" t="s">
        <v>28</v>
      </c>
      <c r="AE739" s="603"/>
      <c r="AF739" s="603"/>
      <c r="AG739" s="603"/>
      <c r="AH739" s="603"/>
      <c r="AI739" s="603"/>
      <c r="AJ739" s="603"/>
      <c r="AK739" s="603"/>
      <c r="AL739" s="603"/>
      <c r="AM739" s="611"/>
      <c r="AN739" s="90"/>
      <c r="AO739" s="60"/>
      <c r="AP739" s="61"/>
      <c r="AQ739" s="35"/>
      <c r="AR739" s="36"/>
      <c r="AS739" s="34"/>
      <c r="AT739" s="36"/>
      <c r="AU739" s="34"/>
      <c r="AV739" s="36"/>
      <c r="AW739" s="4"/>
      <c r="AX739" s="8"/>
      <c r="AY739" s="475"/>
      <c r="AZ739" s="476"/>
      <c r="BA739" s="476"/>
      <c r="BB739" s="476"/>
      <c r="BC739" s="476"/>
      <c r="BD739" s="476"/>
      <c r="BE739" s="476"/>
      <c r="BF739" s="477"/>
      <c r="BG739" s="478"/>
      <c r="BH739" s="479"/>
    </row>
    <row r="740" spans="1:60" ht="44.25" customHeight="1" x14ac:dyDescent="0.25">
      <c r="A740" s="4">
        <f t="shared" si="78"/>
        <v>552</v>
      </c>
      <c r="B740" s="451"/>
      <c r="C740" s="450" t="s">
        <v>813</v>
      </c>
      <c r="D740" s="20" t="s">
        <v>167</v>
      </c>
      <c r="E740" s="9"/>
      <c r="F740" s="9"/>
      <c r="G740" s="9"/>
      <c r="H740" s="9"/>
      <c r="I740" s="9"/>
      <c r="J740" s="9"/>
      <c r="K740" s="9">
        <f>K739+1</f>
        <v>11</v>
      </c>
      <c r="L740" s="9">
        <f>L739+1</f>
        <v>413</v>
      </c>
      <c r="M740" s="182" t="s">
        <v>491</v>
      </c>
      <c r="N740" s="96"/>
      <c r="O740" s="58"/>
      <c r="P740" s="59"/>
      <c r="Q740" s="151"/>
      <c r="R740" s="155"/>
      <c r="S740" s="151"/>
      <c r="T740" s="155"/>
      <c r="U740" s="151"/>
      <c r="V740" s="155"/>
      <c r="W740" s="496" t="s">
        <v>797</v>
      </c>
      <c r="X740" s="489"/>
      <c r="Y740" s="489"/>
      <c r="Z740" s="489"/>
      <c r="AA740" s="489"/>
      <c r="AB740" s="489"/>
      <c r="AC740" s="489"/>
      <c r="AD740" s="489"/>
      <c r="AE740" s="489"/>
      <c r="AF740" s="489"/>
      <c r="AG740" s="489"/>
      <c r="AH740" s="510"/>
      <c r="AI740" s="151"/>
      <c r="AJ740" s="155"/>
      <c r="AK740" s="151"/>
      <c r="AL740" s="155"/>
      <c r="AM740" s="151"/>
      <c r="AN740" s="155"/>
      <c r="AO740" s="151"/>
      <c r="AP740" s="152"/>
      <c r="AQ740" s="506" t="s">
        <v>425</v>
      </c>
      <c r="AR740" s="507"/>
      <c r="AS740" s="507"/>
      <c r="AT740" s="508"/>
      <c r="AU740" s="34"/>
      <c r="AV740" s="33"/>
      <c r="AW740" s="4"/>
      <c r="AX740" s="8">
        <v>6</v>
      </c>
      <c r="AY740" s="512" t="s">
        <v>798</v>
      </c>
      <c r="AZ740" s="513"/>
      <c r="BA740" s="513"/>
      <c r="BB740" s="513"/>
      <c r="BC740" s="513"/>
      <c r="BD740" s="513"/>
      <c r="BE740" s="513"/>
      <c r="BF740" s="514"/>
      <c r="BG740" s="478"/>
      <c r="BH740" s="479"/>
    </row>
    <row r="741" spans="1:60" ht="44.25" customHeight="1" x14ac:dyDescent="0.25">
      <c r="A741" s="4">
        <f t="shared" si="78"/>
        <v>553</v>
      </c>
      <c r="B741" s="452"/>
      <c r="C741" s="452"/>
      <c r="D741" s="29" t="s">
        <v>281</v>
      </c>
      <c r="E741" s="8"/>
      <c r="F741" s="8"/>
      <c r="G741" s="8"/>
      <c r="H741" s="8"/>
      <c r="I741" s="8"/>
      <c r="J741" s="8"/>
      <c r="K741" s="8">
        <f t="shared" ref="K741:L743" si="80">K740+1</f>
        <v>12</v>
      </c>
      <c r="L741" s="8">
        <f t="shared" si="80"/>
        <v>414</v>
      </c>
      <c r="M741" s="182" t="s">
        <v>491</v>
      </c>
      <c r="N741" s="96"/>
      <c r="O741" s="58"/>
      <c r="P741" s="59"/>
      <c r="Q741" s="151"/>
      <c r="R741" s="155"/>
      <c r="S741" s="151"/>
      <c r="T741" s="155"/>
      <c r="U741" s="151"/>
      <c r="V741" s="155"/>
      <c r="W741" s="496" t="s">
        <v>797</v>
      </c>
      <c r="X741" s="489"/>
      <c r="Y741" s="489"/>
      <c r="Z741" s="489"/>
      <c r="AA741" s="489"/>
      <c r="AB741" s="489"/>
      <c r="AC741" s="489"/>
      <c r="AD741" s="489"/>
      <c r="AE741" s="489"/>
      <c r="AF741" s="489"/>
      <c r="AG741" s="489"/>
      <c r="AH741" s="510"/>
      <c r="AI741" s="151"/>
      <c r="AJ741" s="155"/>
      <c r="AK741" s="151"/>
      <c r="AL741" s="155"/>
      <c r="AM741" s="151"/>
      <c r="AN741" s="155"/>
      <c r="AO741" s="151"/>
      <c r="AP741" s="152"/>
      <c r="AQ741" s="34"/>
      <c r="AR741" s="33"/>
      <c r="AS741" s="34"/>
      <c r="AT741" s="33"/>
      <c r="AU741" s="34"/>
      <c r="AV741" s="33"/>
      <c r="AW741" s="4"/>
      <c r="AX741" s="8">
        <v>6</v>
      </c>
      <c r="AY741" s="512"/>
      <c r="AZ741" s="513"/>
      <c r="BA741" s="513"/>
      <c r="BB741" s="513"/>
      <c r="BC741" s="513"/>
      <c r="BD741" s="513"/>
      <c r="BE741" s="513"/>
      <c r="BF741" s="514"/>
      <c r="BG741" s="478"/>
      <c r="BH741" s="479"/>
    </row>
    <row r="742" spans="1:60" ht="19.5" customHeight="1" x14ac:dyDescent="0.25">
      <c r="A742" s="4">
        <f t="shared" si="78"/>
        <v>554</v>
      </c>
      <c r="B742" s="555"/>
      <c r="C742" s="450" t="s">
        <v>51</v>
      </c>
      <c r="D742" s="29" t="s">
        <v>282</v>
      </c>
      <c r="E742" s="8"/>
      <c r="F742" s="8"/>
      <c r="G742" s="8"/>
      <c r="H742" s="8"/>
      <c r="I742" s="8"/>
      <c r="J742" s="8"/>
      <c r="K742" s="8">
        <f t="shared" si="80"/>
        <v>13</v>
      </c>
      <c r="L742" s="8">
        <f t="shared" si="80"/>
        <v>415</v>
      </c>
      <c r="M742" s="182" t="s">
        <v>491</v>
      </c>
      <c r="N742" s="96"/>
      <c r="O742" s="34"/>
      <c r="P742" s="33"/>
      <c r="Q742" s="34"/>
      <c r="R742" s="33"/>
      <c r="S742" s="34"/>
      <c r="T742" s="33"/>
      <c r="U742" s="34"/>
      <c r="V742" s="33"/>
      <c r="W742" s="34"/>
      <c r="X742" s="33"/>
      <c r="Y742" s="34"/>
      <c r="Z742" s="33"/>
      <c r="AA742" s="58"/>
      <c r="AB742" s="59"/>
      <c r="AC742" s="60"/>
      <c r="AD742" s="610" t="s">
        <v>28</v>
      </c>
      <c r="AE742" s="603"/>
      <c r="AF742" s="603"/>
      <c r="AG742" s="603"/>
      <c r="AH742" s="603"/>
      <c r="AI742" s="603"/>
      <c r="AJ742" s="603"/>
      <c r="AK742" s="603"/>
      <c r="AL742" s="603"/>
      <c r="AM742" s="611"/>
      <c r="AN742" s="90"/>
      <c r="AO742" s="60"/>
      <c r="AP742" s="61"/>
      <c r="AQ742" s="35"/>
      <c r="AR742" s="36"/>
      <c r="AS742" s="35"/>
      <c r="AT742" s="33"/>
      <c r="AU742" s="34"/>
      <c r="AV742" s="36"/>
      <c r="AW742" s="4"/>
      <c r="AX742" s="8"/>
      <c r="AY742" s="512" t="s">
        <v>488</v>
      </c>
      <c r="AZ742" s="513"/>
      <c r="BA742" s="513"/>
      <c r="BB742" s="513"/>
      <c r="BC742" s="513"/>
      <c r="BD742" s="513"/>
      <c r="BE742" s="513"/>
      <c r="BF742" s="514"/>
      <c r="BG742" s="478"/>
      <c r="BH742" s="479"/>
    </row>
    <row r="743" spans="1:60" ht="19.5" customHeight="1" x14ac:dyDescent="0.25">
      <c r="A743" s="4">
        <f t="shared" si="78"/>
        <v>555</v>
      </c>
      <c r="B743" s="557"/>
      <c r="C743" s="452"/>
      <c r="D743" s="29" t="s">
        <v>283</v>
      </c>
      <c r="E743" s="8"/>
      <c r="F743" s="8"/>
      <c r="G743" s="8"/>
      <c r="H743" s="8"/>
      <c r="I743" s="9"/>
      <c r="J743" s="9"/>
      <c r="K743" s="9">
        <f t="shared" si="80"/>
        <v>14</v>
      </c>
      <c r="L743" s="8">
        <f t="shared" si="80"/>
        <v>416</v>
      </c>
      <c r="M743" s="182" t="s">
        <v>491</v>
      </c>
      <c r="N743" s="96"/>
      <c r="O743" s="34"/>
      <c r="P743" s="33"/>
      <c r="Q743" s="34"/>
      <c r="R743" s="33"/>
      <c r="S743" s="34"/>
      <c r="T743" s="33"/>
      <c r="U743" s="34"/>
      <c r="V743" s="33"/>
      <c r="W743" s="34"/>
      <c r="X743" s="33"/>
      <c r="Y743" s="34"/>
      <c r="Z743" s="33"/>
      <c r="AA743" s="58"/>
      <c r="AB743" s="59"/>
      <c r="AC743" s="60"/>
      <c r="AD743" s="610" t="s">
        <v>28</v>
      </c>
      <c r="AE743" s="603"/>
      <c r="AF743" s="603"/>
      <c r="AG743" s="603"/>
      <c r="AH743" s="603"/>
      <c r="AI743" s="603"/>
      <c r="AJ743" s="603"/>
      <c r="AK743" s="603"/>
      <c r="AL743" s="603"/>
      <c r="AM743" s="611"/>
      <c r="AN743" s="90"/>
      <c r="AO743" s="60"/>
      <c r="AP743" s="61"/>
      <c r="AQ743" s="35"/>
      <c r="AR743" s="36"/>
      <c r="AS743" s="35"/>
      <c r="AT743" s="33"/>
      <c r="AU743" s="34"/>
      <c r="AV743" s="36"/>
      <c r="AW743" s="4"/>
      <c r="AX743" s="8"/>
      <c r="AY743" s="512"/>
      <c r="AZ743" s="513"/>
      <c r="BA743" s="513"/>
      <c r="BB743" s="513"/>
      <c r="BC743" s="513"/>
      <c r="BD743" s="513"/>
      <c r="BE743" s="513"/>
      <c r="BF743" s="514"/>
      <c r="BG743" s="478"/>
      <c r="BH743" s="479"/>
    </row>
    <row r="744" spans="1:60" ht="19.5" customHeight="1" x14ac:dyDescent="0.25">
      <c r="A744" s="4">
        <f t="shared" si="78"/>
        <v>556</v>
      </c>
      <c r="B744" s="451"/>
      <c r="C744" s="31"/>
      <c r="D744" s="20" t="s">
        <v>284</v>
      </c>
      <c r="E744" s="9"/>
      <c r="F744" s="9"/>
      <c r="G744" s="9"/>
      <c r="H744" s="9"/>
      <c r="I744" s="9"/>
      <c r="J744" s="9"/>
      <c r="K744" s="9">
        <f>K743+1</f>
        <v>15</v>
      </c>
      <c r="L744" s="9">
        <f>L743+1</f>
        <v>417</v>
      </c>
      <c r="M744" s="182" t="s">
        <v>491</v>
      </c>
      <c r="N744" s="87"/>
      <c r="O744" s="506" t="s">
        <v>425</v>
      </c>
      <c r="P744" s="507"/>
      <c r="Q744" s="507"/>
      <c r="R744" s="508"/>
      <c r="S744" s="34"/>
      <c r="T744" s="33"/>
      <c r="U744" s="34"/>
      <c r="V744" s="33"/>
      <c r="W744" s="34"/>
      <c r="X744" s="33"/>
      <c r="Y744" s="34"/>
      <c r="Z744" s="33"/>
      <c r="AA744" s="58"/>
      <c r="AB744" s="59"/>
      <c r="AC744" s="60"/>
      <c r="AD744" s="610" t="s">
        <v>28</v>
      </c>
      <c r="AE744" s="603"/>
      <c r="AF744" s="603"/>
      <c r="AG744" s="603"/>
      <c r="AH744" s="603"/>
      <c r="AI744" s="603"/>
      <c r="AJ744" s="603"/>
      <c r="AK744" s="603"/>
      <c r="AL744" s="603"/>
      <c r="AM744" s="611"/>
      <c r="AN744" s="90"/>
      <c r="AO744" s="60"/>
      <c r="AP744" s="61"/>
      <c r="AQ744" s="35"/>
      <c r="AR744" s="36"/>
      <c r="AS744" s="34"/>
      <c r="AT744" s="36"/>
      <c r="AU744" s="34"/>
      <c r="AV744" s="36"/>
      <c r="AW744" s="4"/>
      <c r="AX744" s="8"/>
      <c r="AY744" s="512" t="s">
        <v>528</v>
      </c>
      <c r="AZ744" s="513"/>
      <c r="BA744" s="513"/>
      <c r="BB744" s="513"/>
      <c r="BC744" s="513"/>
      <c r="BD744" s="513"/>
      <c r="BE744" s="513"/>
      <c r="BF744" s="514"/>
      <c r="BG744" s="671"/>
      <c r="BH744" s="672"/>
    </row>
    <row r="745" spans="1:60" ht="19.5" customHeight="1" x14ac:dyDescent="0.25">
      <c r="A745" s="4">
        <f t="shared" si="78"/>
        <v>557</v>
      </c>
      <c r="B745" s="451"/>
      <c r="C745" s="31"/>
      <c r="D745" s="29" t="s">
        <v>278</v>
      </c>
      <c r="E745" s="8"/>
      <c r="F745" s="8"/>
      <c r="G745" s="8"/>
      <c r="H745" s="8"/>
      <c r="I745" s="8"/>
      <c r="J745" s="8"/>
      <c r="K745" s="8">
        <f t="shared" ref="K745:L747" si="81">K744+1</f>
        <v>16</v>
      </c>
      <c r="L745" s="8">
        <f t="shared" si="81"/>
        <v>418</v>
      </c>
      <c r="M745" s="182" t="s">
        <v>491</v>
      </c>
      <c r="N745" s="87"/>
      <c r="O745" s="34"/>
      <c r="P745" s="33"/>
      <c r="Q745" s="34"/>
      <c r="R745" s="33"/>
      <c r="S745" s="34"/>
      <c r="T745" s="33"/>
      <c r="U745" s="34"/>
      <c r="V745" s="33"/>
      <c r="W745" s="34"/>
      <c r="X745" s="33"/>
      <c r="Y745" s="34"/>
      <c r="Z745" s="33"/>
      <c r="AA745" s="58"/>
      <c r="AB745" s="59"/>
      <c r="AC745" s="60"/>
      <c r="AD745" s="610" t="s">
        <v>28</v>
      </c>
      <c r="AE745" s="603"/>
      <c r="AF745" s="603"/>
      <c r="AG745" s="603"/>
      <c r="AH745" s="603"/>
      <c r="AI745" s="603"/>
      <c r="AJ745" s="603"/>
      <c r="AK745" s="603"/>
      <c r="AL745" s="603"/>
      <c r="AM745" s="611"/>
      <c r="AN745" s="90"/>
      <c r="AO745" s="60"/>
      <c r="AP745" s="61"/>
      <c r="AQ745" s="35"/>
      <c r="AR745" s="36"/>
      <c r="AS745" s="34"/>
      <c r="AT745" s="36"/>
      <c r="AU745" s="34"/>
      <c r="AV745" s="36"/>
      <c r="AW745" s="4"/>
      <c r="AX745" s="8"/>
      <c r="AY745" s="512"/>
      <c r="AZ745" s="513"/>
      <c r="BA745" s="513"/>
      <c r="BB745" s="513"/>
      <c r="BC745" s="513"/>
      <c r="BD745" s="513"/>
      <c r="BE745" s="513"/>
      <c r="BF745" s="514"/>
      <c r="BG745" s="629"/>
      <c r="BH745" s="631"/>
    </row>
    <row r="746" spans="1:60" ht="19.5" customHeight="1" x14ac:dyDescent="0.25">
      <c r="A746" s="4">
        <f t="shared" si="78"/>
        <v>558</v>
      </c>
      <c r="B746" s="451"/>
      <c r="C746" s="31"/>
      <c r="D746" s="29" t="s">
        <v>279</v>
      </c>
      <c r="E746" s="8"/>
      <c r="F746" s="8"/>
      <c r="G746" s="8"/>
      <c r="H746" s="8"/>
      <c r="I746" s="8"/>
      <c r="J746" s="8"/>
      <c r="K746" s="8">
        <f t="shared" si="81"/>
        <v>17</v>
      </c>
      <c r="L746" s="9">
        <f t="shared" si="81"/>
        <v>419</v>
      </c>
      <c r="M746" s="182" t="s">
        <v>491</v>
      </c>
      <c r="N746" s="87"/>
      <c r="O746" s="34"/>
      <c r="P746" s="33"/>
      <c r="Q746" s="34"/>
      <c r="R746" s="33"/>
      <c r="S746" s="34"/>
      <c r="T746" s="33"/>
      <c r="U746" s="34"/>
      <c r="V746" s="33"/>
      <c r="W746" s="34"/>
      <c r="X746" s="33"/>
      <c r="Y746" s="34"/>
      <c r="Z746" s="33"/>
      <c r="AA746" s="58"/>
      <c r="AB746" s="59"/>
      <c r="AC746" s="60"/>
      <c r="AD746" s="610" t="s">
        <v>28</v>
      </c>
      <c r="AE746" s="603"/>
      <c r="AF746" s="603"/>
      <c r="AG746" s="603"/>
      <c r="AH746" s="603"/>
      <c r="AI746" s="603"/>
      <c r="AJ746" s="603"/>
      <c r="AK746" s="603"/>
      <c r="AL746" s="603"/>
      <c r="AM746" s="611"/>
      <c r="AN746" s="90"/>
      <c r="AO746" s="60"/>
      <c r="AP746" s="61"/>
      <c r="AQ746" s="35"/>
      <c r="AR746" s="36"/>
      <c r="AS746" s="34"/>
      <c r="AT746" s="36"/>
      <c r="AU746" s="34"/>
      <c r="AV746" s="36"/>
      <c r="AW746" s="4"/>
      <c r="AX746" s="8"/>
      <c r="AY746" s="512"/>
      <c r="AZ746" s="513"/>
      <c r="BA746" s="513"/>
      <c r="BB746" s="513"/>
      <c r="BC746" s="513"/>
      <c r="BD746" s="513"/>
      <c r="BE746" s="513"/>
      <c r="BF746" s="514"/>
      <c r="BG746" s="629"/>
      <c r="BH746" s="631"/>
    </row>
    <row r="747" spans="1:60" ht="19.5" customHeight="1" x14ac:dyDescent="0.25">
      <c r="A747" s="4">
        <f t="shared" si="78"/>
        <v>559</v>
      </c>
      <c r="B747" s="452"/>
      <c r="C747" s="41"/>
      <c r="D747" s="29" t="s">
        <v>280</v>
      </c>
      <c r="E747" s="8"/>
      <c r="F747" s="8"/>
      <c r="G747" s="8"/>
      <c r="H747" s="8"/>
      <c r="I747" s="8"/>
      <c r="J747" s="8"/>
      <c r="K747" s="8">
        <f t="shared" si="81"/>
        <v>18</v>
      </c>
      <c r="L747" s="8">
        <f t="shared" si="81"/>
        <v>420</v>
      </c>
      <c r="M747" s="182" t="s">
        <v>491</v>
      </c>
      <c r="N747" s="87"/>
      <c r="O747" s="34"/>
      <c r="P747" s="33"/>
      <c r="Q747" s="34"/>
      <c r="R747" s="33"/>
      <c r="S747" s="34"/>
      <c r="T747" s="33"/>
      <c r="U747" s="34"/>
      <c r="V747" s="33"/>
      <c r="W747" s="34"/>
      <c r="X747" s="33"/>
      <c r="Y747" s="34"/>
      <c r="Z747" s="33"/>
      <c r="AA747" s="58"/>
      <c r="AB747" s="59"/>
      <c r="AC747" s="60"/>
      <c r="AD747" s="610" t="s">
        <v>28</v>
      </c>
      <c r="AE747" s="603"/>
      <c r="AF747" s="603"/>
      <c r="AG747" s="603"/>
      <c r="AH747" s="603"/>
      <c r="AI747" s="603"/>
      <c r="AJ747" s="603"/>
      <c r="AK747" s="603"/>
      <c r="AL747" s="603"/>
      <c r="AM747" s="611"/>
      <c r="AN747" s="90"/>
      <c r="AO747" s="60"/>
      <c r="AP747" s="61"/>
      <c r="AQ747" s="35"/>
      <c r="AR747" s="36"/>
      <c r="AS747" s="34"/>
      <c r="AT747" s="36"/>
      <c r="AU747" s="34"/>
      <c r="AV747" s="36"/>
      <c r="AW747" s="4"/>
      <c r="AX747" s="8"/>
      <c r="AY747" s="512"/>
      <c r="AZ747" s="513"/>
      <c r="BA747" s="513"/>
      <c r="BB747" s="513"/>
      <c r="BC747" s="513"/>
      <c r="BD747" s="513"/>
      <c r="BE747" s="513"/>
      <c r="BF747" s="514"/>
      <c r="BG747" s="478"/>
      <c r="BH747" s="479"/>
    </row>
    <row r="748" spans="1:60" ht="22.5" customHeight="1" x14ac:dyDescent="0.25">
      <c r="A748" s="4">
        <f t="shared" si="78"/>
        <v>560</v>
      </c>
      <c r="B748" s="21"/>
      <c r="C748" s="21"/>
      <c r="D748" s="20" t="s">
        <v>65</v>
      </c>
      <c r="E748" s="9"/>
      <c r="F748" s="9"/>
      <c r="G748" s="9"/>
      <c r="H748" s="9"/>
      <c r="I748" s="8"/>
      <c r="J748" s="8"/>
      <c r="K748" s="8">
        <f>K747+1</f>
        <v>19</v>
      </c>
      <c r="L748" s="8">
        <f>L747+1</f>
        <v>421</v>
      </c>
      <c r="M748" s="182" t="s">
        <v>491</v>
      </c>
      <c r="N748" s="87"/>
      <c r="O748" s="506" t="s">
        <v>425</v>
      </c>
      <c r="P748" s="507"/>
      <c r="Q748" s="507"/>
      <c r="R748" s="508"/>
      <c r="S748" s="34"/>
      <c r="T748" s="33"/>
      <c r="U748" s="34"/>
      <c r="V748" s="33"/>
      <c r="W748" s="34"/>
      <c r="X748" s="33"/>
      <c r="Y748" s="34"/>
      <c r="Z748" s="33"/>
      <c r="AA748" s="58"/>
      <c r="AB748" s="59"/>
      <c r="AC748" s="60"/>
      <c r="AD748" s="610" t="s">
        <v>28</v>
      </c>
      <c r="AE748" s="603"/>
      <c r="AF748" s="603"/>
      <c r="AG748" s="603"/>
      <c r="AH748" s="603"/>
      <c r="AI748" s="603"/>
      <c r="AJ748" s="603"/>
      <c r="AK748" s="603"/>
      <c r="AL748" s="603"/>
      <c r="AM748" s="611"/>
      <c r="AN748" s="90"/>
      <c r="AO748" s="60"/>
      <c r="AP748" s="61"/>
      <c r="AQ748" s="35"/>
      <c r="AR748" s="36"/>
      <c r="AS748" s="34"/>
      <c r="AT748" s="36"/>
      <c r="AU748" s="34"/>
      <c r="AV748" s="36"/>
      <c r="AW748" s="4"/>
      <c r="AX748" s="8"/>
      <c r="AY748" s="512" t="s">
        <v>489</v>
      </c>
      <c r="AZ748" s="513"/>
      <c r="BA748" s="513"/>
      <c r="BB748" s="513"/>
      <c r="BC748" s="513"/>
      <c r="BD748" s="513"/>
      <c r="BE748" s="513"/>
      <c r="BF748" s="514"/>
      <c r="BG748" s="478"/>
      <c r="BH748" s="479"/>
    </row>
    <row r="749" spans="1:60" ht="22.5" customHeight="1" x14ac:dyDescent="0.25">
      <c r="A749" s="4">
        <f t="shared" si="78"/>
        <v>561</v>
      </c>
      <c r="B749" s="31"/>
      <c r="C749" s="21" t="s">
        <v>52</v>
      </c>
      <c r="D749" s="29" t="s">
        <v>66</v>
      </c>
      <c r="E749" s="8"/>
      <c r="F749" s="8"/>
      <c r="G749" s="8"/>
      <c r="H749" s="8"/>
      <c r="I749" s="8"/>
      <c r="J749" s="8"/>
      <c r="K749" s="8">
        <f t="shared" ref="K749:L751" si="82">K748+1</f>
        <v>20</v>
      </c>
      <c r="L749" s="9">
        <f t="shared" si="82"/>
        <v>422</v>
      </c>
      <c r="M749" s="182" t="s">
        <v>491</v>
      </c>
      <c r="N749" s="87"/>
      <c r="O749" s="34"/>
      <c r="P749" s="33"/>
      <c r="Q749" s="34"/>
      <c r="R749" s="33"/>
      <c r="S749" s="34"/>
      <c r="T749" s="33"/>
      <c r="U749" s="34"/>
      <c r="V749" s="33"/>
      <c r="W749" s="34"/>
      <c r="X749" s="33"/>
      <c r="Y749" s="34"/>
      <c r="Z749" s="33"/>
      <c r="AA749" s="58"/>
      <c r="AB749" s="59"/>
      <c r="AC749" s="60"/>
      <c r="AD749" s="610" t="s">
        <v>28</v>
      </c>
      <c r="AE749" s="603"/>
      <c r="AF749" s="603"/>
      <c r="AG749" s="603"/>
      <c r="AH749" s="603"/>
      <c r="AI749" s="603"/>
      <c r="AJ749" s="603"/>
      <c r="AK749" s="603"/>
      <c r="AL749" s="603"/>
      <c r="AM749" s="611"/>
      <c r="AN749" s="90"/>
      <c r="AO749" s="60"/>
      <c r="AP749" s="61"/>
      <c r="AQ749" s="35"/>
      <c r="AR749" s="36"/>
      <c r="AS749" s="34"/>
      <c r="AT749" s="36"/>
      <c r="AU749" s="34"/>
      <c r="AV749" s="36"/>
      <c r="AW749" s="4"/>
      <c r="AX749" s="8"/>
      <c r="AY749" s="512"/>
      <c r="AZ749" s="513"/>
      <c r="BA749" s="513"/>
      <c r="BB749" s="513"/>
      <c r="BC749" s="513"/>
      <c r="BD749" s="513"/>
      <c r="BE749" s="513"/>
      <c r="BF749" s="514"/>
      <c r="BG749" s="478"/>
      <c r="BH749" s="479"/>
    </row>
    <row r="750" spans="1:60" ht="22.5" customHeight="1" x14ac:dyDescent="0.25">
      <c r="A750" s="4">
        <f t="shared" si="78"/>
        <v>562</v>
      </c>
      <c r="B750" s="31"/>
      <c r="C750" s="21" t="s">
        <v>335</v>
      </c>
      <c r="D750" s="29" t="s">
        <v>67</v>
      </c>
      <c r="E750" s="8"/>
      <c r="F750" s="8"/>
      <c r="G750" s="8"/>
      <c r="H750" s="8"/>
      <c r="I750" s="8"/>
      <c r="J750" s="8"/>
      <c r="K750" s="8">
        <f t="shared" si="82"/>
        <v>21</v>
      </c>
      <c r="L750" s="9">
        <f t="shared" si="82"/>
        <v>423</v>
      </c>
      <c r="M750" s="182" t="s">
        <v>491</v>
      </c>
      <c r="N750" s="87"/>
      <c r="O750" s="34"/>
      <c r="P750" s="33"/>
      <c r="Q750" s="34"/>
      <c r="R750" s="33"/>
      <c r="S750" s="34"/>
      <c r="T750" s="33"/>
      <c r="U750" s="34"/>
      <c r="V750" s="33"/>
      <c r="W750" s="34"/>
      <c r="X750" s="33"/>
      <c r="Y750" s="34"/>
      <c r="Z750" s="33"/>
      <c r="AA750" s="58"/>
      <c r="AB750" s="59"/>
      <c r="AC750" s="60"/>
      <c r="AD750" s="610" t="s">
        <v>28</v>
      </c>
      <c r="AE750" s="603"/>
      <c r="AF750" s="603"/>
      <c r="AG750" s="603"/>
      <c r="AH750" s="603"/>
      <c r="AI750" s="603"/>
      <c r="AJ750" s="603"/>
      <c r="AK750" s="603"/>
      <c r="AL750" s="603"/>
      <c r="AM750" s="611"/>
      <c r="AN750" s="90"/>
      <c r="AO750" s="60"/>
      <c r="AP750" s="61"/>
      <c r="AQ750" s="35"/>
      <c r="AR750" s="36"/>
      <c r="AS750" s="34"/>
      <c r="AT750" s="36"/>
      <c r="AU750" s="34"/>
      <c r="AV750" s="36"/>
      <c r="AW750" s="4"/>
      <c r="AX750" s="8"/>
      <c r="AY750" s="512"/>
      <c r="AZ750" s="513"/>
      <c r="BA750" s="513"/>
      <c r="BB750" s="513"/>
      <c r="BC750" s="513"/>
      <c r="BD750" s="513"/>
      <c r="BE750" s="513"/>
      <c r="BF750" s="514"/>
      <c r="BG750" s="478"/>
      <c r="BH750" s="479"/>
    </row>
    <row r="751" spans="1:60" ht="22.5" customHeight="1" x14ac:dyDescent="0.25">
      <c r="A751" s="4">
        <f t="shared" si="78"/>
        <v>563</v>
      </c>
      <c r="B751" s="41"/>
      <c r="C751" s="41"/>
      <c r="D751" s="29" t="s">
        <v>68</v>
      </c>
      <c r="E751" s="8"/>
      <c r="F751" s="8"/>
      <c r="G751" s="8"/>
      <c r="H751" s="8"/>
      <c r="I751" s="8"/>
      <c r="J751" s="8"/>
      <c r="K751" s="8">
        <f t="shared" si="82"/>
        <v>22</v>
      </c>
      <c r="L751" s="9">
        <f t="shared" si="82"/>
        <v>424</v>
      </c>
      <c r="M751" s="182" t="s">
        <v>491</v>
      </c>
      <c r="N751" s="87"/>
      <c r="O751" s="34"/>
      <c r="P751" s="33"/>
      <c r="Q751" s="34"/>
      <c r="R751" s="33"/>
      <c r="S751" s="34"/>
      <c r="T751" s="33"/>
      <c r="U751" s="34"/>
      <c r="V751" s="33"/>
      <c r="W751" s="34"/>
      <c r="X751" s="33"/>
      <c r="Y751" s="34"/>
      <c r="Z751" s="33"/>
      <c r="AA751" s="58"/>
      <c r="AB751" s="59"/>
      <c r="AC751" s="60"/>
      <c r="AD751" s="610" t="s">
        <v>28</v>
      </c>
      <c r="AE751" s="603"/>
      <c r="AF751" s="603"/>
      <c r="AG751" s="603"/>
      <c r="AH751" s="603"/>
      <c r="AI751" s="603"/>
      <c r="AJ751" s="603"/>
      <c r="AK751" s="603"/>
      <c r="AL751" s="603"/>
      <c r="AM751" s="611"/>
      <c r="AN751" s="90"/>
      <c r="AO751" s="60"/>
      <c r="AP751" s="61"/>
      <c r="AQ751" s="35"/>
      <c r="AR751" s="36"/>
      <c r="AS751" s="34"/>
      <c r="AT751" s="36"/>
      <c r="AU751" s="34"/>
      <c r="AV751" s="36"/>
      <c r="AW751" s="4"/>
      <c r="AX751" s="8"/>
      <c r="AY751" s="512"/>
      <c r="AZ751" s="513"/>
      <c r="BA751" s="513"/>
      <c r="BB751" s="513"/>
      <c r="BC751" s="513"/>
      <c r="BD751" s="513"/>
      <c r="BE751" s="513"/>
      <c r="BF751" s="514"/>
      <c r="BG751" s="478"/>
      <c r="BH751" s="479"/>
    </row>
    <row r="752" spans="1:60" ht="27.75" customHeight="1" x14ac:dyDescent="0.25">
      <c r="A752" s="4">
        <f t="shared" si="78"/>
        <v>564</v>
      </c>
      <c r="B752" s="57"/>
      <c r="C752" s="40" t="s">
        <v>63</v>
      </c>
      <c r="D752" s="435" t="s">
        <v>1239</v>
      </c>
      <c r="E752" s="8"/>
      <c r="F752" s="8"/>
      <c r="G752" s="19">
        <v>1</v>
      </c>
      <c r="H752" s="19">
        <f>H725+1</f>
        <v>68</v>
      </c>
      <c r="I752" s="8"/>
      <c r="J752" s="8"/>
      <c r="K752" s="8"/>
      <c r="L752" s="8"/>
      <c r="M752" s="8"/>
      <c r="N752" s="87"/>
      <c r="O752" s="34"/>
      <c r="P752" s="33"/>
      <c r="Q752" s="34"/>
      <c r="R752" s="33"/>
      <c r="S752" s="34"/>
      <c r="T752" s="33"/>
      <c r="U752" s="34"/>
      <c r="V752" s="33"/>
      <c r="W752" s="34"/>
      <c r="X752" s="33"/>
      <c r="Y752" s="34"/>
      <c r="Z752" s="33"/>
      <c r="AA752" s="34"/>
      <c r="AB752" s="33"/>
      <c r="AC752" s="58"/>
      <c r="AD752" s="59"/>
      <c r="AE752" s="602" t="s">
        <v>242</v>
      </c>
      <c r="AF752" s="603"/>
      <c r="AG752" s="603"/>
      <c r="AH752" s="603"/>
      <c r="AI752" s="603"/>
      <c r="AJ752" s="603"/>
      <c r="AK752" s="603"/>
      <c r="AL752" s="603"/>
      <c r="AM752" s="603"/>
      <c r="AN752" s="604"/>
      <c r="AO752" s="60"/>
      <c r="AP752" s="61"/>
      <c r="AQ752" s="35"/>
      <c r="AR752" s="33"/>
      <c r="AS752" s="34"/>
      <c r="AT752" s="33"/>
      <c r="AU752" s="34"/>
      <c r="AV752" s="36"/>
      <c r="AW752" s="4"/>
      <c r="AX752" s="8"/>
      <c r="AY752" s="512" t="s">
        <v>18</v>
      </c>
      <c r="AZ752" s="513"/>
      <c r="BA752" s="513"/>
      <c r="BB752" s="513"/>
      <c r="BC752" s="513"/>
      <c r="BD752" s="513"/>
      <c r="BE752" s="513"/>
      <c r="BF752" s="514"/>
      <c r="BG752" s="10"/>
      <c r="BH752" s="12"/>
    </row>
    <row r="753" spans="1:60" ht="27.75" customHeight="1" x14ac:dyDescent="0.25">
      <c r="A753" s="4">
        <f t="shared" si="78"/>
        <v>565</v>
      </c>
      <c r="B753" s="282"/>
      <c r="C753" s="41"/>
      <c r="D753" s="435" t="s">
        <v>1240</v>
      </c>
      <c r="E753" s="8"/>
      <c r="F753" s="8"/>
      <c r="G753" s="19">
        <f t="shared" ref="G753:H755" si="83">G752+1</f>
        <v>2</v>
      </c>
      <c r="H753" s="19">
        <f t="shared" si="83"/>
        <v>69</v>
      </c>
      <c r="I753" s="8"/>
      <c r="J753" s="8"/>
      <c r="K753" s="8"/>
      <c r="L753" s="8"/>
      <c r="M753" s="8"/>
      <c r="N753" s="87"/>
      <c r="O753" s="34"/>
      <c r="P753" s="33"/>
      <c r="Q753" s="34"/>
      <c r="R753" s="33"/>
      <c r="S753" s="34"/>
      <c r="T753" s="33"/>
      <c r="U753" s="34"/>
      <c r="V753" s="33"/>
      <c r="W753" s="34"/>
      <c r="X753" s="33"/>
      <c r="Y753" s="34"/>
      <c r="Z753" s="33"/>
      <c r="AA753" s="34"/>
      <c r="AB753" s="33"/>
      <c r="AC753" s="58"/>
      <c r="AD753" s="59"/>
      <c r="AE753" s="602" t="s">
        <v>242</v>
      </c>
      <c r="AF753" s="603"/>
      <c r="AG753" s="603"/>
      <c r="AH753" s="603"/>
      <c r="AI753" s="603"/>
      <c r="AJ753" s="603"/>
      <c r="AK753" s="603"/>
      <c r="AL753" s="603"/>
      <c r="AM753" s="603"/>
      <c r="AN753" s="604"/>
      <c r="AO753" s="60"/>
      <c r="AP753" s="61"/>
      <c r="AQ753" s="35"/>
      <c r="AR753" s="33"/>
      <c r="AS753" s="34"/>
      <c r="AT753" s="33"/>
      <c r="AU753" s="34"/>
      <c r="AV753" s="36"/>
      <c r="AW753" s="4"/>
      <c r="AX753" s="8"/>
      <c r="AY753" s="512"/>
      <c r="AZ753" s="513"/>
      <c r="BA753" s="513"/>
      <c r="BB753" s="513"/>
      <c r="BC753" s="513"/>
      <c r="BD753" s="513"/>
      <c r="BE753" s="513"/>
      <c r="BF753" s="514"/>
      <c r="BG753" s="478"/>
      <c r="BH753" s="479"/>
    </row>
    <row r="754" spans="1:60" ht="27" customHeight="1" x14ac:dyDescent="0.25">
      <c r="A754" s="4">
        <f t="shared" si="78"/>
        <v>566</v>
      </c>
      <c r="B754" s="504"/>
      <c r="C754" s="40"/>
      <c r="D754" s="435" t="s">
        <v>1241</v>
      </c>
      <c r="E754" s="8"/>
      <c r="F754" s="8"/>
      <c r="G754" s="19">
        <f>G753+1</f>
        <v>3</v>
      </c>
      <c r="H754" s="19">
        <f>H753+1</f>
        <v>70</v>
      </c>
      <c r="I754" s="8"/>
      <c r="J754" s="8"/>
      <c r="K754" s="8"/>
      <c r="L754" s="38"/>
      <c r="M754" s="69"/>
      <c r="N754" s="87"/>
      <c r="O754" s="34"/>
      <c r="P754" s="33"/>
      <c r="Q754" s="34"/>
      <c r="R754" s="33"/>
      <c r="S754" s="34"/>
      <c r="T754" s="33"/>
      <c r="U754" s="34"/>
      <c r="V754" s="33"/>
      <c r="W754" s="34"/>
      <c r="X754" s="33"/>
      <c r="Y754" s="34"/>
      <c r="Z754" s="33"/>
      <c r="AA754" s="34"/>
      <c r="AB754" s="33"/>
      <c r="AC754" s="58"/>
      <c r="AD754" s="59"/>
      <c r="AE754" s="602" t="s">
        <v>242</v>
      </c>
      <c r="AF754" s="603"/>
      <c r="AG754" s="603"/>
      <c r="AH754" s="603"/>
      <c r="AI754" s="603"/>
      <c r="AJ754" s="603"/>
      <c r="AK754" s="603"/>
      <c r="AL754" s="603"/>
      <c r="AM754" s="603"/>
      <c r="AN754" s="604"/>
      <c r="AO754" s="60"/>
      <c r="AP754" s="61"/>
      <c r="AQ754" s="35"/>
      <c r="AR754" s="33"/>
      <c r="AS754" s="34"/>
      <c r="AT754" s="33"/>
      <c r="AU754" s="34"/>
      <c r="AV754" s="36"/>
      <c r="AW754" s="4"/>
      <c r="AX754" s="8"/>
      <c r="AY754" s="512" t="s">
        <v>18</v>
      </c>
      <c r="AZ754" s="513"/>
      <c r="BA754" s="513"/>
      <c r="BB754" s="513"/>
      <c r="BC754" s="513"/>
      <c r="BD754" s="513"/>
      <c r="BE754" s="513"/>
      <c r="BF754" s="514"/>
      <c r="BG754" s="632"/>
      <c r="BH754" s="634"/>
    </row>
    <row r="755" spans="1:60" ht="27" customHeight="1" x14ac:dyDescent="0.25">
      <c r="A755" s="4">
        <f t="shared" si="78"/>
        <v>567</v>
      </c>
      <c r="B755" s="505"/>
      <c r="C755" s="31"/>
      <c r="D755" s="435" t="s">
        <v>1242</v>
      </c>
      <c r="E755" s="8"/>
      <c r="F755" s="8"/>
      <c r="G755" s="19">
        <f t="shared" si="83"/>
        <v>4</v>
      </c>
      <c r="H755" s="19">
        <f t="shared" si="83"/>
        <v>71</v>
      </c>
      <c r="I755" s="8"/>
      <c r="J755" s="8"/>
      <c r="K755" s="8"/>
      <c r="L755" s="38"/>
      <c r="M755" s="10"/>
      <c r="N755" s="87"/>
      <c r="O755" s="34"/>
      <c r="P755" s="33"/>
      <c r="Q755" s="34"/>
      <c r="R755" s="33"/>
      <c r="S755" s="34"/>
      <c r="T755" s="33"/>
      <c r="U755" s="34"/>
      <c r="V755" s="33"/>
      <c r="W755" s="34"/>
      <c r="X755" s="33"/>
      <c r="Y755" s="34"/>
      <c r="Z755" s="33"/>
      <c r="AA755" s="34"/>
      <c r="AB755" s="33"/>
      <c r="AC755" s="58"/>
      <c r="AD755" s="59"/>
      <c r="AE755" s="602" t="s">
        <v>242</v>
      </c>
      <c r="AF755" s="603"/>
      <c r="AG755" s="603"/>
      <c r="AH755" s="603"/>
      <c r="AI755" s="603"/>
      <c r="AJ755" s="603"/>
      <c r="AK755" s="603"/>
      <c r="AL755" s="603"/>
      <c r="AM755" s="603"/>
      <c r="AN755" s="604"/>
      <c r="AO755" s="60"/>
      <c r="AP755" s="61"/>
      <c r="AQ755" s="35"/>
      <c r="AR755" s="33"/>
      <c r="AS755" s="34"/>
      <c r="AT755" s="33"/>
      <c r="AU755" s="34"/>
      <c r="AV755" s="36"/>
      <c r="AW755" s="4"/>
      <c r="AX755" s="8"/>
      <c r="AY755" s="512"/>
      <c r="AZ755" s="513"/>
      <c r="BA755" s="513"/>
      <c r="BB755" s="513"/>
      <c r="BC755" s="513"/>
      <c r="BD755" s="513"/>
      <c r="BE755" s="513"/>
      <c r="BF755" s="514"/>
      <c r="BG755" s="478"/>
      <c r="BH755" s="479"/>
    </row>
    <row r="756" spans="1:60" ht="19.5" customHeight="1" x14ac:dyDescent="0.25">
      <c r="A756" s="4">
        <f t="shared" si="78"/>
        <v>568</v>
      </c>
      <c r="B756" s="32"/>
      <c r="C756" s="21" t="s">
        <v>639</v>
      </c>
      <c r="D756" s="29" t="s">
        <v>69</v>
      </c>
      <c r="E756" s="8"/>
      <c r="F756" s="8"/>
      <c r="G756" s="9"/>
      <c r="H756" s="9"/>
      <c r="I756" s="9"/>
      <c r="J756" s="9"/>
      <c r="K756" s="8">
        <f>K751+1</f>
        <v>23</v>
      </c>
      <c r="L756" s="8">
        <f>L751+1</f>
        <v>425</v>
      </c>
      <c r="M756" s="182" t="s">
        <v>491</v>
      </c>
      <c r="N756" s="87"/>
      <c r="O756" s="506" t="s">
        <v>425</v>
      </c>
      <c r="P756" s="507"/>
      <c r="Q756" s="507"/>
      <c r="R756" s="508"/>
      <c r="S756" s="34"/>
      <c r="T756" s="33"/>
      <c r="U756" s="34"/>
      <c r="V756" s="33"/>
      <c r="W756" s="34"/>
      <c r="X756" s="33"/>
      <c r="Y756" s="34"/>
      <c r="Z756" s="33"/>
      <c r="AA756" s="58"/>
      <c r="AB756" s="59"/>
      <c r="AC756" s="60"/>
      <c r="AD756" s="610" t="s">
        <v>28</v>
      </c>
      <c r="AE756" s="603"/>
      <c r="AF756" s="603"/>
      <c r="AG756" s="603"/>
      <c r="AH756" s="603"/>
      <c r="AI756" s="603"/>
      <c r="AJ756" s="603"/>
      <c r="AK756" s="603"/>
      <c r="AL756" s="603"/>
      <c r="AM756" s="611"/>
      <c r="AN756" s="90"/>
      <c r="AO756" s="60"/>
      <c r="AP756" s="61"/>
      <c r="AQ756" s="35"/>
      <c r="AR756" s="36"/>
      <c r="AS756" s="34"/>
      <c r="AT756" s="36"/>
      <c r="AU756" s="34"/>
      <c r="AV756" s="36"/>
      <c r="AW756" s="4"/>
      <c r="AX756" s="8"/>
      <c r="AY756" s="512" t="s">
        <v>490</v>
      </c>
      <c r="AZ756" s="513"/>
      <c r="BA756" s="513"/>
      <c r="BB756" s="513"/>
      <c r="BC756" s="513"/>
      <c r="BD756" s="513"/>
      <c r="BE756" s="513"/>
      <c r="BF756" s="514"/>
      <c r="BG756" s="478"/>
      <c r="BH756" s="479"/>
    </row>
    <row r="757" spans="1:60" ht="19.5" customHeight="1" x14ac:dyDescent="0.25">
      <c r="A757" s="4">
        <f t="shared" si="78"/>
        <v>569</v>
      </c>
      <c r="B757" s="11"/>
      <c r="C757" s="21" t="s">
        <v>335</v>
      </c>
      <c r="D757" s="29" t="s">
        <v>84</v>
      </c>
      <c r="E757" s="8"/>
      <c r="F757" s="8"/>
      <c r="G757" s="8"/>
      <c r="H757" s="8"/>
      <c r="I757" s="8"/>
      <c r="J757" s="8"/>
      <c r="K757" s="8">
        <f t="shared" ref="K757:L772" si="84">K756+1</f>
        <v>24</v>
      </c>
      <c r="L757" s="9">
        <f t="shared" si="84"/>
        <v>426</v>
      </c>
      <c r="M757" s="182" t="s">
        <v>491</v>
      </c>
      <c r="N757" s="87"/>
      <c r="O757" s="34"/>
      <c r="P757" s="33"/>
      <c r="Q757" s="34"/>
      <c r="R757" s="33"/>
      <c r="S757" s="34"/>
      <c r="T757" s="33"/>
      <c r="U757" s="34"/>
      <c r="V757" s="33"/>
      <c r="W757" s="34"/>
      <c r="X757" s="33"/>
      <c r="Y757" s="34"/>
      <c r="Z757" s="33"/>
      <c r="AA757" s="58"/>
      <c r="AB757" s="59"/>
      <c r="AC757" s="60"/>
      <c r="AD757" s="610" t="s">
        <v>28</v>
      </c>
      <c r="AE757" s="603"/>
      <c r="AF757" s="603"/>
      <c r="AG757" s="603"/>
      <c r="AH757" s="603"/>
      <c r="AI757" s="603"/>
      <c r="AJ757" s="603"/>
      <c r="AK757" s="603"/>
      <c r="AL757" s="603"/>
      <c r="AM757" s="611"/>
      <c r="AN757" s="90"/>
      <c r="AO757" s="60"/>
      <c r="AP757" s="61"/>
      <c r="AQ757" s="35"/>
      <c r="AR757" s="36"/>
      <c r="AS757" s="34"/>
      <c r="AT757" s="36"/>
      <c r="AU757" s="34"/>
      <c r="AV757" s="36"/>
      <c r="AW757" s="4"/>
      <c r="AX757" s="8"/>
      <c r="AY757" s="512"/>
      <c r="AZ757" s="513"/>
      <c r="BA757" s="513"/>
      <c r="BB757" s="513"/>
      <c r="BC757" s="513"/>
      <c r="BD757" s="513"/>
      <c r="BE757" s="513"/>
      <c r="BF757" s="514"/>
      <c r="BG757" s="478"/>
      <c r="BH757" s="479"/>
    </row>
    <row r="758" spans="1:60" ht="19.5" customHeight="1" x14ac:dyDescent="0.25">
      <c r="A758" s="4">
        <f t="shared" si="78"/>
        <v>570</v>
      </c>
      <c r="B758" s="32"/>
      <c r="C758" s="21"/>
      <c r="D758" s="29" t="s">
        <v>85</v>
      </c>
      <c r="E758" s="8"/>
      <c r="F758" s="8"/>
      <c r="G758" s="8"/>
      <c r="H758" s="8"/>
      <c r="I758" s="8"/>
      <c r="J758" s="8"/>
      <c r="K758" s="8">
        <f t="shared" si="84"/>
        <v>25</v>
      </c>
      <c r="L758" s="9">
        <f t="shared" si="84"/>
        <v>427</v>
      </c>
      <c r="M758" s="182" t="s">
        <v>491</v>
      </c>
      <c r="N758" s="87"/>
      <c r="O758" s="34"/>
      <c r="P758" s="33"/>
      <c r="Q758" s="34"/>
      <c r="R758" s="33"/>
      <c r="S758" s="34"/>
      <c r="T758" s="33"/>
      <c r="U758" s="34"/>
      <c r="V758" s="33"/>
      <c r="W758" s="34"/>
      <c r="X758" s="33"/>
      <c r="Y758" s="34"/>
      <c r="Z758" s="33"/>
      <c r="AA758" s="58"/>
      <c r="AB758" s="59"/>
      <c r="AC758" s="60"/>
      <c r="AD758" s="610" t="s">
        <v>28</v>
      </c>
      <c r="AE758" s="603"/>
      <c r="AF758" s="603"/>
      <c r="AG758" s="603"/>
      <c r="AH758" s="603"/>
      <c r="AI758" s="603"/>
      <c r="AJ758" s="603"/>
      <c r="AK758" s="603"/>
      <c r="AL758" s="603"/>
      <c r="AM758" s="611"/>
      <c r="AN758" s="90"/>
      <c r="AO758" s="60"/>
      <c r="AP758" s="61"/>
      <c r="AQ758" s="35"/>
      <c r="AR758" s="36"/>
      <c r="AS758" s="34"/>
      <c r="AT758" s="36"/>
      <c r="AU758" s="34"/>
      <c r="AV758" s="36"/>
      <c r="AW758" s="4"/>
      <c r="AX758" s="8"/>
      <c r="AY758" s="512"/>
      <c r="AZ758" s="513"/>
      <c r="BA758" s="513"/>
      <c r="BB758" s="513"/>
      <c r="BC758" s="513"/>
      <c r="BD758" s="513"/>
      <c r="BE758" s="513"/>
      <c r="BF758" s="514"/>
      <c r="BG758" s="478"/>
      <c r="BH758" s="479"/>
    </row>
    <row r="759" spans="1:60" ht="19.5" customHeight="1" x14ac:dyDescent="0.25">
      <c r="A759" s="4">
        <f t="shared" si="78"/>
        <v>571</v>
      </c>
      <c r="B759" s="32"/>
      <c r="C759" s="31"/>
      <c r="D759" s="29" t="s">
        <v>336</v>
      </c>
      <c r="E759" s="8"/>
      <c r="F759" s="8"/>
      <c r="G759" s="8"/>
      <c r="H759" s="8"/>
      <c r="I759" s="8"/>
      <c r="J759" s="8"/>
      <c r="K759" s="8">
        <f t="shared" si="84"/>
        <v>26</v>
      </c>
      <c r="L759" s="9">
        <f t="shared" si="84"/>
        <v>428</v>
      </c>
      <c r="M759" s="182" t="s">
        <v>491</v>
      </c>
      <c r="N759" s="87"/>
      <c r="O759" s="34"/>
      <c r="P759" s="33"/>
      <c r="Q759" s="34"/>
      <c r="R759" s="33"/>
      <c r="S759" s="34"/>
      <c r="T759" s="33"/>
      <c r="U759" s="34"/>
      <c r="V759" s="33"/>
      <c r="W759" s="34"/>
      <c r="X759" s="33"/>
      <c r="Y759" s="34"/>
      <c r="Z759" s="33"/>
      <c r="AA759" s="58"/>
      <c r="AB759" s="59"/>
      <c r="AC759" s="60"/>
      <c r="AD759" s="610" t="s">
        <v>28</v>
      </c>
      <c r="AE759" s="603"/>
      <c r="AF759" s="603"/>
      <c r="AG759" s="603"/>
      <c r="AH759" s="603"/>
      <c r="AI759" s="603"/>
      <c r="AJ759" s="603"/>
      <c r="AK759" s="603"/>
      <c r="AL759" s="603"/>
      <c r="AM759" s="611"/>
      <c r="AN759" s="90"/>
      <c r="AO759" s="60"/>
      <c r="AP759" s="61"/>
      <c r="AQ759" s="35"/>
      <c r="AR759" s="36"/>
      <c r="AS759" s="34"/>
      <c r="AT759" s="36"/>
      <c r="AU759" s="34"/>
      <c r="AV759" s="36"/>
      <c r="AW759" s="4"/>
      <c r="AX759" s="8"/>
      <c r="AY759" s="512"/>
      <c r="AZ759" s="513"/>
      <c r="BA759" s="513"/>
      <c r="BB759" s="513"/>
      <c r="BC759" s="513"/>
      <c r="BD759" s="513"/>
      <c r="BE759" s="513"/>
      <c r="BF759" s="514"/>
      <c r="BG759" s="478"/>
      <c r="BH759" s="479"/>
    </row>
    <row r="760" spans="1:60" ht="19.5" customHeight="1" x14ac:dyDescent="0.25">
      <c r="A760" s="4">
        <f t="shared" si="78"/>
        <v>572</v>
      </c>
      <c r="B760" s="32"/>
      <c r="C760" s="31"/>
      <c r="D760" s="29" t="s">
        <v>337</v>
      </c>
      <c r="E760" s="8"/>
      <c r="F760" s="8"/>
      <c r="G760" s="8"/>
      <c r="H760" s="8"/>
      <c r="I760" s="8"/>
      <c r="J760" s="8"/>
      <c r="K760" s="8">
        <f t="shared" si="84"/>
        <v>27</v>
      </c>
      <c r="L760" s="9">
        <f t="shared" si="84"/>
        <v>429</v>
      </c>
      <c r="M760" s="182" t="s">
        <v>491</v>
      </c>
      <c r="N760" s="87"/>
      <c r="O760" s="34"/>
      <c r="P760" s="33"/>
      <c r="Q760" s="34"/>
      <c r="R760" s="33"/>
      <c r="S760" s="34"/>
      <c r="T760" s="33"/>
      <c r="U760" s="34"/>
      <c r="V760" s="33"/>
      <c r="W760" s="34"/>
      <c r="X760" s="33"/>
      <c r="Y760" s="34"/>
      <c r="Z760" s="33"/>
      <c r="AA760" s="58"/>
      <c r="AB760" s="59"/>
      <c r="AC760" s="60"/>
      <c r="AD760" s="610" t="s">
        <v>28</v>
      </c>
      <c r="AE760" s="603"/>
      <c r="AF760" s="603"/>
      <c r="AG760" s="603"/>
      <c r="AH760" s="603"/>
      <c r="AI760" s="603"/>
      <c r="AJ760" s="603"/>
      <c r="AK760" s="603"/>
      <c r="AL760" s="603"/>
      <c r="AM760" s="611"/>
      <c r="AN760" s="90"/>
      <c r="AO760" s="60"/>
      <c r="AP760" s="61"/>
      <c r="AQ760" s="35"/>
      <c r="AR760" s="36"/>
      <c r="AS760" s="34"/>
      <c r="AT760" s="36"/>
      <c r="AU760" s="34"/>
      <c r="AV760" s="36"/>
      <c r="AW760" s="4"/>
      <c r="AX760" s="8"/>
      <c r="AY760" s="512"/>
      <c r="AZ760" s="513"/>
      <c r="BA760" s="513"/>
      <c r="BB760" s="513"/>
      <c r="BC760" s="513"/>
      <c r="BD760" s="513"/>
      <c r="BE760" s="513"/>
      <c r="BF760" s="514"/>
      <c r="BG760" s="478"/>
      <c r="BH760" s="479"/>
    </row>
    <row r="761" spans="1:60" ht="19.5" customHeight="1" x14ac:dyDescent="0.25">
      <c r="A761" s="4">
        <f t="shared" si="78"/>
        <v>573</v>
      </c>
      <c r="B761" s="220"/>
      <c r="C761" s="41"/>
      <c r="D761" s="29" t="s">
        <v>338</v>
      </c>
      <c r="E761" s="8"/>
      <c r="F761" s="8"/>
      <c r="G761" s="8"/>
      <c r="H761" s="8"/>
      <c r="I761" s="8"/>
      <c r="J761" s="8"/>
      <c r="K761" s="8">
        <f>K760+1</f>
        <v>28</v>
      </c>
      <c r="L761" s="9">
        <f>L760+1</f>
        <v>430</v>
      </c>
      <c r="M761" s="182" t="s">
        <v>491</v>
      </c>
      <c r="N761" s="87"/>
      <c r="O761" s="34"/>
      <c r="P761" s="33"/>
      <c r="Q761" s="34"/>
      <c r="R761" s="33"/>
      <c r="S761" s="34"/>
      <c r="T761" s="33"/>
      <c r="U761" s="34"/>
      <c r="V761" s="33"/>
      <c r="W761" s="34"/>
      <c r="X761" s="33"/>
      <c r="Y761" s="34"/>
      <c r="Z761" s="33"/>
      <c r="AA761" s="58"/>
      <c r="AB761" s="59"/>
      <c r="AC761" s="60"/>
      <c r="AD761" s="610" t="s">
        <v>28</v>
      </c>
      <c r="AE761" s="603"/>
      <c r="AF761" s="603"/>
      <c r="AG761" s="603"/>
      <c r="AH761" s="603"/>
      <c r="AI761" s="603"/>
      <c r="AJ761" s="603"/>
      <c r="AK761" s="603"/>
      <c r="AL761" s="603"/>
      <c r="AM761" s="611"/>
      <c r="AN761" s="90"/>
      <c r="AO761" s="60"/>
      <c r="AP761" s="61"/>
      <c r="AQ761" s="35"/>
      <c r="AR761" s="36"/>
      <c r="AS761" s="34"/>
      <c r="AT761" s="36"/>
      <c r="AU761" s="34"/>
      <c r="AV761" s="36"/>
      <c r="AW761" s="4"/>
      <c r="AX761" s="8"/>
      <c r="AY761" s="512"/>
      <c r="AZ761" s="513"/>
      <c r="BA761" s="513"/>
      <c r="BB761" s="513"/>
      <c r="BC761" s="513"/>
      <c r="BD761" s="513"/>
      <c r="BE761" s="513"/>
      <c r="BF761" s="514"/>
      <c r="BG761" s="478"/>
      <c r="BH761" s="479"/>
    </row>
    <row r="762" spans="1:60" ht="21.75" customHeight="1" x14ac:dyDescent="0.25">
      <c r="A762" s="4">
        <f t="shared" si="78"/>
        <v>574</v>
      </c>
      <c r="B762" s="221"/>
      <c r="C762" s="576" t="s">
        <v>246</v>
      </c>
      <c r="D762" s="29" t="s">
        <v>339</v>
      </c>
      <c r="E762" s="8"/>
      <c r="F762" s="8"/>
      <c r="G762" s="8"/>
      <c r="H762" s="8"/>
      <c r="I762" s="8"/>
      <c r="J762" s="8"/>
      <c r="K762" s="8">
        <f>K761+1</f>
        <v>29</v>
      </c>
      <c r="L762" s="8">
        <f>L761+1</f>
        <v>431</v>
      </c>
      <c r="M762" s="182" t="s">
        <v>491</v>
      </c>
      <c r="N762" s="87"/>
      <c r="O762" s="506" t="s">
        <v>424</v>
      </c>
      <c r="P762" s="507"/>
      <c r="Q762" s="507"/>
      <c r="R762" s="508"/>
      <c r="S762" s="34"/>
      <c r="T762" s="33"/>
      <c r="U762" s="34"/>
      <c r="V762" s="33"/>
      <c r="W762" s="34"/>
      <c r="X762" s="33"/>
      <c r="Y762" s="34"/>
      <c r="Z762" s="33"/>
      <c r="AA762" s="58"/>
      <c r="AB762" s="59"/>
      <c r="AC762" s="60"/>
      <c r="AD762" s="610" t="s">
        <v>28</v>
      </c>
      <c r="AE762" s="603"/>
      <c r="AF762" s="603"/>
      <c r="AG762" s="603"/>
      <c r="AH762" s="603"/>
      <c r="AI762" s="603"/>
      <c r="AJ762" s="603"/>
      <c r="AK762" s="603"/>
      <c r="AL762" s="603"/>
      <c r="AM762" s="611"/>
      <c r="AN762" s="90"/>
      <c r="AO762" s="60"/>
      <c r="AP762" s="61"/>
      <c r="AQ762" s="35"/>
      <c r="AR762" s="36"/>
      <c r="AS762" s="34"/>
      <c r="AT762" s="36"/>
      <c r="AU762" s="34"/>
      <c r="AV762" s="36"/>
      <c r="AW762" s="4"/>
      <c r="AX762" s="8"/>
      <c r="AY762" s="512" t="s">
        <v>378</v>
      </c>
      <c r="AZ762" s="513"/>
      <c r="BA762" s="513"/>
      <c r="BB762" s="513"/>
      <c r="BC762" s="513"/>
      <c r="BD762" s="513"/>
      <c r="BE762" s="513"/>
      <c r="BF762" s="514"/>
      <c r="BG762" s="632"/>
      <c r="BH762" s="634"/>
    </row>
    <row r="763" spans="1:60" ht="21.75" customHeight="1" x14ac:dyDescent="0.25">
      <c r="A763" s="4">
        <f t="shared" si="78"/>
        <v>575</v>
      </c>
      <c r="B763" s="42"/>
      <c r="C763" s="587"/>
      <c r="D763" s="29" t="s">
        <v>340</v>
      </c>
      <c r="E763" s="8"/>
      <c r="F763" s="8"/>
      <c r="G763" s="8"/>
      <c r="H763" s="8"/>
      <c r="I763" s="8"/>
      <c r="J763" s="8"/>
      <c r="K763" s="8">
        <f t="shared" ref="K763:L765" si="85">K762+1</f>
        <v>30</v>
      </c>
      <c r="L763" s="9">
        <f t="shared" si="85"/>
        <v>432</v>
      </c>
      <c r="M763" s="182" t="s">
        <v>491</v>
      </c>
      <c r="N763" s="87"/>
      <c r="O763" s="34"/>
      <c r="P763" s="36"/>
      <c r="Q763" s="34"/>
      <c r="R763" s="36"/>
      <c r="S763" s="34"/>
      <c r="T763" s="33"/>
      <c r="U763" s="34"/>
      <c r="V763" s="33"/>
      <c r="W763" s="34"/>
      <c r="X763" s="33"/>
      <c r="Y763" s="34"/>
      <c r="Z763" s="33"/>
      <c r="AA763" s="58"/>
      <c r="AB763" s="59"/>
      <c r="AC763" s="60"/>
      <c r="AD763" s="610" t="s">
        <v>814</v>
      </c>
      <c r="AE763" s="603"/>
      <c r="AF763" s="603"/>
      <c r="AG763" s="603"/>
      <c r="AH763" s="603"/>
      <c r="AI763" s="603"/>
      <c r="AJ763" s="603"/>
      <c r="AK763" s="603"/>
      <c r="AL763" s="603"/>
      <c r="AM763" s="611"/>
      <c r="AN763" s="90"/>
      <c r="AO763" s="60"/>
      <c r="AP763" s="61"/>
      <c r="AQ763" s="35"/>
      <c r="AR763" s="36"/>
      <c r="AS763" s="34"/>
      <c r="AT763" s="36"/>
      <c r="AU763" s="34"/>
      <c r="AV763" s="36"/>
      <c r="AW763" s="4"/>
      <c r="AX763" s="8"/>
      <c r="AY763" s="512"/>
      <c r="AZ763" s="513"/>
      <c r="BA763" s="513"/>
      <c r="BB763" s="513"/>
      <c r="BC763" s="513"/>
      <c r="BD763" s="513"/>
      <c r="BE763" s="513"/>
      <c r="BF763" s="514"/>
      <c r="BG763" s="69"/>
      <c r="BH763" s="70"/>
    </row>
    <row r="764" spans="1:60" ht="21.75" customHeight="1" x14ac:dyDescent="0.25">
      <c r="A764" s="4">
        <f t="shared" si="78"/>
        <v>576</v>
      </c>
      <c r="B764" s="42"/>
      <c r="C764" s="587"/>
      <c r="D764" s="29" t="s">
        <v>341</v>
      </c>
      <c r="E764" s="8"/>
      <c r="F764" s="8"/>
      <c r="G764" s="8"/>
      <c r="H764" s="8"/>
      <c r="I764" s="8"/>
      <c r="J764" s="8"/>
      <c r="K764" s="8">
        <f t="shared" si="85"/>
        <v>31</v>
      </c>
      <c r="L764" s="9">
        <f t="shared" si="85"/>
        <v>433</v>
      </c>
      <c r="M764" s="182" t="s">
        <v>491</v>
      </c>
      <c r="N764" s="87"/>
      <c r="O764" s="34"/>
      <c r="P764" s="36"/>
      <c r="Q764" s="34"/>
      <c r="R764" s="36"/>
      <c r="S764" s="34"/>
      <c r="T764" s="33"/>
      <c r="U764" s="34"/>
      <c r="V764" s="33"/>
      <c r="W764" s="34"/>
      <c r="X764" s="33"/>
      <c r="Y764" s="34"/>
      <c r="Z764" s="33"/>
      <c r="AA764" s="58"/>
      <c r="AB764" s="59"/>
      <c r="AC764" s="60"/>
      <c r="AD764" s="610" t="s">
        <v>814</v>
      </c>
      <c r="AE764" s="603"/>
      <c r="AF764" s="603"/>
      <c r="AG764" s="603"/>
      <c r="AH764" s="603"/>
      <c r="AI764" s="603"/>
      <c r="AJ764" s="603"/>
      <c r="AK764" s="603"/>
      <c r="AL764" s="603"/>
      <c r="AM764" s="611"/>
      <c r="AN764" s="90"/>
      <c r="AO764" s="60"/>
      <c r="AP764" s="61"/>
      <c r="AQ764" s="35"/>
      <c r="AR764" s="36"/>
      <c r="AS764" s="34"/>
      <c r="AT764" s="36"/>
      <c r="AU764" s="34"/>
      <c r="AV764" s="36"/>
      <c r="AW764" s="4"/>
      <c r="AX764" s="8"/>
      <c r="AY764" s="512"/>
      <c r="AZ764" s="513"/>
      <c r="BA764" s="513"/>
      <c r="BB764" s="513"/>
      <c r="BC764" s="513"/>
      <c r="BD764" s="513"/>
      <c r="BE764" s="513"/>
      <c r="BF764" s="514"/>
      <c r="BG764" s="69"/>
      <c r="BH764" s="70"/>
    </row>
    <row r="765" spans="1:60" ht="21.75" customHeight="1" x14ac:dyDescent="0.25">
      <c r="A765" s="4">
        <f t="shared" si="78"/>
        <v>577</v>
      </c>
      <c r="B765" s="42"/>
      <c r="C765" s="587"/>
      <c r="D765" s="29" t="s">
        <v>342</v>
      </c>
      <c r="E765" s="8"/>
      <c r="F765" s="8"/>
      <c r="G765" s="8"/>
      <c r="H765" s="8"/>
      <c r="I765" s="8"/>
      <c r="J765" s="8"/>
      <c r="K765" s="8">
        <f t="shared" si="85"/>
        <v>32</v>
      </c>
      <c r="L765" s="9">
        <f t="shared" si="85"/>
        <v>434</v>
      </c>
      <c r="M765" s="182" t="s">
        <v>491</v>
      </c>
      <c r="N765" s="87"/>
      <c r="O765" s="34"/>
      <c r="P765" s="33"/>
      <c r="Q765" s="34"/>
      <c r="R765" s="33"/>
      <c r="S765" s="34"/>
      <c r="T765" s="33"/>
      <c r="U765" s="34"/>
      <c r="V765" s="33"/>
      <c r="W765" s="34"/>
      <c r="X765" s="33"/>
      <c r="Y765" s="34"/>
      <c r="Z765" s="33"/>
      <c r="AA765" s="58"/>
      <c r="AB765" s="59"/>
      <c r="AC765" s="60"/>
      <c r="AD765" s="610" t="s">
        <v>28</v>
      </c>
      <c r="AE765" s="603"/>
      <c r="AF765" s="603"/>
      <c r="AG765" s="603"/>
      <c r="AH765" s="603"/>
      <c r="AI765" s="603"/>
      <c r="AJ765" s="603"/>
      <c r="AK765" s="603"/>
      <c r="AL765" s="603"/>
      <c r="AM765" s="611"/>
      <c r="AN765" s="90"/>
      <c r="AO765" s="60"/>
      <c r="AP765" s="61"/>
      <c r="AQ765" s="35"/>
      <c r="AR765" s="36"/>
      <c r="AS765" s="34"/>
      <c r="AT765" s="36"/>
      <c r="AU765" s="34"/>
      <c r="AV765" s="36"/>
      <c r="AW765" s="4"/>
      <c r="AX765" s="8"/>
      <c r="AY765" s="512"/>
      <c r="AZ765" s="513"/>
      <c r="BA765" s="513"/>
      <c r="BB765" s="513"/>
      <c r="BC765" s="513"/>
      <c r="BD765" s="513"/>
      <c r="BE765" s="513"/>
      <c r="BF765" s="514"/>
      <c r="BG765" s="478"/>
      <c r="BH765" s="479"/>
    </row>
    <row r="766" spans="1:60" ht="21.75" customHeight="1" x14ac:dyDescent="0.25">
      <c r="A766" s="4">
        <f t="shared" si="78"/>
        <v>578</v>
      </c>
      <c r="B766" s="42"/>
      <c r="C766" s="587"/>
      <c r="D766" s="29" t="s">
        <v>343</v>
      </c>
      <c r="E766" s="8"/>
      <c r="F766" s="8"/>
      <c r="G766" s="8"/>
      <c r="H766" s="8"/>
      <c r="I766" s="8"/>
      <c r="J766" s="8"/>
      <c r="K766" s="8">
        <f t="shared" si="84"/>
        <v>33</v>
      </c>
      <c r="L766" s="9">
        <f t="shared" si="84"/>
        <v>435</v>
      </c>
      <c r="M766" s="182" t="s">
        <v>491</v>
      </c>
      <c r="N766" s="87"/>
      <c r="O766" s="34"/>
      <c r="P766" s="33"/>
      <c r="Q766" s="34"/>
      <c r="R766" s="33"/>
      <c r="S766" s="34"/>
      <c r="T766" s="33"/>
      <c r="U766" s="34"/>
      <c r="V766" s="33"/>
      <c r="W766" s="34"/>
      <c r="X766" s="33"/>
      <c r="Y766" s="34"/>
      <c r="Z766" s="33"/>
      <c r="AA766" s="58"/>
      <c r="AB766" s="59"/>
      <c r="AC766" s="60"/>
      <c r="AD766" s="610" t="s">
        <v>28</v>
      </c>
      <c r="AE766" s="603"/>
      <c r="AF766" s="603"/>
      <c r="AG766" s="603"/>
      <c r="AH766" s="603"/>
      <c r="AI766" s="603"/>
      <c r="AJ766" s="603"/>
      <c r="AK766" s="603"/>
      <c r="AL766" s="603"/>
      <c r="AM766" s="611"/>
      <c r="AN766" s="90"/>
      <c r="AO766" s="60"/>
      <c r="AP766" s="61"/>
      <c r="AQ766" s="35"/>
      <c r="AR766" s="36"/>
      <c r="AS766" s="34"/>
      <c r="AT766" s="36"/>
      <c r="AU766" s="34"/>
      <c r="AV766" s="36"/>
      <c r="AW766" s="4"/>
      <c r="AX766" s="8"/>
      <c r="AY766" s="512"/>
      <c r="AZ766" s="513"/>
      <c r="BA766" s="513"/>
      <c r="BB766" s="513"/>
      <c r="BC766" s="513"/>
      <c r="BD766" s="513"/>
      <c r="BE766" s="513"/>
      <c r="BF766" s="514"/>
      <c r="BG766" s="629"/>
      <c r="BH766" s="631"/>
    </row>
    <row r="767" spans="1:60" ht="19.5" customHeight="1" x14ac:dyDescent="0.25">
      <c r="A767" s="4">
        <f t="shared" si="78"/>
        <v>579</v>
      </c>
      <c r="B767" s="42"/>
      <c r="C767" s="587"/>
      <c r="D767" s="29" t="s">
        <v>344</v>
      </c>
      <c r="E767" s="8"/>
      <c r="F767" s="8"/>
      <c r="G767" s="8"/>
      <c r="H767" s="8"/>
      <c r="I767" s="8"/>
      <c r="J767" s="8"/>
      <c r="K767" s="8">
        <f t="shared" si="84"/>
        <v>34</v>
      </c>
      <c r="L767" s="9">
        <f t="shared" si="84"/>
        <v>436</v>
      </c>
      <c r="M767" s="182" t="s">
        <v>491</v>
      </c>
      <c r="N767" s="87"/>
      <c r="O767" s="34"/>
      <c r="P767" s="33"/>
      <c r="Q767" s="34"/>
      <c r="R767" s="33"/>
      <c r="S767" s="34"/>
      <c r="T767" s="33"/>
      <c r="U767" s="34"/>
      <c r="V767" s="33"/>
      <c r="W767" s="34"/>
      <c r="X767" s="33"/>
      <c r="Y767" s="34"/>
      <c r="Z767" s="33"/>
      <c r="AA767" s="58"/>
      <c r="AB767" s="59"/>
      <c r="AC767" s="60"/>
      <c r="AD767" s="610" t="s">
        <v>28</v>
      </c>
      <c r="AE767" s="603"/>
      <c r="AF767" s="603"/>
      <c r="AG767" s="603"/>
      <c r="AH767" s="603"/>
      <c r="AI767" s="603"/>
      <c r="AJ767" s="603"/>
      <c r="AK767" s="603"/>
      <c r="AL767" s="603"/>
      <c r="AM767" s="611"/>
      <c r="AN767" s="90"/>
      <c r="AO767" s="60"/>
      <c r="AP767" s="61"/>
      <c r="AQ767" s="35"/>
      <c r="AR767" s="36"/>
      <c r="AS767" s="34"/>
      <c r="AT767" s="36"/>
      <c r="AU767" s="34"/>
      <c r="AV767" s="36"/>
      <c r="AW767" s="4"/>
      <c r="AX767" s="8"/>
      <c r="AY767" s="512" t="s">
        <v>248</v>
      </c>
      <c r="AZ767" s="513"/>
      <c r="BA767" s="513"/>
      <c r="BB767" s="513"/>
      <c r="BC767" s="513"/>
      <c r="BD767" s="513"/>
      <c r="BE767" s="513"/>
      <c r="BF767" s="514"/>
      <c r="BG767" s="484"/>
      <c r="BH767" s="484"/>
    </row>
    <row r="768" spans="1:60" ht="19.5" customHeight="1" x14ac:dyDescent="0.25">
      <c r="A768" s="4">
        <f t="shared" si="78"/>
        <v>580</v>
      </c>
      <c r="B768" s="43"/>
      <c r="C768" s="628"/>
      <c r="D768" s="29" t="s">
        <v>345</v>
      </c>
      <c r="E768" s="8"/>
      <c r="F768" s="8"/>
      <c r="G768" s="8"/>
      <c r="H768" s="8"/>
      <c r="I768" s="8"/>
      <c r="J768" s="8"/>
      <c r="K768" s="8">
        <f t="shared" si="84"/>
        <v>35</v>
      </c>
      <c r="L768" s="9">
        <f t="shared" si="84"/>
        <v>437</v>
      </c>
      <c r="M768" s="182" t="s">
        <v>491</v>
      </c>
      <c r="N768" s="87"/>
      <c r="O768" s="34"/>
      <c r="P768" s="33"/>
      <c r="Q768" s="34"/>
      <c r="R768" s="33"/>
      <c r="S768" s="34"/>
      <c r="T768" s="33"/>
      <c r="U768" s="34"/>
      <c r="V768" s="33"/>
      <c r="W768" s="34"/>
      <c r="X768" s="33"/>
      <c r="Y768" s="34"/>
      <c r="Z768" s="33"/>
      <c r="AA768" s="58"/>
      <c r="AB768" s="59"/>
      <c r="AC768" s="60"/>
      <c r="AD768" s="610" t="s">
        <v>28</v>
      </c>
      <c r="AE768" s="603"/>
      <c r="AF768" s="603"/>
      <c r="AG768" s="603"/>
      <c r="AH768" s="603"/>
      <c r="AI768" s="603"/>
      <c r="AJ768" s="603"/>
      <c r="AK768" s="603"/>
      <c r="AL768" s="603"/>
      <c r="AM768" s="611"/>
      <c r="AN768" s="90"/>
      <c r="AO768" s="60"/>
      <c r="AP768" s="61"/>
      <c r="AQ768" s="35"/>
      <c r="AR768" s="36"/>
      <c r="AS768" s="34"/>
      <c r="AT768" s="36"/>
      <c r="AU768" s="34"/>
      <c r="AV768" s="36"/>
      <c r="AW768" s="4"/>
      <c r="AX768" s="8"/>
      <c r="AY768" s="512"/>
      <c r="AZ768" s="513"/>
      <c r="BA768" s="513"/>
      <c r="BB768" s="513"/>
      <c r="BC768" s="513"/>
      <c r="BD768" s="513"/>
      <c r="BE768" s="513"/>
      <c r="BF768" s="514"/>
      <c r="BG768" s="484"/>
      <c r="BH768" s="484"/>
    </row>
    <row r="769" spans="1:60" ht="19.5" customHeight="1" x14ac:dyDescent="0.25">
      <c r="A769" s="4">
        <f t="shared" si="78"/>
        <v>581</v>
      </c>
      <c r="B769" s="221"/>
      <c r="C769" s="587" t="s">
        <v>245</v>
      </c>
      <c r="D769" s="29" t="s">
        <v>197</v>
      </c>
      <c r="E769" s="9"/>
      <c r="F769" s="9"/>
      <c r="G769" s="9"/>
      <c r="H769" s="9"/>
      <c r="I769" s="9"/>
      <c r="J769" s="9"/>
      <c r="K769" s="9">
        <f t="shared" si="84"/>
        <v>36</v>
      </c>
      <c r="L769" s="9">
        <f t="shared" si="84"/>
        <v>438</v>
      </c>
      <c r="M769" s="182" t="s">
        <v>491</v>
      </c>
      <c r="N769" s="87"/>
      <c r="O769" s="34"/>
      <c r="P769" s="33"/>
      <c r="Q769" s="34"/>
      <c r="R769" s="33"/>
      <c r="S769" s="34"/>
      <c r="T769" s="33"/>
      <c r="U769" s="34"/>
      <c r="V769" s="33"/>
      <c r="W769" s="34"/>
      <c r="X769" s="33"/>
      <c r="Y769" s="34"/>
      <c r="Z769" s="33"/>
      <c r="AA769" s="58"/>
      <c r="AB769" s="59"/>
      <c r="AC769" s="60"/>
      <c r="AD769" s="610" t="s">
        <v>28</v>
      </c>
      <c r="AE769" s="603"/>
      <c r="AF769" s="603"/>
      <c r="AG769" s="603"/>
      <c r="AH769" s="603"/>
      <c r="AI769" s="603"/>
      <c r="AJ769" s="603"/>
      <c r="AK769" s="603"/>
      <c r="AL769" s="603"/>
      <c r="AM769" s="611"/>
      <c r="AN769" s="90"/>
      <c r="AO769" s="60"/>
      <c r="AP769" s="61"/>
      <c r="AQ769" s="35"/>
      <c r="AR769" s="36"/>
      <c r="AS769" s="34"/>
      <c r="AT769" s="36"/>
      <c r="AU769" s="34"/>
      <c r="AV769" s="36"/>
      <c r="AW769" s="4"/>
      <c r="AX769" s="8"/>
      <c r="AY769" s="512" t="s">
        <v>20</v>
      </c>
      <c r="AZ769" s="513"/>
      <c r="BA769" s="513"/>
      <c r="BB769" s="513"/>
      <c r="BC769" s="513"/>
      <c r="BD769" s="513"/>
      <c r="BE769" s="513"/>
      <c r="BF769" s="514"/>
      <c r="BG769" s="484"/>
      <c r="BH769" s="484"/>
    </row>
    <row r="770" spans="1:60" ht="19.5" customHeight="1" x14ac:dyDescent="0.25">
      <c r="A770" s="4">
        <f t="shared" si="78"/>
        <v>582</v>
      </c>
      <c r="B770" s="42"/>
      <c r="C770" s="587"/>
      <c r="D770" s="29" t="s">
        <v>198</v>
      </c>
      <c r="E770" s="8"/>
      <c r="F770" s="8"/>
      <c r="G770" s="8"/>
      <c r="H770" s="8"/>
      <c r="I770" s="8"/>
      <c r="J770" s="8"/>
      <c r="K770" s="8">
        <f t="shared" si="84"/>
        <v>37</v>
      </c>
      <c r="L770" s="9">
        <f t="shared" si="84"/>
        <v>439</v>
      </c>
      <c r="M770" s="182" t="s">
        <v>491</v>
      </c>
      <c r="N770" s="87"/>
      <c r="O770" s="34"/>
      <c r="P770" s="33"/>
      <c r="Q770" s="34"/>
      <c r="R770" s="33"/>
      <c r="S770" s="34"/>
      <c r="T770" s="33"/>
      <c r="U770" s="34"/>
      <c r="V770" s="33"/>
      <c r="W770" s="34"/>
      <c r="X770" s="33"/>
      <c r="Y770" s="34"/>
      <c r="Z770" s="33"/>
      <c r="AA770" s="58"/>
      <c r="AB770" s="59"/>
      <c r="AC770" s="60"/>
      <c r="AD770" s="610" t="s">
        <v>28</v>
      </c>
      <c r="AE770" s="603"/>
      <c r="AF770" s="603"/>
      <c r="AG770" s="603"/>
      <c r="AH770" s="603"/>
      <c r="AI770" s="603"/>
      <c r="AJ770" s="603"/>
      <c r="AK770" s="603"/>
      <c r="AL770" s="603"/>
      <c r="AM770" s="611"/>
      <c r="AN770" s="90"/>
      <c r="AO770" s="60"/>
      <c r="AP770" s="61"/>
      <c r="AQ770" s="35"/>
      <c r="AR770" s="36"/>
      <c r="AS770" s="34"/>
      <c r="AT770" s="36"/>
      <c r="AU770" s="34"/>
      <c r="AV770" s="36"/>
      <c r="AW770" s="4"/>
      <c r="AX770" s="8"/>
      <c r="AY770" s="512"/>
      <c r="AZ770" s="513"/>
      <c r="BA770" s="513"/>
      <c r="BB770" s="513"/>
      <c r="BC770" s="513"/>
      <c r="BD770" s="513"/>
      <c r="BE770" s="513"/>
      <c r="BF770" s="514"/>
      <c r="BG770" s="484"/>
      <c r="BH770" s="484"/>
    </row>
    <row r="771" spans="1:60" ht="19.5" customHeight="1" x14ac:dyDescent="0.25">
      <c r="A771" s="4">
        <f t="shared" si="78"/>
        <v>583</v>
      </c>
      <c r="B771" s="43"/>
      <c r="C771" s="628"/>
      <c r="D771" s="29" t="s">
        <v>199</v>
      </c>
      <c r="E771" s="8"/>
      <c r="F771" s="8"/>
      <c r="G771" s="8"/>
      <c r="H771" s="8"/>
      <c r="I771" s="8"/>
      <c r="J771" s="8"/>
      <c r="K771" s="8">
        <f t="shared" si="84"/>
        <v>38</v>
      </c>
      <c r="L771" s="9">
        <f t="shared" si="84"/>
        <v>440</v>
      </c>
      <c r="M771" s="182" t="s">
        <v>491</v>
      </c>
      <c r="N771" s="87"/>
      <c r="O771" s="34"/>
      <c r="P771" s="33"/>
      <c r="Q771" s="34"/>
      <c r="R771" s="33"/>
      <c r="S771" s="34"/>
      <c r="T771" s="33"/>
      <c r="U771" s="34"/>
      <c r="V771" s="33"/>
      <c r="W771" s="34"/>
      <c r="X771" s="33"/>
      <c r="Y771" s="34"/>
      <c r="Z771" s="33"/>
      <c r="AA771" s="58"/>
      <c r="AB771" s="59"/>
      <c r="AC771" s="60"/>
      <c r="AD771" s="610" t="s">
        <v>28</v>
      </c>
      <c r="AE771" s="603"/>
      <c r="AF771" s="603"/>
      <c r="AG771" s="603"/>
      <c r="AH771" s="603"/>
      <c r="AI771" s="603"/>
      <c r="AJ771" s="603"/>
      <c r="AK771" s="603"/>
      <c r="AL771" s="603"/>
      <c r="AM771" s="611"/>
      <c r="AN771" s="90"/>
      <c r="AO771" s="60"/>
      <c r="AP771" s="61"/>
      <c r="AQ771" s="35"/>
      <c r="AR771" s="36"/>
      <c r="AS771" s="34"/>
      <c r="AT771" s="36"/>
      <c r="AU771" s="34"/>
      <c r="AV771" s="36"/>
      <c r="AW771" s="4"/>
      <c r="AX771" s="8"/>
      <c r="AY771" s="512"/>
      <c r="AZ771" s="513"/>
      <c r="BA771" s="513"/>
      <c r="BB771" s="513"/>
      <c r="BC771" s="513"/>
      <c r="BD771" s="513"/>
      <c r="BE771" s="513"/>
      <c r="BF771" s="514"/>
      <c r="BG771" s="484"/>
      <c r="BH771" s="484"/>
    </row>
    <row r="772" spans="1:60" ht="19.5" customHeight="1" x14ac:dyDescent="0.25">
      <c r="A772" s="4">
        <f t="shared" si="78"/>
        <v>584</v>
      </c>
      <c r="B772" s="221"/>
      <c r="C772" s="17" t="s">
        <v>246</v>
      </c>
      <c r="D772" s="29" t="s">
        <v>200</v>
      </c>
      <c r="E772" s="8"/>
      <c r="F772" s="8"/>
      <c r="G772" s="8"/>
      <c r="H772" s="8"/>
      <c r="I772" s="8"/>
      <c r="J772" s="8"/>
      <c r="K772" s="8">
        <f t="shared" si="84"/>
        <v>39</v>
      </c>
      <c r="L772" s="9">
        <f t="shared" si="84"/>
        <v>441</v>
      </c>
      <c r="M772" s="182" t="s">
        <v>491</v>
      </c>
      <c r="N772" s="87"/>
      <c r="O772" s="34"/>
      <c r="P772" s="33"/>
      <c r="Q772" s="34"/>
      <c r="R772" s="33"/>
      <c r="S772" s="34"/>
      <c r="T772" s="33"/>
      <c r="U772" s="34"/>
      <c r="V772" s="33"/>
      <c r="W772" s="34"/>
      <c r="X772" s="33"/>
      <c r="Y772" s="34"/>
      <c r="Z772" s="33"/>
      <c r="AA772" s="58"/>
      <c r="AB772" s="59"/>
      <c r="AC772" s="60"/>
      <c r="AD772" s="610" t="s">
        <v>28</v>
      </c>
      <c r="AE772" s="603"/>
      <c r="AF772" s="603"/>
      <c r="AG772" s="603"/>
      <c r="AH772" s="603"/>
      <c r="AI772" s="603"/>
      <c r="AJ772" s="603"/>
      <c r="AK772" s="603"/>
      <c r="AL772" s="603"/>
      <c r="AM772" s="611"/>
      <c r="AN772" s="90"/>
      <c r="AO772" s="60"/>
      <c r="AP772" s="61"/>
      <c r="AQ772" s="35"/>
      <c r="AR772" s="36"/>
      <c r="AS772" s="34"/>
      <c r="AT772" s="36"/>
      <c r="AU772" s="34"/>
      <c r="AV772" s="36"/>
      <c r="AW772" s="4"/>
      <c r="AX772" s="8"/>
      <c r="AY772" s="512" t="s">
        <v>21</v>
      </c>
      <c r="AZ772" s="513"/>
      <c r="BA772" s="513"/>
      <c r="BB772" s="513"/>
      <c r="BC772" s="513"/>
      <c r="BD772" s="513"/>
      <c r="BE772" s="513"/>
      <c r="BF772" s="514"/>
      <c r="BG772" s="484"/>
      <c r="BH772" s="484"/>
    </row>
    <row r="773" spans="1:60" ht="19.5" customHeight="1" x14ac:dyDescent="0.25">
      <c r="A773" s="4">
        <f t="shared" si="78"/>
        <v>585</v>
      </c>
      <c r="B773" s="42"/>
      <c r="C773" s="20" t="s">
        <v>247</v>
      </c>
      <c r="D773" s="29" t="s">
        <v>201</v>
      </c>
      <c r="E773" s="8"/>
      <c r="F773" s="8"/>
      <c r="G773" s="8"/>
      <c r="H773" s="8"/>
      <c r="I773" s="8"/>
      <c r="J773" s="8"/>
      <c r="K773" s="8">
        <f t="shared" ref="K773:L773" si="86">K772+1</f>
        <v>40</v>
      </c>
      <c r="L773" s="9">
        <f t="shared" si="86"/>
        <v>442</v>
      </c>
      <c r="M773" s="182" t="s">
        <v>491</v>
      </c>
      <c r="N773" s="171"/>
      <c r="O773" s="165"/>
      <c r="P773" s="172"/>
      <c r="Q773" s="165"/>
      <c r="R773" s="172"/>
      <c r="S773" s="165"/>
      <c r="T773" s="172"/>
      <c r="U773" s="165"/>
      <c r="V773" s="172"/>
      <c r="W773" s="165"/>
      <c r="X773" s="172"/>
      <c r="Y773" s="165"/>
      <c r="Z773" s="172"/>
      <c r="AA773" s="173"/>
      <c r="AB773" s="167"/>
      <c r="AC773" s="166"/>
      <c r="AD773" s="674" t="s">
        <v>28</v>
      </c>
      <c r="AE773" s="675"/>
      <c r="AF773" s="675"/>
      <c r="AG773" s="675"/>
      <c r="AH773" s="675"/>
      <c r="AI773" s="675"/>
      <c r="AJ773" s="675"/>
      <c r="AK773" s="675"/>
      <c r="AL773" s="675"/>
      <c r="AM773" s="708"/>
      <c r="AN773" s="91"/>
      <c r="AO773" s="166"/>
      <c r="AP773" s="168"/>
      <c r="AQ773" s="178"/>
      <c r="AR773" s="176"/>
      <c r="AS773" s="165"/>
      <c r="AT773" s="176"/>
      <c r="AU773" s="165"/>
      <c r="AV773" s="176"/>
      <c r="AW773" s="177"/>
      <c r="AX773" s="77"/>
      <c r="AY773" s="469"/>
      <c r="AZ773" s="470"/>
      <c r="BA773" s="470"/>
      <c r="BB773" s="470"/>
      <c r="BC773" s="470"/>
      <c r="BD773" s="470"/>
      <c r="BE773" s="470"/>
      <c r="BF773" s="471"/>
      <c r="BG773" s="504"/>
      <c r="BH773" s="504"/>
    </row>
    <row r="774" spans="1:60" ht="24" customHeight="1" x14ac:dyDescent="0.25">
      <c r="A774" s="4">
        <f t="shared" si="78"/>
        <v>586</v>
      </c>
      <c r="B774" s="32"/>
      <c r="C774" s="21"/>
      <c r="D774" s="436" t="s">
        <v>1243</v>
      </c>
      <c r="E774" s="9"/>
      <c r="F774" s="9"/>
      <c r="G774" s="49">
        <f>G755+1</f>
        <v>5</v>
      </c>
      <c r="H774" s="49">
        <f>H755+1</f>
        <v>72</v>
      </c>
      <c r="I774" s="9"/>
      <c r="J774" s="9"/>
      <c r="K774" s="9"/>
      <c r="L774" s="62"/>
      <c r="M774" s="69"/>
      <c r="N774" s="87"/>
      <c r="O774" s="34"/>
      <c r="P774" s="33"/>
      <c r="Q774" s="34"/>
      <c r="R774" s="33"/>
      <c r="S774" s="34"/>
      <c r="T774" s="33"/>
      <c r="U774" s="34"/>
      <c r="V774" s="33"/>
      <c r="W774" s="34"/>
      <c r="X774" s="33"/>
      <c r="Y774" s="34"/>
      <c r="Z774" s="33"/>
      <c r="AA774" s="34"/>
      <c r="AB774" s="33"/>
      <c r="AC774" s="58"/>
      <c r="AD774" s="59"/>
      <c r="AE774" s="602" t="s">
        <v>242</v>
      </c>
      <c r="AF774" s="603"/>
      <c r="AG774" s="603"/>
      <c r="AH774" s="603"/>
      <c r="AI774" s="603"/>
      <c r="AJ774" s="603"/>
      <c r="AK774" s="603"/>
      <c r="AL774" s="603"/>
      <c r="AM774" s="603"/>
      <c r="AN774" s="604"/>
      <c r="AO774" s="60"/>
      <c r="AP774" s="61"/>
      <c r="AQ774" s="35"/>
      <c r="AR774" s="33"/>
      <c r="AS774" s="34"/>
      <c r="AT774" s="33"/>
      <c r="AU774" s="34"/>
      <c r="AV774" s="36"/>
      <c r="AW774" s="4"/>
      <c r="AX774" s="8"/>
      <c r="AY774" s="469" t="s">
        <v>504</v>
      </c>
      <c r="AZ774" s="470"/>
      <c r="BA774" s="470"/>
      <c r="BB774" s="470"/>
      <c r="BC774" s="470"/>
      <c r="BD774" s="470"/>
      <c r="BE774" s="470"/>
      <c r="BF774" s="471"/>
      <c r="BG774" s="10"/>
      <c r="BH774" s="12"/>
    </row>
    <row r="775" spans="1:60" ht="24" customHeight="1" x14ac:dyDescent="0.25">
      <c r="A775" s="4">
        <f t="shared" si="78"/>
        <v>587</v>
      </c>
      <c r="B775" s="32"/>
      <c r="C775" s="21"/>
      <c r="D775" s="436" t="s">
        <v>1244</v>
      </c>
      <c r="E775" s="8"/>
      <c r="F775" s="8"/>
      <c r="G775" s="19">
        <f>G774+1</f>
        <v>6</v>
      </c>
      <c r="H775" s="19">
        <f>H774+1</f>
        <v>73</v>
      </c>
      <c r="I775" s="8"/>
      <c r="J775" s="8"/>
      <c r="K775" s="8"/>
      <c r="L775" s="38"/>
      <c r="M775" s="10"/>
      <c r="N775" s="87"/>
      <c r="O775" s="34"/>
      <c r="P775" s="33"/>
      <c r="Q775" s="34"/>
      <c r="R775" s="33"/>
      <c r="S775" s="34"/>
      <c r="T775" s="33"/>
      <c r="U775" s="34"/>
      <c r="V775" s="33"/>
      <c r="W775" s="34"/>
      <c r="X775" s="33"/>
      <c r="Y775" s="34"/>
      <c r="Z775" s="33"/>
      <c r="AA775" s="34"/>
      <c r="AB775" s="33"/>
      <c r="AC775" s="58"/>
      <c r="AD775" s="59"/>
      <c r="AE775" s="602" t="s">
        <v>242</v>
      </c>
      <c r="AF775" s="603"/>
      <c r="AG775" s="603"/>
      <c r="AH775" s="603"/>
      <c r="AI775" s="603"/>
      <c r="AJ775" s="603"/>
      <c r="AK775" s="603"/>
      <c r="AL775" s="603"/>
      <c r="AM775" s="603"/>
      <c r="AN775" s="604"/>
      <c r="AO775" s="60"/>
      <c r="AP775" s="61"/>
      <c r="AQ775" s="35"/>
      <c r="AR775" s="33"/>
      <c r="AS775" s="34"/>
      <c r="AT775" s="33"/>
      <c r="AU775" s="34"/>
      <c r="AV775" s="36"/>
      <c r="AW775" s="4"/>
      <c r="AX775" s="8"/>
      <c r="AY775" s="472"/>
      <c r="AZ775" s="473"/>
      <c r="BA775" s="473"/>
      <c r="BB775" s="473"/>
      <c r="BC775" s="473"/>
      <c r="BD775" s="473"/>
      <c r="BE775" s="473"/>
      <c r="BF775" s="474"/>
      <c r="BG775" s="10"/>
      <c r="BH775" s="12"/>
    </row>
    <row r="776" spans="1:60" ht="19.5" customHeight="1" x14ac:dyDescent="0.25">
      <c r="A776" s="4">
        <f t="shared" si="78"/>
        <v>588</v>
      </c>
      <c r="B776" s="221"/>
      <c r="C776" s="450" t="s">
        <v>270</v>
      </c>
      <c r="D776" s="436" t="s">
        <v>1245</v>
      </c>
      <c r="E776" s="8"/>
      <c r="F776" s="8"/>
      <c r="G776" s="19">
        <f t="shared" ref="G776:G780" si="87">G775+1</f>
        <v>7</v>
      </c>
      <c r="H776" s="19">
        <f>H775+1</f>
        <v>74</v>
      </c>
      <c r="I776" s="8"/>
      <c r="J776" s="8"/>
      <c r="K776" s="8"/>
      <c r="L776" s="38"/>
      <c r="M776" s="10"/>
      <c r="N776" s="87"/>
      <c r="O776" s="34"/>
      <c r="P776" s="33"/>
      <c r="Q776" s="34"/>
      <c r="R776" s="33"/>
      <c r="S776" s="34"/>
      <c r="T776" s="33"/>
      <c r="U776" s="34"/>
      <c r="V776" s="33"/>
      <c r="W776" s="34"/>
      <c r="X776" s="33"/>
      <c r="Y776" s="34"/>
      <c r="Z776" s="33"/>
      <c r="AA776" s="34"/>
      <c r="AB776" s="33"/>
      <c r="AC776" s="34"/>
      <c r="AD776" s="33"/>
      <c r="AE776" s="58"/>
      <c r="AF776" s="59"/>
      <c r="AG776" s="602" t="s">
        <v>27</v>
      </c>
      <c r="AH776" s="603"/>
      <c r="AI776" s="603"/>
      <c r="AJ776" s="603"/>
      <c r="AK776" s="603"/>
      <c r="AL776" s="603"/>
      <c r="AM776" s="603"/>
      <c r="AN776" s="604"/>
      <c r="AO776" s="60"/>
      <c r="AP776" s="61"/>
      <c r="AQ776" s="35"/>
      <c r="AR776" s="33"/>
      <c r="AS776" s="34"/>
      <c r="AT776" s="33"/>
      <c r="AU776" s="34"/>
      <c r="AV776" s="36"/>
      <c r="AW776" s="4"/>
      <c r="AX776" s="8"/>
      <c r="AY776" s="472"/>
      <c r="AZ776" s="473"/>
      <c r="BA776" s="473"/>
      <c r="BB776" s="473"/>
      <c r="BC776" s="473"/>
      <c r="BD776" s="473"/>
      <c r="BE776" s="473"/>
      <c r="BF776" s="474"/>
      <c r="BG776" s="484"/>
      <c r="BH776" s="484"/>
    </row>
    <row r="777" spans="1:60" ht="19.5" customHeight="1" x14ac:dyDescent="0.25">
      <c r="A777" s="4">
        <f t="shared" si="78"/>
        <v>589</v>
      </c>
      <c r="B777" s="42"/>
      <c r="C777" s="451"/>
      <c r="D777" s="436" t="s">
        <v>1246</v>
      </c>
      <c r="E777" s="9"/>
      <c r="F777" s="9"/>
      <c r="G777" s="19">
        <f t="shared" si="87"/>
        <v>8</v>
      </c>
      <c r="H777" s="19">
        <f>H776+1</f>
        <v>75</v>
      </c>
      <c r="I777" s="9"/>
      <c r="J777" s="9"/>
      <c r="K777" s="9"/>
      <c r="L777" s="62"/>
      <c r="M777" s="69"/>
      <c r="N777" s="87"/>
      <c r="O777" s="34"/>
      <c r="P777" s="33"/>
      <c r="Q777" s="34"/>
      <c r="R777" s="33"/>
      <c r="S777" s="34"/>
      <c r="T777" s="33"/>
      <c r="U777" s="34"/>
      <c r="V777" s="33"/>
      <c r="W777" s="34"/>
      <c r="X777" s="33"/>
      <c r="Y777" s="34"/>
      <c r="Z777" s="33"/>
      <c r="AA777" s="34"/>
      <c r="AB777" s="33"/>
      <c r="AC777" s="34"/>
      <c r="AD777" s="33"/>
      <c r="AE777" s="58"/>
      <c r="AF777" s="59"/>
      <c r="AG777" s="602" t="s">
        <v>27</v>
      </c>
      <c r="AH777" s="603"/>
      <c r="AI777" s="603"/>
      <c r="AJ777" s="603"/>
      <c r="AK777" s="603"/>
      <c r="AL777" s="603"/>
      <c r="AM777" s="603"/>
      <c r="AN777" s="604"/>
      <c r="AO777" s="60"/>
      <c r="AP777" s="61"/>
      <c r="AQ777" s="35"/>
      <c r="AR777" s="33"/>
      <c r="AS777" s="34"/>
      <c r="AT777" s="33"/>
      <c r="AU777" s="34"/>
      <c r="AV777" s="36"/>
      <c r="AW777" s="4"/>
      <c r="AX777" s="8"/>
      <c r="AY777" s="472"/>
      <c r="AZ777" s="473"/>
      <c r="BA777" s="473"/>
      <c r="BB777" s="473"/>
      <c r="BC777" s="473"/>
      <c r="BD777" s="473"/>
      <c r="BE777" s="473"/>
      <c r="BF777" s="474"/>
      <c r="BG777" s="69"/>
      <c r="BH777" s="70"/>
    </row>
    <row r="778" spans="1:60" ht="19.5" customHeight="1" x14ac:dyDescent="0.25">
      <c r="A778" s="4">
        <f t="shared" si="78"/>
        <v>590</v>
      </c>
      <c r="B778" s="42"/>
      <c r="C778" s="451"/>
      <c r="D778" s="436" t="s">
        <v>432</v>
      </c>
      <c r="E778" s="9"/>
      <c r="F778" s="9"/>
      <c r="G778" s="19">
        <f t="shared" si="87"/>
        <v>9</v>
      </c>
      <c r="H778" s="19">
        <f>H777+1</f>
        <v>76</v>
      </c>
      <c r="I778" s="9"/>
      <c r="J778" s="9"/>
      <c r="K778" s="9"/>
      <c r="L778" s="62"/>
      <c r="M778" s="69"/>
      <c r="N778" s="87"/>
      <c r="O778" s="34"/>
      <c r="P778" s="33"/>
      <c r="Q778" s="34"/>
      <c r="R778" s="33"/>
      <c r="S778" s="34"/>
      <c r="T778" s="33"/>
      <c r="U778" s="34"/>
      <c r="V778" s="33"/>
      <c r="W778" s="34"/>
      <c r="X778" s="33"/>
      <c r="Y778" s="34"/>
      <c r="Z778" s="33"/>
      <c r="AA778" s="34"/>
      <c r="AB778" s="33"/>
      <c r="AC778" s="34"/>
      <c r="AD778" s="33"/>
      <c r="AE778" s="58"/>
      <c r="AF778" s="59"/>
      <c r="AG778" s="602" t="s">
        <v>27</v>
      </c>
      <c r="AH778" s="603"/>
      <c r="AI778" s="603"/>
      <c r="AJ778" s="603"/>
      <c r="AK778" s="603"/>
      <c r="AL778" s="603"/>
      <c r="AM778" s="603"/>
      <c r="AN778" s="604"/>
      <c r="AO778" s="60"/>
      <c r="AP778" s="61"/>
      <c r="AQ778" s="35"/>
      <c r="AR778" s="33"/>
      <c r="AS778" s="34"/>
      <c r="AT778" s="33"/>
      <c r="AU778" s="34"/>
      <c r="AV778" s="36"/>
      <c r="AW778" s="4"/>
      <c r="AX778" s="8"/>
      <c r="AY778" s="472"/>
      <c r="AZ778" s="473"/>
      <c r="BA778" s="473"/>
      <c r="BB778" s="473"/>
      <c r="BC778" s="473"/>
      <c r="BD778" s="473"/>
      <c r="BE778" s="473"/>
      <c r="BF778" s="474"/>
      <c r="BG778" s="69"/>
      <c r="BH778" s="70"/>
    </row>
    <row r="779" spans="1:60" ht="19.5" customHeight="1" x14ac:dyDescent="0.25">
      <c r="A779" s="4">
        <f t="shared" si="78"/>
        <v>591</v>
      </c>
      <c r="B779" s="42"/>
      <c r="C779" s="451"/>
      <c r="D779" s="436" t="s">
        <v>297</v>
      </c>
      <c r="E779" s="8"/>
      <c r="F779" s="8"/>
      <c r="G779" s="19">
        <f t="shared" si="87"/>
        <v>10</v>
      </c>
      <c r="H779" s="19">
        <f>H778+1</f>
        <v>77</v>
      </c>
      <c r="I779" s="9"/>
      <c r="J779" s="9"/>
      <c r="K779" s="8"/>
      <c r="L779" s="38"/>
      <c r="M779" s="10"/>
      <c r="N779" s="87"/>
      <c r="O779" s="34"/>
      <c r="P779" s="33"/>
      <c r="Q779" s="34"/>
      <c r="R779" s="33"/>
      <c r="S779" s="34"/>
      <c r="T779" s="33"/>
      <c r="U779" s="34"/>
      <c r="V779" s="33"/>
      <c r="W779" s="34"/>
      <c r="X779" s="33"/>
      <c r="Y779" s="34"/>
      <c r="Z779" s="33"/>
      <c r="AA779" s="34"/>
      <c r="AB779" s="33"/>
      <c r="AC779" s="34"/>
      <c r="AD779" s="33"/>
      <c r="AE779" s="58"/>
      <c r="AF779" s="59"/>
      <c r="AG779" s="602" t="s">
        <v>27</v>
      </c>
      <c r="AH779" s="603"/>
      <c r="AI779" s="603"/>
      <c r="AJ779" s="603"/>
      <c r="AK779" s="603"/>
      <c r="AL779" s="603"/>
      <c r="AM779" s="603"/>
      <c r="AN779" s="604"/>
      <c r="AO779" s="60"/>
      <c r="AP779" s="61"/>
      <c r="AQ779" s="35"/>
      <c r="AR779" s="33"/>
      <c r="AS779" s="34"/>
      <c r="AT779" s="33"/>
      <c r="AU779" s="34"/>
      <c r="AV779" s="36"/>
      <c r="AW779" s="4"/>
      <c r="AX779" s="8"/>
      <c r="AY779" s="472"/>
      <c r="AZ779" s="473"/>
      <c r="BA779" s="473"/>
      <c r="BB779" s="473"/>
      <c r="BC779" s="473"/>
      <c r="BD779" s="473"/>
      <c r="BE779" s="473"/>
      <c r="BF779" s="474"/>
      <c r="BG779" s="478"/>
      <c r="BH779" s="479"/>
    </row>
    <row r="780" spans="1:60" ht="19.5" customHeight="1" x14ac:dyDescent="0.25">
      <c r="A780" s="4">
        <f t="shared" si="78"/>
        <v>592</v>
      </c>
      <c r="B780" s="43"/>
      <c r="C780" s="452"/>
      <c r="D780" s="436" t="s">
        <v>293</v>
      </c>
      <c r="E780" s="8"/>
      <c r="F780" s="8"/>
      <c r="G780" s="19">
        <f t="shared" si="87"/>
        <v>11</v>
      </c>
      <c r="H780" s="19">
        <f>H779+1</f>
        <v>78</v>
      </c>
      <c r="I780" s="8"/>
      <c r="J780" s="8"/>
      <c r="K780" s="8"/>
      <c r="L780" s="38"/>
      <c r="M780" s="10"/>
      <c r="N780" s="87"/>
      <c r="O780" s="34"/>
      <c r="P780" s="33"/>
      <c r="Q780" s="34"/>
      <c r="R780" s="33"/>
      <c r="S780" s="34"/>
      <c r="T780" s="33"/>
      <c r="U780" s="34"/>
      <c r="V780" s="33"/>
      <c r="W780" s="34"/>
      <c r="X780" s="33"/>
      <c r="Y780" s="34"/>
      <c r="Z780" s="33"/>
      <c r="AA780" s="34"/>
      <c r="AB780" s="33"/>
      <c r="AC780" s="34"/>
      <c r="AD780" s="33"/>
      <c r="AE780" s="58"/>
      <c r="AF780" s="59"/>
      <c r="AG780" s="602" t="s">
        <v>27</v>
      </c>
      <c r="AH780" s="603"/>
      <c r="AI780" s="603"/>
      <c r="AJ780" s="603"/>
      <c r="AK780" s="603"/>
      <c r="AL780" s="603"/>
      <c r="AM780" s="603"/>
      <c r="AN780" s="604"/>
      <c r="AO780" s="60"/>
      <c r="AP780" s="61"/>
      <c r="AQ780" s="35"/>
      <c r="AR780" s="33"/>
      <c r="AS780" s="34"/>
      <c r="AT780" s="33"/>
      <c r="AU780" s="34"/>
      <c r="AV780" s="36"/>
      <c r="AW780" s="4"/>
      <c r="AX780" s="8"/>
      <c r="AY780" s="475"/>
      <c r="AZ780" s="476"/>
      <c r="BA780" s="476"/>
      <c r="BB780" s="476"/>
      <c r="BC780" s="476"/>
      <c r="BD780" s="476"/>
      <c r="BE780" s="476"/>
      <c r="BF780" s="477"/>
      <c r="BG780" s="478"/>
      <c r="BH780" s="479"/>
    </row>
    <row r="781" spans="1:60" ht="19.5" customHeight="1" x14ac:dyDescent="0.25">
      <c r="A781" s="4">
        <f t="shared" si="78"/>
        <v>593</v>
      </c>
      <c r="B781" s="42"/>
      <c r="C781" s="451" t="s">
        <v>270</v>
      </c>
      <c r="D781" s="20" t="s">
        <v>202</v>
      </c>
      <c r="E781" s="9"/>
      <c r="F781" s="9"/>
      <c r="G781" s="9"/>
      <c r="H781" s="9"/>
      <c r="I781" s="9"/>
      <c r="J781" s="9"/>
      <c r="K781" s="9">
        <f>K773+1</f>
        <v>41</v>
      </c>
      <c r="L781" s="9">
        <f>L773+1</f>
        <v>443</v>
      </c>
      <c r="M781" s="182" t="s">
        <v>491</v>
      </c>
      <c r="N781" s="104"/>
      <c r="O781" s="591" t="s">
        <v>424</v>
      </c>
      <c r="P781" s="592"/>
      <c r="Q781" s="592"/>
      <c r="R781" s="593"/>
      <c r="S781" s="45"/>
      <c r="T781" s="44"/>
      <c r="U781" s="45"/>
      <c r="V781" s="44"/>
      <c r="W781" s="45"/>
      <c r="X781" s="44"/>
      <c r="Y781" s="45"/>
      <c r="Z781" s="44"/>
      <c r="AA781" s="140"/>
      <c r="AB781" s="106"/>
      <c r="AC781" s="94"/>
      <c r="AD781" s="649" t="s">
        <v>28</v>
      </c>
      <c r="AE781" s="650"/>
      <c r="AF781" s="650"/>
      <c r="AG781" s="650"/>
      <c r="AH781" s="650"/>
      <c r="AI781" s="650"/>
      <c r="AJ781" s="650"/>
      <c r="AK781" s="650"/>
      <c r="AL781" s="650"/>
      <c r="AM781" s="651"/>
      <c r="AN781" s="93"/>
      <c r="AO781" s="94"/>
      <c r="AP781" s="95"/>
      <c r="AQ781" s="141"/>
      <c r="AR781" s="46"/>
      <c r="AS781" s="45"/>
      <c r="AT781" s="46"/>
      <c r="AU781" s="45"/>
      <c r="AV781" s="46"/>
      <c r="AW781" s="3"/>
      <c r="AX781" s="9"/>
      <c r="AY781" s="472" t="s">
        <v>505</v>
      </c>
      <c r="AZ781" s="473"/>
      <c r="BA781" s="473"/>
      <c r="BB781" s="473"/>
      <c r="BC781" s="473"/>
      <c r="BD781" s="473"/>
      <c r="BE781" s="473"/>
      <c r="BF781" s="474"/>
      <c r="BG781" s="632"/>
      <c r="BH781" s="634"/>
    </row>
    <row r="782" spans="1:60" ht="19.5" customHeight="1" x14ac:dyDescent="0.25">
      <c r="A782" s="4">
        <f t="shared" si="78"/>
        <v>594</v>
      </c>
      <c r="B782" s="42"/>
      <c r="C782" s="451"/>
      <c r="D782" s="29" t="s">
        <v>203</v>
      </c>
      <c r="E782" s="8"/>
      <c r="F782" s="8"/>
      <c r="G782" s="8"/>
      <c r="H782" s="8"/>
      <c r="I782" s="8"/>
      <c r="J782" s="8"/>
      <c r="K782" s="8">
        <f t="shared" ref="K782:L791" si="88">K781+1</f>
        <v>42</v>
      </c>
      <c r="L782" s="9">
        <f t="shared" si="88"/>
        <v>444</v>
      </c>
      <c r="M782" s="182" t="s">
        <v>491</v>
      </c>
      <c r="N782" s="87"/>
      <c r="O782" s="34"/>
      <c r="P782" s="33"/>
      <c r="Q782" s="34"/>
      <c r="R782" s="33"/>
      <c r="S782" s="34"/>
      <c r="T782" s="33"/>
      <c r="U782" s="34"/>
      <c r="V782" s="33"/>
      <c r="W782" s="34"/>
      <c r="X782" s="33"/>
      <c r="Y782" s="34"/>
      <c r="Z782" s="33"/>
      <c r="AA782" s="58"/>
      <c r="AB782" s="59"/>
      <c r="AC782" s="60"/>
      <c r="AD782" s="610" t="s">
        <v>28</v>
      </c>
      <c r="AE782" s="603"/>
      <c r="AF782" s="603"/>
      <c r="AG782" s="603"/>
      <c r="AH782" s="603"/>
      <c r="AI782" s="603"/>
      <c r="AJ782" s="603"/>
      <c r="AK782" s="603"/>
      <c r="AL782" s="603"/>
      <c r="AM782" s="611"/>
      <c r="AN782" s="90"/>
      <c r="AO782" s="60"/>
      <c r="AP782" s="61"/>
      <c r="AQ782" s="35"/>
      <c r="AR782" s="36"/>
      <c r="AS782" s="34"/>
      <c r="AT782" s="36"/>
      <c r="AU782" s="34"/>
      <c r="AV782" s="36"/>
      <c r="AW782" s="4"/>
      <c r="AX782" s="8"/>
      <c r="AY782" s="472"/>
      <c r="AZ782" s="473"/>
      <c r="BA782" s="473"/>
      <c r="BB782" s="473"/>
      <c r="BC782" s="473"/>
      <c r="BD782" s="473"/>
      <c r="BE782" s="473"/>
      <c r="BF782" s="474"/>
      <c r="BG782" s="478"/>
      <c r="BH782" s="479"/>
    </row>
    <row r="783" spans="1:60" ht="19.5" customHeight="1" x14ac:dyDescent="0.25">
      <c r="A783" s="4">
        <f t="shared" si="78"/>
        <v>595</v>
      </c>
      <c r="B783" s="42"/>
      <c r="C783" s="451"/>
      <c r="D783" s="29" t="s">
        <v>204</v>
      </c>
      <c r="E783" s="8"/>
      <c r="F783" s="8"/>
      <c r="G783" s="8"/>
      <c r="H783" s="8"/>
      <c r="I783" s="8"/>
      <c r="J783" s="8"/>
      <c r="K783" s="8">
        <f t="shared" si="88"/>
        <v>43</v>
      </c>
      <c r="L783" s="9">
        <f t="shared" si="88"/>
        <v>445</v>
      </c>
      <c r="M783" s="182" t="s">
        <v>491</v>
      </c>
      <c r="N783" s="87"/>
      <c r="O783" s="34"/>
      <c r="P783" s="33"/>
      <c r="Q783" s="34"/>
      <c r="R783" s="33"/>
      <c r="S783" s="34"/>
      <c r="T783" s="33"/>
      <c r="U783" s="34"/>
      <c r="V783" s="33"/>
      <c r="W783" s="34"/>
      <c r="X783" s="33"/>
      <c r="Y783" s="34"/>
      <c r="Z783" s="33"/>
      <c r="AA783" s="58"/>
      <c r="AB783" s="59"/>
      <c r="AC783" s="60"/>
      <c r="AD783" s="610" t="s">
        <v>28</v>
      </c>
      <c r="AE783" s="603"/>
      <c r="AF783" s="603"/>
      <c r="AG783" s="603"/>
      <c r="AH783" s="603"/>
      <c r="AI783" s="603"/>
      <c r="AJ783" s="603"/>
      <c r="AK783" s="603"/>
      <c r="AL783" s="603"/>
      <c r="AM783" s="611"/>
      <c r="AN783" s="90"/>
      <c r="AO783" s="60"/>
      <c r="AP783" s="61"/>
      <c r="AQ783" s="35"/>
      <c r="AR783" s="36"/>
      <c r="AS783" s="34"/>
      <c r="AT783" s="36"/>
      <c r="AU783" s="34"/>
      <c r="AV783" s="36"/>
      <c r="AW783" s="4"/>
      <c r="AX783" s="8"/>
      <c r="AY783" s="472"/>
      <c r="AZ783" s="473"/>
      <c r="BA783" s="473"/>
      <c r="BB783" s="473"/>
      <c r="BC783" s="473"/>
      <c r="BD783" s="473"/>
      <c r="BE783" s="473"/>
      <c r="BF783" s="474"/>
      <c r="BG783" s="478"/>
      <c r="BH783" s="479"/>
    </row>
    <row r="784" spans="1:60" ht="19.5" customHeight="1" x14ac:dyDescent="0.25">
      <c r="A784" s="4">
        <f t="shared" si="78"/>
        <v>596</v>
      </c>
      <c r="B784" s="42"/>
      <c r="C784" s="451"/>
      <c r="D784" s="29" t="s">
        <v>222</v>
      </c>
      <c r="E784" s="8"/>
      <c r="F784" s="8"/>
      <c r="G784" s="8"/>
      <c r="H784" s="8"/>
      <c r="I784" s="8"/>
      <c r="J784" s="8"/>
      <c r="K784" s="8">
        <f t="shared" si="88"/>
        <v>44</v>
      </c>
      <c r="L784" s="9">
        <f t="shared" si="88"/>
        <v>446</v>
      </c>
      <c r="M784" s="182" t="s">
        <v>491</v>
      </c>
      <c r="N784" s="87"/>
      <c r="O784" s="34"/>
      <c r="P784" s="33"/>
      <c r="Q784" s="34"/>
      <c r="R784" s="33"/>
      <c r="S784" s="34"/>
      <c r="T784" s="33"/>
      <c r="U784" s="34"/>
      <c r="V784" s="33"/>
      <c r="W784" s="34"/>
      <c r="X784" s="33"/>
      <c r="Y784" s="34"/>
      <c r="Z784" s="33"/>
      <c r="AA784" s="58"/>
      <c r="AB784" s="59"/>
      <c r="AC784" s="60"/>
      <c r="AD784" s="610" t="s">
        <v>28</v>
      </c>
      <c r="AE784" s="603"/>
      <c r="AF784" s="603"/>
      <c r="AG784" s="603"/>
      <c r="AH784" s="603"/>
      <c r="AI784" s="603"/>
      <c r="AJ784" s="603"/>
      <c r="AK784" s="603"/>
      <c r="AL784" s="603"/>
      <c r="AM784" s="611"/>
      <c r="AN784" s="90"/>
      <c r="AO784" s="60"/>
      <c r="AP784" s="61"/>
      <c r="AQ784" s="35"/>
      <c r="AR784" s="36"/>
      <c r="AS784" s="34"/>
      <c r="AT784" s="36"/>
      <c r="AU784" s="34"/>
      <c r="AV784" s="36"/>
      <c r="AW784" s="4"/>
      <c r="AX784" s="8"/>
      <c r="AY784" s="472"/>
      <c r="AZ784" s="473"/>
      <c r="BA784" s="473"/>
      <c r="BB784" s="473"/>
      <c r="BC784" s="473"/>
      <c r="BD784" s="473"/>
      <c r="BE784" s="473"/>
      <c r="BF784" s="474"/>
      <c r="BG784" s="478"/>
      <c r="BH784" s="479"/>
    </row>
    <row r="785" spans="1:60" ht="19.5" customHeight="1" x14ac:dyDescent="0.25">
      <c r="A785" s="4">
        <f t="shared" si="78"/>
        <v>597</v>
      </c>
      <c r="B785" s="42"/>
      <c r="C785" s="451"/>
      <c r="D785" s="29" t="s">
        <v>223</v>
      </c>
      <c r="E785" s="8"/>
      <c r="F785" s="8"/>
      <c r="G785" s="8"/>
      <c r="H785" s="8"/>
      <c r="I785" s="8"/>
      <c r="J785" s="8"/>
      <c r="K785" s="8">
        <f t="shared" si="88"/>
        <v>45</v>
      </c>
      <c r="L785" s="9">
        <f t="shared" si="88"/>
        <v>447</v>
      </c>
      <c r="M785" s="182" t="s">
        <v>491</v>
      </c>
      <c r="N785" s="87"/>
      <c r="O785" s="34"/>
      <c r="P785" s="33"/>
      <c r="Q785" s="34"/>
      <c r="R785" s="33"/>
      <c r="S785" s="34"/>
      <c r="T785" s="33"/>
      <c r="U785" s="34"/>
      <c r="V785" s="33"/>
      <c r="W785" s="34"/>
      <c r="X785" s="33"/>
      <c r="Y785" s="34"/>
      <c r="Z785" s="33"/>
      <c r="AA785" s="58"/>
      <c r="AB785" s="59"/>
      <c r="AC785" s="60"/>
      <c r="AD785" s="610" t="s">
        <v>28</v>
      </c>
      <c r="AE785" s="603"/>
      <c r="AF785" s="603"/>
      <c r="AG785" s="603"/>
      <c r="AH785" s="603"/>
      <c r="AI785" s="603"/>
      <c r="AJ785" s="603"/>
      <c r="AK785" s="603"/>
      <c r="AL785" s="603"/>
      <c r="AM785" s="611"/>
      <c r="AN785" s="90"/>
      <c r="AO785" s="60"/>
      <c r="AP785" s="61"/>
      <c r="AQ785" s="35"/>
      <c r="AR785" s="36"/>
      <c r="AS785" s="34"/>
      <c r="AT785" s="36"/>
      <c r="AU785" s="34"/>
      <c r="AV785" s="36"/>
      <c r="AW785" s="4"/>
      <c r="AX785" s="8"/>
      <c r="AY785" s="472"/>
      <c r="AZ785" s="473"/>
      <c r="BA785" s="473"/>
      <c r="BB785" s="473"/>
      <c r="BC785" s="473"/>
      <c r="BD785" s="473"/>
      <c r="BE785" s="473"/>
      <c r="BF785" s="474"/>
      <c r="BG785" s="10"/>
      <c r="BH785" s="12"/>
    </row>
    <row r="786" spans="1:60" ht="19.5" customHeight="1" x14ac:dyDescent="0.25">
      <c r="A786" s="4">
        <f t="shared" si="78"/>
        <v>598</v>
      </c>
      <c r="B786" s="43"/>
      <c r="C786" s="452"/>
      <c r="D786" s="29" t="s">
        <v>224</v>
      </c>
      <c r="E786" s="8"/>
      <c r="F786" s="8"/>
      <c r="G786" s="8"/>
      <c r="H786" s="8"/>
      <c r="I786" s="8"/>
      <c r="J786" s="8"/>
      <c r="K786" s="8">
        <f t="shared" si="88"/>
        <v>46</v>
      </c>
      <c r="L786" s="9">
        <f t="shared" si="88"/>
        <v>448</v>
      </c>
      <c r="M786" s="182" t="s">
        <v>491</v>
      </c>
      <c r="N786" s="87"/>
      <c r="O786" s="34"/>
      <c r="P786" s="33"/>
      <c r="Q786" s="34"/>
      <c r="R786" s="33"/>
      <c r="S786" s="34"/>
      <c r="T786" s="33"/>
      <c r="U786" s="34"/>
      <c r="V786" s="33"/>
      <c r="W786" s="34"/>
      <c r="X786" s="33"/>
      <c r="Y786" s="34"/>
      <c r="Z786" s="33"/>
      <c r="AA786" s="58"/>
      <c r="AB786" s="59"/>
      <c r="AC786" s="60"/>
      <c r="AD786" s="610" t="s">
        <v>28</v>
      </c>
      <c r="AE786" s="603"/>
      <c r="AF786" s="603"/>
      <c r="AG786" s="603"/>
      <c r="AH786" s="603"/>
      <c r="AI786" s="603"/>
      <c r="AJ786" s="603"/>
      <c r="AK786" s="603"/>
      <c r="AL786" s="603"/>
      <c r="AM786" s="611"/>
      <c r="AN786" s="90"/>
      <c r="AO786" s="60"/>
      <c r="AP786" s="61"/>
      <c r="AQ786" s="35"/>
      <c r="AR786" s="36"/>
      <c r="AS786" s="34"/>
      <c r="AT786" s="36"/>
      <c r="AU786" s="34"/>
      <c r="AV786" s="36"/>
      <c r="AW786" s="4"/>
      <c r="AX786" s="8"/>
      <c r="AY786" s="475"/>
      <c r="AZ786" s="476"/>
      <c r="BA786" s="476"/>
      <c r="BB786" s="476"/>
      <c r="BC786" s="476"/>
      <c r="BD786" s="476"/>
      <c r="BE786" s="476"/>
      <c r="BF786" s="477"/>
      <c r="BG786" s="10"/>
      <c r="BH786" s="12"/>
    </row>
    <row r="787" spans="1:60" ht="19.5" customHeight="1" x14ac:dyDescent="0.25">
      <c r="A787" s="4">
        <f t="shared" si="78"/>
        <v>599</v>
      </c>
      <c r="B787" s="42"/>
      <c r="C787" s="21"/>
      <c r="D787" s="29" t="s">
        <v>225</v>
      </c>
      <c r="E787" s="9"/>
      <c r="F787" s="9"/>
      <c r="G787" s="9"/>
      <c r="H787" s="9"/>
      <c r="I787" s="9"/>
      <c r="J787" s="9"/>
      <c r="K787" s="9">
        <f t="shared" si="88"/>
        <v>47</v>
      </c>
      <c r="L787" s="9">
        <f t="shared" si="88"/>
        <v>449</v>
      </c>
      <c r="M787" s="182" t="s">
        <v>491</v>
      </c>
      <c r="N787" s="87"/>
      <c r="O787" s="34"/>
      <c r="P787" s="33"/>
      <c r="Q787" s="34"/>
      <c r="R787" s="33"/>
      <c r="S787" s="34"/>
      <c r="T787" s="33"/>
      <c r="U787" s="34"/>
      <c r="V787" s="33"/>
      <c r="W787" s="34"/>
      <c r="X787" s="33"/>
      <c r="Y787" s="34"/>
      <c r="Z787" s="33"/>
      <c r="AA787" s="58"/>
      <c r="AB787" s="59"/>
      <c r="AC787" s="60"/>
      <c r="AD787" s="610" t="s">
        <v>28</v>
      </c>
      <c r="AE787" s="603"/>
      <c r="AF787" s="603"/>
      <c r="AG787" s="603"/>
      <c r="AH787" s="603"/>
      <c r="AI787" s="603"/>
      <c r="AJ787" s="603"/>
      <c r="AK787" s="603"/>
      <c r="AL787" s="603"/>
      <c r="AM787" s="611"/>
      <c r="AN787" s="90"/>
      <c r="AO787" s="60"/>
      <c r="AP787" s="61"/>
      <c r="AQ787" s="35"/>
      <c r="AR787" s="36"/>
      <c r="AS787" s="34"/>
      <c r="AT787" s="36"/>
      <c r="AU787" s="34"/>
      <c r="AV787" s="36"/>
      <c r="AW787" s="4"/>
      <c r="AX787" s="8"/>
      <c r="AY787" s="512" t="s">
        <v>22</v>
      </c>
      <c r="AZ787" s="513"/>
      <c r="BA787" s="513"/>
      <c r="BB787" s="513"/>
      <c r="BC787" s="513"/>
      <c r="BD787" s="513"/>
      <c r="BE787" s="513"/>
      <c r="BF787" s="514"/>
      <c r="BG787" s="10"/>
      <c r="BH787" s="12"/>
    </row>
    <row r="788" spans="1:60" ht="19.5" customHeight="1" x14ac:dyDescent="0.25">
      <c r="A788" s="4">
        <f t="shared" si="78"/>
        <v>600</v>
      </c>
      <c r="B788" s="42"/>
      <c r="C788" s="6" t="s">
        <v>640</v>
      </c>
      <c r="D788" s="29" t="s">
        <v>226</v>
      </c>
      <c r="E788" s="8"/>
      <c r="F788" s="8"/>
      <c r="G788" s="8"/>
      <c r="H788" s="8"/>
      <c r="I788" s="8"/>
      <c r="J788" s="8"/>
      <c r="K788" s="8">
        <f t="shared" si="88"/>
        <v>48</v>
      </c>
      <c r="L788" s="9">
        <f t="shared" si="88"/>
        <v>450</v>
      </c>
      <c r="M788" s="182" t="s">
        <v>491</v>
      </c>
      <c r="N788" s="87"/>
      <c r="O788" s="34"/>
      <c r="P788" s="33"/>
      <c r="Q788" s="34"/>
      <c r="R788" s="33"/>
      <c r="S788" s="34"/>
      <c r="T788" s="33"/>
      <c r="U788" s="34"/>
      <c r="V788" s="33"/>
      <c r="W788" s="34"/>
      <c r="X788" s="33"/>
      <c r="Y788" s="34"/>
      <c r="Z788" s="33"/>
      <c r="AA788" s="58"/>
      <c r="AB788" s="59"/>
      <c r="AC788" s="60"/>
      <c r="AD788" s="610" t="s">
        <v>28</v>
      </c>
      <c r="AE788" s="603"/>
      <c r="AF788" s="603"/>
      <c r="AG788" s="603"/>
      <c r="AH788" s="603"/>
      <c r="AI788" s="603"/>
      <c r="AJ788" s="603"/>
      <c r="AK788" s="603"/>
      <c r="AL788" s="603"/>
      <c r="AM788" s="611"/>
      <c r="AN788" s="90"/>
      <c r="AO788" s="60"/>
      <c r="AP788" s="61"/>
      <c r="AQ788" s="35"/>
      <c r="AR788" s="36"/>
      <c r="AS788" s="34"/>
      <c r="AT788" s="36"/>
      <c r="AU788" s="34"/>
      <c r="AV788" s="36"/>
      <c r="AW788" s="4"/>
      <c r="AX788" s="8"/>
      <c r="AY788" s="512" t="s">
        <v>23</v>
      </c>
      <c r="AZ788" s="513"/>
      <c r="BA788" s="513"/>
      <c r="BB788" s="513"/>
      <c r="BC788" s="513"/>
      <c r="BD788" s="513"/>
      <c r="BE788" s="513"/>
      <c r="BF788" s="514"/>
      <c r="BG788" s="10"/>
      <c r="BH788" s="12"/>
    </row>
    <row r="789" spans="1:60" ht="19.5" customHeight="1" x14ac:dyDescent="0.25">
      <c r="A789" s="4">
        <f t="shared" si="78"/>
        <v>601</v>
      </c>
      <c r="B789" s="42"/>
      <c r="C789" s="21" t="s">
        <v>273</v>
      </c>
      <c r="D789" s="29" t="s">
        <v>227</v>
      </c>
      <c r="E789" s="8"/>
      <c r="F789" s="8"/>
      <c r="G789" s="8"/>
      <c r="H789" s="8"/>
      <c r="I789" s="8"/>
      <c r="J789" s="8"/>
      <c r="K789" s="8">
        <f t="shared" si="88"/>
        <v>49</v>
      </c>
      <c r="L789" s="9">
        <f t="shared" si="88"/>
        <v>451</v>
      </c>
      <c r="M789" s="182" t="s">
        <v>491</v>
      </c>
      <c r="N789" s="87"/>
      <c r="O789" s="34"/>
      <c r="P789" s="33"/>
      <c r="Q789" s="34"/>
      <c r="R789" s="33"/>
      <c r="S789" s="34"/>
      <c r="T789" s="33"/>
      <c r="U789" s="34"/>
      <c r="V789" s="33"/>
      <c r="W789" s="34"/>
      <c r="X789" s="33"/>
      <c r="Y789" s="34"/>
      <c r="Z789" s="33"/>
      <c r="AA789" s="58"/>
      <c r="AB789" s="59"/>
      <c r="AC789" s="60"/>
      <c r="AD789" s="610" t="s">
        <v>28</v>
      </c>
      <c r="AE789" s="603"/>
      <c r="AF789" s="603"/>
      <c r="AG789" s="603"/>
      <c r="AH789" s="603"/>
      <c r="AI789" s="603"/>
      <c r="AJ789" s="603"/>
      <c r="AK789" s="603"/>
      <c r="AL789" s="603"/>
      <c r="AM789" s="611"/>
      <c r="AN789" s="90"/>
      <c r="AO789" s="60"/>
      <c r="AP789" s="61"/>
      <c r="AQ789" s="35"/>
      <c r="AR789" s="36"/>
      <c r="AS789" s="34"/>
      <c r="AT789" s="36"/>
      <c r="AU789" s="34"/>
      <c r="AV789" s="36"/>
      <c r="AW789" s="4"/>
      <c r="AX789" s="8"/>
      <c r="AY789" s="512" t="s">
        <v>24</v>
      </c>
      <c r="AZ789" s="513"/>
      <c r="BA789" s="513"/>
      <c r="BB789" s="513"/>
      <c r="BC789" s="513"/>
      <c r="BD789" s="513"/>
      <c r="BE789" s="513"/>
      <c r="BF789" s="514"/>
      <c r="BG789" s="10"/>
      <c r="BH789" s="12"/>
    </row>
    <row r="790" spans="1:60" ht="19.5" customHeight="1" x14ac:dyDescent="0.25">
      <c r="A790" s="4">
        <f t="shared" si="78"/>
        <v>602</v>
      </c>
      <c r="B790" s="42"/>
      <c r="C790" s="21"/>
      <c r="D790" s="29" t="s">
        <v>228</v>
      </c>
      <c r="E790" s="8"/>
      <c r="F790" s="8"/>
      <c r="G790" s="8"/>
      <c r="H790" s="8"/>
      <c r="I790" s="8"/>
      <c r="J790" s="8"/>
      <c r="K790" s="8">
        <f t="shared" si="88"/>
        <v>50</v>
      </c>
      <c r="L790" s="9">
        <f t="shared" si="88"/>
        <v>452</v>
      </c>
      <c r="M790" s="182" t="s">
        <v>491</v>
      </c>
      <c r="N790" s="87"/>
      <c r="O790" s="34"/>
      <c r="P790" s="33"/>
      <c r="Q790" s="34"/>
      <c r="R790" s="33"/>
      <c r="S790" s="34"/>
      <c r="T790" s="33"/>
      <c r="U790" s="34"/>
      <c r="V790" s="33"/>
      <c r="W790" s="34"/>
      <c r="X790" s="33"/>
      <c r="Y790" s="34"/>
      <c r="Z790" s="33"/>
      <c r="AA790" s="58"/>
      <c r="AB790" s="59"/>
      <c r="AC790" s="60"/>
      <c r="AD790" s="610" t="s">
        <v>28</v>
      </c>
      <c r="AE790" s="603"/>
      <c r="AF790" s="603"/>
      <c r="AG790" s="603"/>
      <c r="AH790" s="603"/>
      <c r="AI790" s="603"/>
      <c r="AJ790" s="603"/>
      <c r="AK790" s="603"/>
      <c r="AL790" s="603"/>
      <c r="AM790" s="611"/>
      <c r="AN790" s="90"/>
      <c r="AO790" s="60"/>
      <c r="AP790" s="61"/>
      <c r="AQ790" s="35"/>
      <c r="AR790" s="36"/>
      <c r="AS790" s="34"/>
      <c r="AT790" s="36"/>
      <c r="AU790" s="34"/>
      <c r="AV790" s="36"/>
      <c r="AW790" s="4"/>
      <c r="AX790" s="8"/>
      <c r="AY790" s="472" t="s">
        <v>434</v>
      </c>
      <c r="AZ790" s="473"/>
      <c r="BA790" s="473"/>
      <c r="BB790" s="473"/>
      <c r="BC790" s="473"/>
      <c r="BD790" s="473"/>
      <c r="BE790" s="473"/>
      <c r="BF790" s="474"/>
      <c r="BG790" s="10"/>
      <c r="BH790" s="12"/>
    </row>
    <row r="791" spans="1:60" ht="19.5" customHeight="1" x14ac:dyDescent="0.25">
      <c r="A791" s="4">
        <f t="shared" si="78"/>
        <v>603</v>
      </c>
      <c r="B791" s="217"/>
      <c r="C791" s="20"/>
      <c r="D791" s="29" t="s">
        <v>229</v>
      </c>
      <c r="E791" s="8"/>
      <c r="F791" s="8"/>
      <c r="G791" s="8"/>
      <c r="H791" s="8"/>
      <c r="I791" s="8"/>
      <c r="J791" s="8"/>
      <c r="K791" s="8">
        <f t="shared" si="88"/>
        <v>51</v>
      </c>
      <c r="L791" s="9">
        <f t="shared" si="88"/>
        <v>453</v>
      </c>
      <c r="M791" s="182" t="s">
        <v>491</v>
      </c>
      <c r="N791" s="87"/>
      <c r="O791" s="34"/>
      <c r="P791" s="33"/>
      <c r="Q791" s="34"/>
      <c r="R791" s="33"/>
      <c r="S791" s="34"/>
      <c r="T791" s="33"/>
      <c r="U791" s="34"/>
      <c r="V791" s="33"/>
      <c r="W791" s="34"/>
      <c r="X791" s="33"/>
      <c r="Y791" s="34"/>
      <c r="Z791" s="33"/>
      <c r="AA791" s="58"/>
      <c r="AB791" s="59"/>
      <c r="AC791" s="60"/>
      <c r="AD791" s="610" t="s">
        <v>28</v>
      </c>
      <c r="AE791" s="603"/>
      <c r="AF791" s="603"/>
      <c r="AG791" s="603"/>
      <c r="AH791" s="603"/>
      <c r="AI791" s="603"/>
      <c r="AJ791" s="603"/>
      <c r="AK791" s="603"/>
      <c r="AL791" s="603"/>
      <c r="AM791" s="611"/>
      <c r="AN791" s="90"/>
      <c r="AO791" s="60"/>
      <c r="AP791" s="61"/>
      <c r="AQ791" s="35"/>
      <c r="AR791" s="36"/>
      <c r="AS791" s="34"/>
      <c r="AT791" s="36"/>
      <c r="AU791" s="34"/>
      <c r="AV791" s="36"/>
      <c r="AW791" s="4"/>
      <c r="AX791" s="8"/>
      <c r="AY791" s="475"/>
      <c r="AZ791" s="476"/>
      <c r="BA791" s="476"/>
      <c r="BB791" s="476"/>
      <c r="BC791" s="476"/>
      <c r="BD791" s="476"/>
      <c r="BE791" s="476"/>
      <c r="BF791" s="477"/>
      <c r="BG791" s="10"/>
      <c r="BH791" s="12"/>
    </row>
    <row r="792" spans="1:60" ht="19.5" customHeight="1" x14ac:dyDescent="0.25">
      <c r="A792" s="4">
        <f t="shared" si="78"/>
        <v>604</v>
      </c>
      <c r="B792" s="221"/>
      <c r="C792" s="40"/>
      <c r="D792" s="436" t="s">
        <v>294</v>
      </c>
      <c r="E792" s="9"/>
      <c r="F792" s="9"/>
      <c r="G792" s="19">
        <f>G780+1</f>
        <v>12</v>
      </c>
      <c r="H792" s="19">
        <f>H780+1</f>
        <v>79</v>
      </c>
      <c r="I792" s="9"/>
      <c r="J792" s="9"/>
      <c r="K792" s="9"/>
      <c r="L792" s="62"/>
      <c r="M792" s="69"/>
      <c r="N792" s="87"/>
      <c r="O792" s="34"/>
      <c r="P792" s="33"/>
      <c r="Q792" s="34"/>
      <c r="R792" s="33"/>
      <c r="S792" s="34"/>
      <c r="T792" s="33"/>
      <c r="U792" s="34"/>
      <c r="V792" s="33"/>
      <c r="W792" s="34"/>
      <c r="X792" s="33"/>
      <c r="Y792" s="34"/>
      <c r="Z792" s="33"/>
      <c r="AA792" s="34"/>
      <c r="AB792" s="33"/>
      <c r="AC792" s="34"/>
      <c r="AD792" s="33"/>
      <c r="AE792" s="58"/>
      <c r="AF792" s="59"/>
      <c r="AG792" s="602" t="s">
        <v>815</v>
      </c>
      <c r="AH792" s="603"/>
      <c r="AI792" s="603"/>
      <c r="AJ792" s="603"/>
      <c r="AK792" s="603"/>
      <c r="AL792" s="603"/>
      <c r="AM792" s="603"/>
      <c r="AN792" s="604"/>
      <c r="AO792" s="60"/>
      <c r="AP792" s="61"/>
      <c r="AQ792" s="35"/>
      <c r="AR792" s="33"/>
      <c r="AS792" s="34"/>
      <c r="AT792" s="33"/>
      <c r="AU792" s="34"/>
      <c r="AV792" s="36"/>
      <c r="AW792" s="4"/>
      <c r="AX792" s="8"/>
      <c r="AY792" s="709" t="s">
        <v>272</v>
      </c>
      <c r="AZ792" s="710"/>
      <c r="BA792" s="710"/>
      <c r="BB792" s="710"/>
      <c r="BC792" s="710"/>
      <c r="BD792" s="710"/>
      <c r="BE792" s="710"/>
      <c r="BF792" s="711"/>
      <c r="BG792" s="64"/>
      <c r="BH792" s="65"/>
    </row>
    <row r="793" spans="1:60" ht="19.5" customHeight="1" x14ac:dyDescent="0.25">
      <c r="A793" s="4">
        <f t="shared" si="78"/>
        <v>605</v>
      </c>
      <c r="B793" s="42"/>
      <c r="C793" s="31"/>
      <c r="D793" s="436" t="s">
        <v>286</v>
      </c>
      <c r="E793" s="9"/>
      <c r="F793" s="9"/>
      <c r="G793" s="19">
        <f>G792+1</f>
        <v>13</v>
      </c>
      <c r="H793" s="19">
        <f>H792+1</f>
        <v>80</v>
      </c>
      <c r="I793" s="9"/>
      <c r="J793" s="9"/>
      <c r="K793" s="9"/>
      <c r="L793" s="9"/>
      <c r="M793" s="69"/>
      <c r="N793" s="87"/>
      <c r="O793" s="34"/>
      <c r="P793" s="33"/>
      <c r="Q793" s="34"/>
      <c r="R793" s="33"/>
      <c r="S793" s="34"/>
      <c r="T793" s="33"/>
      <c r="U793" s="34"/>
      <c r="V793" s="33"/>
      <c r="W793" s="34"/>
      <c r="X793" s="33"/>
      <c r="Y793" s="34"/>
      <c r="Z793" s="33"/>
      <c r="AA793" s="34"/>
      <c r="AB793" s="33"/>
      <c r="AC793" s="34"/>
      <c r="AD793" s="33"/>
      <c r="AE793" s="58"/>
      <c r="AF793" s="59"/>
      <c r="AG793" s="602" t="s">
        <v>27</v>
      </c>
      <c r="AH793" s="603"/>
      <c r="AI793" s="603"/>
      <c r="AJ793" s="603"/>
      <c r="AK793" s="603"/>
      <c r="AL793" s="603"/>
      <c r="AM793" s="603"/>
      <c r="AN793" s="604"/>
      <c r="AO793" s="60"/>
      <c r="AP793" s="61"/>
      <c r="AQ793" s="35"/>
      <c r="AR793" s="33"/>
      <c r="AS793" s="34"/>
      <c r="AT793" s="33"/>
      <c r="AU793" s="34"/>
      <c r="AV793" s="36"/>
      <c r="AW793" s="4"/>
      <c r="AX793" s="8"/>
      <c r="AY793" s="712"/>
      <c r="AZ793" s="713"/>
      <c r="BA793" s="713"/>
      <c r="BB793" s="713"/>
      <c r="BC793" s="713"/>
      <c r="BD793" s="713"/>
      <c r="BE793" s="713"/>
      <c r="BF793" s="714"/>
      <c r="BG793" s="478"/>
      <c r="BH793" s="479"/>
    </row>
    <row r="794" spans="1:60" ht="19.5" customHeight="1" x14ac:dyDescent="0.25">
      <c r="A794" s="4">
        <f t="shared" si="78"/>
        <v>606</v>
      </c>
      <c r="B794" s="42"/>
      <c r="C794" s="31"/>
      <c r="D794" s="436" t="s">
        <v>287</v>
      </c>
      <c r="E794" s="9"/>
      <c r="F794" s="9"/>
      <c r="G794" s="19">
        <f>G793+1</f>
        <v>14</v>
      </c>
      <c r="H794" s="19">
        <f>H793+1</f>
        <v>81</v>
      </c>
      <c r="I794" s="9"/>
      <c r="J794" s="9"/>
      <c r="K794" s="9"/>
      <c r="L794" s="9"/>
      <c r="M794" s="69"/>
      <c r="N794" s="87"/>
      <c r="O794" s="34"/>
      <c r="P794" s="33"/>
      <c r="Q794" s="34"/>
      <c r="R794" s="33"/>
      <c r="S794" s="34"/>
      <c r="T794" s="33"/>
      <c r="U794" s="34"/>
      <c r="V794" s="33"/>
      <c r="W794" s="34"/>
      <c r="X794" s="33"/>
      <c r="Y794" s="34"/>
      <c r="Z794" s="33"/>
      <c r="AA794" s="34"/>
      <c r="AB794" s="33"/>
      <c r="AC794" s="34"/>
      <c r="AD794" s="33"/>
      <c r="AE794" s="58"/>
      <c r="AF794" s="59"/>
      <c r="AG794" s="602" t="s">
        <v>27</v>
      </c>
      <c r="AH794" s="603"/>
      <c r="AI794" s="603"/>
      <c r="AJ794" s="603"/>
      <c r="AK794" s="603"/>
      <c r="AL794" s="603"/>
      <c r="AM794" s="603"/>
      <c r="AN794" s="604"/>
      <c r="AO794" s="60"/>
      <c r="AP794" s="61"/>
      <c r="AQ794" s="35"/>
      <c r="AR794" s="33"/>
      <c r="AS794" s="34"/>
      <c r="AT794" s="33"/>
      <c r="AU794" s="34"/>
      <c r="AV794" s="36"/>
      <c r="AW794" s="4"/>
      <c r="AX794" s="8"/>
      <c r="AY794" s="712"/>
      <c r="AZ794" s="713"/>
      <c r="BA794" s="713"/>
      <c r="BB794" s="713"/>
      <c r="BC794" s="713"/>
      <c r="BD794" s="713"/>
      <c r="BE794" s="713"/>
      <c r="BF794" s="714"/>
      <c r="BG794" s="10"/>
      <c r="BH794" s="12"/>
    </row>
    <row r="795" spans="1:60" ht="19.5" customHeight="1" x14ac:dyDescent="0.25">
      <c r="A795" s="4">
        <f t="shared" si="78"/>
        <v>607</v>
      </c>
      <c r="B795" s="42"/>
      <c r="C795" s="21"/>
      <c r="D795" s="436" t="s">
        <v>288</v>
      </c>
      <c r="E795" s="9"/>
      <c r="F795" s="9"/>
      <c r="G795" s="19">
        <f t="shared" ref="G795:H797" si="89">G794+1</f>
        <v>15</v>
      </c>
      <c r="H795" s="19">
        <f t="shared" si="89"/>
        <v>82</v>
      </c>
      <c r="I795" s="9"/>
      <c r="J795" s="9"/>
      <c r="K795" s="9"/>
      <c r="L795" s="9"/>
      <c r="M795" s="69"/>
      <c r="N795" s="87"/>
      <c r="O795" s="34"/>
      <c r="P795" s="33"/>
      <c r="Q795" s="34"/>
      <c r="R795" s="33"/>
      <c r="S795" s="34"/>
      <c r="T795" s="33"/>
      <c r="U795" s="34"/>
      <c r="V795" s="33"/>
      <c r="W795" s="34"/>
      <c r="X795" s="33"/>
      <c r="Y795" s="34"/>
      <c r="Z795" s="33"/>
      <c r="AA795" s="34"/>
      <c r="AB795" s="33"/>
      <c r="AC795" s="34"/>
      <c r="AD795" s="33"/>
      <c r="AE795" s="58"/>
      <c r="AF795" s="59"/>
      <c r="AG795" s="602" t="s">
        <v>27</v>
      </c>
      <c r="AH795" s="603"/>
      <c r="AI795" s="603"/>
      <c r="AJ795" s="603"/>
      <c r="AK795" s="603"/>
      <c r="AL795" s="603"/>
      <c r="AM795" s="603"/>
      <c r="AN795" s="604"/>
      <c r="AO795" s="60"/>
      <c r="AP795" s="61"/>
      <c r="AQ795" s="35"/>
      <c r="AR795" s="33"/>
      <c r="AS795" s="34"/>
      <c r="AT795" s="33"/>
      <c r="AU795" s="34"/>
      <c r="AV795" s="36"/>
      <c r="AW795" s="4"/>
      <c r="AX795" s="8"/>
      <c r="AY795" s="712"/>
      <c r="AZ795" s="713"/>
      <c r="BA795" s="713"/>
      <c r="BB795" s="713"/>
      <c r="BC795" s="713"/>
      <c r="BD795" s="713"/>
      <c r="BE795" s="713"/>
      <c r="BF795" s="714"/>
      <c r="BG795" s="10"/>
      <c r="BH795" s="12"/>
    </row>
    <row r="796" spans="1:60" ht="19.5" customHeight="1" x14ac:dyDescent="0.25">
      <c r="A796" s="4">
        <f t="shared" ref="A796:A859" si="90">A795+1</f>
        <v>608</v>
      </c>
      <c r="B796" s="42"/>
      <c r="C796" s="21" t="s">
        <v>271</v>
      </c>
      <c r="D796" s="436" t="s">
        <v>289</v>
      </c>
      <c r="E796" s="9"/>
      <c r="F796" s="9"/>
      <c r="G796" s="19">
        <f t="shared" si="89"/>
        <v>16</v>
      </c>
      <c r="H796" s="19">
        <f t="shared" si="89"/>
        <v>83</v>
      </c>
      <c r="I796" s="9"/>
      <c r="J796" s="9"/>
      <c r="K796" s="9"/>
      <c r="L796" s="9"/>
      <c r="M796" s="69"/>
      <c r="N796" s="87"/>
      <c r="O796" s="34"/>
      <c r="P796" s="33"/>
      <c r="Q796" s="34"/>
      <c r="R796" s="33"/>
      <c r="S796" s="34"/>
      <c r="T796" s="33"/>
      <c r="U796" s="34"/>
      <c r="V796" s="33"/>
      <c r="W796" s="34"/>
      <c r="X796" s="33"/>
      <c r="Y796" s="34"/>
      <c r="Z796" s="33"/>
      <c r="AA796" s="34"/>
      <c r="AB796" s="33"/>
      <c r="AC796" s="34"/>
      <c r="AD796" s="33"/>
      <c r="AE796" s="58"/>
      <c r="AF796" s="59"/>
      <c r="AG796" s="602" t="s">
        <v>27</v>
      </c>
      <c r="AH796" s="603"/>
      <c r="AI796" s="603"/>
      <c r="AJ796" s="603"/>
      <c r="AK796" s="603"/>
      <c r="AL796" s="603"/>
      <c r="AM796" s="603"/>
      <c r="AN796" s="604"/>
      <c r="AO796" s="60"/>
      <c r="AP796" s="61"/>
      <c r="AQ796" s="35"/>
      <c r="AR796" s="33"/>
      <c r="AS796" s="34"/>
      <c r="AT796" s="33"/>
      <c r="AU796" s="34"/>
      <c r="AV796" s="36"/>
      <c r="AW796" s="4"/>
      <c r="AX796" s="8"/>
      <c r="AY796" s="712"/>
      <c r="AZ796" s="713"/>
      <c r="BA796" s="713"/>
      <c r="BB796" s="713"/>
      <c r="BC796" s="713"/>
      <c r="BD796" s="713"/>
      <c r="BE796" s="713"/>
      <c r="BF796" s="714"/>
      <c r="BG796" s="10"/>
      <c r="BH796" s="12"/>
    </row>
    <row r="797" spans="1:60" ht="19.5" customHeight="1" x14ac:dyDescent="0.25">
      <c r="A797" s="4">
        <f t="shared" si="90"/>
        <v>609</v>
      </c>
      <c r="B797" s="42"/>
      <c r="C797" s="21" t="s">
        <v>335</v>
      </c>
      <c r="D797" s="436" t="s">
        <v>295</v>
      </c>
      <c r="E797" s="9"/>
      <c r="F797" s="9"/>
      <c r="G797" s="19">
        <f t="shared" si="89"/>
        <v>17</v>
      </c>
      <c r="H797" s="19">
        <f t="shared" si="89"/>
        <v>84</v>
      </c>
      <c r="I797" s="9"/>
      <c r="J797" s="9"/>
      <c r="K797" s="9"/>
      <c r="L797" s="9"/>
      <c r="M797" s="69"/>
      <c r="N797" s="87"/>
      <c r="O797" s="34"/>
      <c r="P797" s="33"/>
      <c r="Q797" s="34"/>
      <c r="R797" s="33"/>
      <c r="S797" s="34"/>
      <c r="T797" s="33"/>
      <c r="U797" s="34"/>
      <c r="V797" s="33"/>
      <c r="W797" s="34"/>
      <c r="X797" s="33"/>
      <c r="Y797" s="34"/>
      <c r="Z797" s="33"/>
      <c r="AA797" s="34"/>
      <c r="AB797" s="33"/>
      <c r="AC797" s="34"/>
      <c r="AD797" s="33"/>
      <c r="AE797" s="58"/>
      <c r="AF797" s="59"/>
      <c r="AG797" s="602" t="s">
        <v>27</v>
      </c>
      <c r="AH797" s="603"/>
      <c r="AI797" s="603"/>
      <c r="AJ797" s="603"/>
      <c r="AK797" s="603"/>
      <c r="AL797" s="603"/>
      <c r="AM797" s="603"/>
      <c r="AN797" s="604"/>
      <c r="AO797" s="60"/>
      <c r="AP797" s="61"/>
      <c r="AQ797" s="35"/>
      <c r="AR797" s="33"/>
      <c r="AS797" s="34"/>
      <c r="AT797" s="33"/>
      <c r="AU797" s="34"/>
      <c r="AV797" s="36"/>
      <c r="AW797" s="4"/>
      <c r="AX797" s="8"/>
      <c r="AY797" s="712"/>
      <c r="AZ797" s="713"/>
      <c r="BA797" s="713"/>
      <c r="BB797" s="713"/>
      <c r="BC797" s="713"/>
      <c r="BD797" s="713"/>
      <c r="BE797" s="713"/>
      <c r="BF797" s="714"/>
      <c r="BG797" s="10"/>
      <c r="BH797" s="12"/>
    </row>
    <row r="798" spans="1:60" ht="19.5" customHeight="1" x14ac:dyDescent="0.25">
      <c r="A798" s="4">
        <f t="shared" si="90"/>
        <v>610</v>
      </c>
      <c r="B798" s="42"/>
      <c r="C798" s="5"/>
      <c r="D798" s="29" t="s">
        <v>383</v>
      </c>
      <c r="E798" s="8"/>
      <c r="F798" s="8"/>
      <c r="G798" s="8"/>
      <c r="H798" s="8"/>
      <c r="I798" s="8"/>
      <c r="J798" s="8"/>
      <c r="K798" s="8">
        <f>K791+1</f>
        <v>52</v>
      </c>
      <c r="L798" s="9">
        <f>L791+1</f>
        <v>454</v>
      </c>
      <c r="M798" s="182" t="s">
        <v>491</v>
      </c>
      <c r="N798" s="87"/>
      <c r="O798" s="506" t="s">
        <v>425</v>
      </c>
      <c r="P798" s="507"/>
      <c r="Q798" s="507"/>
      <c r="R798" s="508"/>
      <c r="S798" s="34"/>
      <c r="T798" s="33"/>
      <c r="U798" s="34"/>
      <c r="V798" s="33"/>
      <c r="W798" s="34"/>
      <c r="X798" s="33"/>
      <c r="Y798" s="34"/>
      <c r="Z798" s="33"/>
      <c r="AA798" s="58"/>
      <c r="AB798" s="59"/>
      <c r="AC798" s="60"/>
      <c r="AD798" s="610" t="s">
        <v>28</v>
      </c>
      <c r="AE798" s="603"/>
      <c r="AF798" s="603"/>
      <c r="AG798" s="603"/>
      <c r="AH798" s="603"/>
      <c r="AI798" s="603"/>
      <c r="AJ798" s="603"/>
      <c r="AK798" s="603"/>
      <c r="AL798" s="603"/>
      <c r="AM798" s="611"/>
      <c r="AN798" s="90"/>
      <c r="AO798" s="60"/>
      <c r="AP798" s="61"/>
      <c r="AQ798" s="35"/>
      <c r="AR798" s="36"/>
      <c r="AS798" s="34"/>
      <c r="AT798" s="36"/>
      <c r="AU798" s="34"/>
      <c r="AV798" s="36"/>
      <c r="AW798" s="4"/>
      <c r="AX798" s="8"/>
      <c r="AY798" s="712"/>
      <c r="AZ798" s="713"/>
      <c r="BA798" s="713"/>
      <c r="BB798" s="713"/>
      <c r="BC798" s="713"/>
      <c r="BD798" s="713"/>
      <c r="BE798" s="713"/>
      <c r="BF798" s="714"/>
      <c r="BG798" s="10"/>
      <c r="BH798" s="12"/>
    </row>
    <row r="799" spans="1:60" ht="19.5" customHeight="1" x14ac:dyDescent="0.25">
      <c r="A799" s="4">
        <f t="shared" si="90"/>
        <v>611</v>
      </c>
      <c r="B799" s="42"/>
      <c r="C799" s="21"/>
      <c r="D799" s="29" t="s">
        <v>384</v>
      </c>
      <c r="E799" s="8"/>
      <c r="F799" s="8"/>
      <c r="G799" s="8"/>
      <c r="H799" s="8"/>
      <c r="I799" s="8"/>
      <c r="J799" s="8"/>
      <c r="K799" s="8">
        <f t="shared" ref="K799:L802" si="91">K798+1</f>
        <v>53</v>
      </c>
      <c r="L799" s="9">
        <f t="shared" si="91"/>
        <v>455</v>
      </c>
      <c r="M799" s="182" t="s">
        <v>491</v>
      </c>
      <c r="N799" s="87"/>
      <c r="O799" s="34"/>
      <c r="P799" s="33"/>
      <c r="Q799" s="34"/>
      <c r="R799" s="33"/>
      <c r="S799" s="34"/>
      <c r="T799" s="33"/>
      <c r="U799" s="34"/>
      <c r="V799" s="33"/>
      <c r="W799" s="34"/>
      <c r="X799" s="33"/>
      <c r="Y799" s="34"/>
      <c r="Z799" s="33"/>
      <c r="AA799" s="58"/>
      <c r="AB799" s="59"/>
      <c r="AC799" s="60"/>
      <c r="AD799" s="610" t="s">
        <v>28</v>
      </c>
      <c r="AE799" s="603"/>
      <c r="AF799" s="603"/>
      <c r="AG799" s="603"/>
      <c r="AH799" s="603"/>
      <c r="AI799" s="603"/>
      <c r="AJ799" s="603"/>
      <c r="AK799" s="603"/>
      <c r="AL799" s="603"/>
      <c r="AM799" s="611"/>
      <c r="AN799" s="90"/>
      <c r="AO799" s="60"/>
      <c r="AP799" s="61"/>
      <c r="AQ799" s="35"/>
      <c r="AR799" s="36"/>
      <c r="AS799" s="34"/>
      <c r="AT799" s="36"/>
      <c r="AU799" s="34"/>
      <c r="AV799" s="36"/>
      <c r="AW799" s="4"/>
      <c r="AX799" s="8"/>
      <c r="AY799" s="712"/>
      <c r="AZ799" s="713"/>
      <c r="BA799" s="713"/>
      <c r="BB799" s="713"/>
      <c r="BC799" s="713"/>
      <c r="BD799" s="713"/>
      <c r="BE799" s="713"/>
      <c r="BF799" s="714"/>
      <c r="BG799" s="10"/>
      <c r="BH799" s="12"/>
    </row>
    <row r="800" spans="1:60" ht="19.5" customHeight="1" x14ac:dyDescent="0.25">
      <c r="A800" s="4">
        <f t="shared" si="90"/>
        <v>612</v>
      </c>
      <c r="B800" s="42"/>
      <c r="C800" s="21"/>
      <c r="D800" s="29" t="s">
        <v>385</v>
      </c>
      <c r="E800" s="8"/>
      <c r="F800" s="8"/>
      <c r="G800" s="8"/>
      <c r="H800" s="8"/>
      <c r="I800" s="8"/>
      <c r="J800" s="8"/>
      <c r="K800" s="8">
        <f t="shared" si="91"/>
        <v>54</v>
      </c>
      <c r="L800" s="9">
        <f t="shared" si="91"/>
        <v>456</v>
      </c>
      <c r="M800" s="182" t="s">
        <v>491</v>
      </c>
      <c r="N800" s="87"/>
      <c r="O800" s="34"/>
      <c r="P800" s="33"/>
      <c r="Q800" s="34"/>
      <c r="R800" s="33"/>
      <c r="S800" s="34"/>
      <c r="T800" s="33"/>
      <c r="U800" s="34"/>
      <c r="V800" s="33"/>
      <c r="W800" s="34"/>
      <c r="X800" s="33"/>
      <c r="Y800" s="34"/>
      <c r="Z800" s="33"/>
      <c r="AA800" s="58"/>
      <c r="AB800" s="59"/>
      <c r="AC800" s="60"/>
      <c r="AD800" s="610" t="s">
        <v>28</v>
      </c>
      <c r="AE800" s="603"/>
      <c r="AF800" s="603"/>
      <c r="AG800" s="603"/>
      <c r="AH800" s="603"/>
      <c r="AI800" s="603"/>
      <c r="AJ800" s="603"/>
      <c r="AK800" s="603"/>
      <c r="AL800" s="603"/>
      <c r="AM800" s="611"/>
      <c r="AN800" s="90"/>
      <c r="AO800" s="60"/>
      <c r="AP800" s="61"/>
      <c r="AQ800" s="35"/>
      <c r="AR800" s="36"/>
      <c r="AS800" s="34"/>
      <c r="AT800" s="36"/>
      <c r="AU800" s="34"/>
      <c r="AV800" s="36"/>
      <c r="AW800" s="4"/>
      <c r="AX800" s="8"/>
      <c r="AY800" s="712"/>
      <c r="AZ800" s="713"/>
      <c r="BA800" s="713"/>
      <c r="BB800" s="713"/>
      <c r="BC800" s="713"/>
      <c r="BD800" s="713"/>
      <c r="BE800" s="713"/>
      <c r="BF800" s="714"/>
      <c r="BG800" s="10"/>
      <c r="BH800" s="12"/>
    </row>
    <row r="801" spans="1:60" ht="19.5" customHeight="1" x14ac:dyDescent="0.25">
      <c r="A801" s="4">
        <f t="shared" si="90"/>
        <v>613</v>
      </c>
      <c r="B801" s="42"/>
      <c r="C801" s="31"/>
      <c r="D801" s="29" t="s">
        <v>386</v>
      </c>
      <c r="E801" s="8"/>
      <c r="F801" s="8"/>
      <c r="G801" s="8"/>
      <c r="H801" s="8"/>
      <c r="I801" s="8"/>
      <c r="J801" s="8"/>
      <c r="K801" s="8">
        <f t="shared" si="91"/>
        <v>55</v>
      </c>
      <c r="L801" s="9">
        <f t="shared" si="91"/>
        <v>457</v>
      </c>
      <c r="M801" s="182" t="s">
        <v>491</v>
      </c>
      <c r="N801" s="87"/>
      <c r="O801" s="34"/>
      <c r="P801" s="33"/>
      <c r="Q801" s="34"/>
      <c r="R801" s="33"/>
      <c r="S801" s="34"/>
      <c r="T801" s="33"/>
      <c r="U801" s="34"/>
      <c r="V801" s="33"/>
      <c r="W801" s="34"/>
      <c r="X801" s="33"/>
      <c r="Y801" s="34"/>
      <c r="Z801" s="33"/>
      <c r="AA801" s="58"/>
      <c r="AB801" s="59"/>
      <c r="AC801" s="60"/>
      <c r="AD801" s="610" t="s">
        <v>28</v>
      </c>
      <c r="AE801" s="603"/>
      <c r="AF801" s="603"/>
      <c r="AG801" s="603"/>
      <c r="AH801" s="603"/>
      <c r="AI801" s="603"/>
      <c r="AJ801" s="603"/>
      <c r="AK801" s="603"/>
      <c r="AL801" s="603"/>
      <c r="AM801" s="611"/>
      <c r="AN801" s="90"/>
      <c r="AO801" s="60"/>
      <c r="AP801" s="61"/>
      <c r="AQ801" s="35"/>
      <c r="AR801" s="36"/>
      <c r="AS801" s="34"/>
      <c r="AT801" s="36"/>
      <c r="AU801" s="34"/>
      <c r="AV801" s="36"/>
      <c r="AW801" s="4"/>
      <c r="AX801" s="8"/>
      <c r="AY801" s="712"/>
      <c r="AZ801" s="713"/>
      <c r="BA801" s="713"/>
      <c r="BB801" s="713"/>
      <c r="BC801" s="713"/>
      <c r="BD801" s="713"/>
      <c r="BE801" s="713"/>
      <c r="BF801" s="714"/>
      <c r="BG801" s="10"/>
      <c r="BH801" s="12"/>
    </row>
    <row r="802" spans="1:60" ht="19.5" customHeight="1" x14ac:dyDescent="0.25">
      <c r="A802" s="4">
        <f t="shared" si="90"/>
        <v>614</v>
      </c>
      <c r="B802" s="43"/>
      <c r="C802" s="41"/>
      <c r="D802" s="29" t="s">
        <v>387</v>
      </c>
      <c r="E802" s="8"/>
      <c r="F802" s="8"/>
      <c r="G802" s="8"/>
      <c r="H802" s="8"/>
      <c r="I802" s="8"/>
      <c r="J802" s="8"/>
      <c r="K802" s="8">
        <f t="shared" si="91"/>
        <v>56</v>
      </c>
      <c r="L802" s="9">
        <f t="shared" si="91"/>
        <v>458</v>
      </c>
      <c r="M802" s="182" t="s">
        <v>491</v>
      </c>
      <c r="N802" s="87"/>
      <c r="O802" s="34"/>
      <c r="P802" s="33"/>
      <c r="Q802" s="34"/>
      <c r="R802" s="33"/>
      <c r="S802" s="34"/>
      <c r="T802" s="33"/>
      <c r="U802" s="34"/>
      <c r="V802" s="33"/>
      <c r="W802" s="34"/>
      <c r="X802" s="33"/>
      <c r="Y802" s="34"/>
      <c r="Z802" s="33"/>
      <c r="AA802" s="58"/>
      <c r="AB802" s="59"/>
      <c r="AC802" s="60"/>
      <c r="AD802" s="610" t="s">
        <v>28</v>
      </c>
      <c r="AE802" s="603"/>
      <c r="AF802" s="603"/>
      <c r="AG802" s="603"/>
      <c r="AH802" s="603"/>
      <c r="AI802" s="603"/>
      <c r="AJ802" s="603"/>
      <c r="AK802" s="603"/>
      <c r="AL802" s="603"/>
      <c r="AM802" s="611"/>
      <c r="AN802" s="90"/>
      <c r="AO802" s="60"/>
      <c r="AP802" s="61"/>
      <c r="AQ802" s="35"/>
      <c r="AR802" s="36"/>
      <c r="AS802" s="34"/>
      <c r="AT802" s="36"/>
      <c r="AU802" s="34"/>
      <c r="AV802" s="36"/>
      <c r="AW802" s="4"/>
      <c r="AX802" s="8"/>
      <c r="AY802" s="715"/>
      <c r="AZ802" s="716"/>
      <c r="BA802" s="716"/>
      <c r="BB802" s="716"/>
      <c r="BC802" s="716"/>
      <c r="BD802" s="716"/>
      <c r="BE802" s="716"/>
      <c r="BF802" s="717"/>
      <c r="BG802" s="10"/>
      <c r="BH802" s="12"/>
    </row>
    <row r="803" spans="1:60" ht="19.5" customHeight="1" x14ac:dyDescent="0.25">
      <c r="A803" s="4">
        <f t="shared" si="90"/>
        <v>615</v>
      </c>
      <c r="B803" s="39"/>
      <c r="C803" s="450" t="s">
        <v>914</v>
      </c>
      <c r="D803" s="436" t="s">
        <v>296</v>
      </c>
      <c r="E803" s="38"/>
      <c r="F803" s="38"/>
      <c r="G803" s="19">
        <f>G797+1</f>
        <v>18</v>
      </c>
      <c r="H803" s="19">
        <f>H797+1</f>
        <v>85</v>
      </c>
      <c r="I803" s="8"/>
      <c r="J803" s="8"/>
      <c r="K803" s="8"/>
      <c r="L803" s="8"/>
      <c r="M803" s="10"/>
      <c r="N803" s="87"/>
      <c r="O803" s="34"/>
      <c r="P803" s="33"/>
      <c r="Q803" s="34"/>
      <c r="R803" s="33"/>
      <c r="S803" s="34"/>
      <c r="T803" s="33"/>
      <c r="U803" s="34"/>
      <c r="V803" s="33"/>
      <c r="W803" s="34"/>
      <c r="X803" s="33"/>
      <c r="Y803" s="34"/>
      <c r="Z803" s="33"/>
      <c r="AA803" s="34"/>
      <c r="AB803" s="33"/>
      <c r="AC803" s="34"/>
      <c r="AD803" s="33"/>
      <c r="AE803" s="58"/>
      <c r="AF803" s="59"/>
      <c r="AG803" s="602" t="s">
        <v>27</v>
      </c>
      <c r="AH803" s="603"/>
      <c r="AI803" s="603"/>
      <c r="AJ803" s="603"/>
      <c r="AK803" s="603"/>
      <c r="AL803" s="603"/>
      <c r="AM803" s="603"/>
      <c r="AN803" s="604"/>
      <c r="AO803" s="60"/>
      <c r="AP803" s="61"/>
      <c r="AQ803" s="35"/>
      <c r="AR803" s="33"/>
      <c r="AS803" s="34"/>
      <c r="AT803" s="33"/>
      <c r="AU803" s="34"/>
      <c r="AV803" s="36"/>
      <c r="AW803" s="4"/>
      <c r="AX803" s="8"/>
      <c r="AY803" s="720" t="s">
        <v>915</v>
      </c>
      <c r="AZ803" s="721"/>
      <c r="BA803" s="721"/>
      <c r="BB803" s="721"/>
      <c r="BC803" s="721"/>
      <c r="BD803" s="721"/>
      <c r="BE803" s="721"/>
      <c r="BF803" s="722"/>
      <c r="BG803" s="10"/>
      <c r="BH803" s="12"/>
    </row>
    <row r="804" spans="1:60" ht="19.5" customHeight="1" x14ac:dyDescent="0.25">
      <c r="A804" s="4">
        <f t="shared" si="90"/>
        <v>616</v>
      </c>
      <c r="B804" s="31"/>
      <c r="C804" s="452"/>
      <c r="D804" s="20" t="s">
        <v>274</v>
      </c>
      <c r="E804" s="38"/>
      <c r="F804" s="38"/>
      <c r="G804" s="8"/>
      <c r="H804" s="8"/>
      <c r="I804" s="8"/>
      <c r="J804" s="8"/>
      <c r="K804" s="8">
        <f>K802+1</f>
        <v>57</v>
      </c>
      <c r="L804" s="8">
        <f>L802+1</f>
        <v>459</v>
      </c>
      <c r="M804" s="182" t="s">
        <v>491</v>
      </c>
      <c r="N804" s="87"/>
      <c r="O804" s="34"/>
      <c r="P804" s="33"/>
      <c r="Q804" s="34"/>
      <c r="R804" s="33"/>
      <c r="S804" s="34"/>
      <c r="T804" s="33"/>
      <c r="U804" s="34"/>
      <c r="V804" s="33"/>
      <c r="W804" s="34"/>
      <c r="X804" s="33"/>
      <c r="Y804" s="34"/>
      <c r="Z804" s="33"/>
      <c r="AA804" s="34"/>
      <c r="AB804" s="33"/>
      <c r="AC804" s="34"/>
      <c r="AD804" s="33"/>
      <c r="AE804" s="58"/>
      <c r="AF804" s="59"/>
      <c r="AG804" s="602" t="s">
        <v>27</v>
      </c>
      <c r="AH804" s="603"/>
      <c r="AI804" s="603"/>
      <c r="AJ804" s="603"/>
      <c r="AK804" s="603"/>
      <c r="AL804" s="603"/>
      <c r="AM804" s="603"/>
      <c r="AN804" s="604"/>
      <c r="AO804" s="60"/>
      <c r="AP804" s="61"/>
      <c r="AQ804" s="35"/>
      <c r="AR804" s="33"/>
      <c r="AS804" s="34"/>
      <c r="AT804" s="33"/>
      <c r="AU804" s="34"/>
      <c r="AV804" s="36"/>
      <c r="AW804" s="4"/>
      <c r="AX804" s="8"/>
      <c r="AY804" s="324"/>
      <c r="AZ804" s="325"/>
      <c r="BA804" s="325"/>
      <c r="BB804" s="325"/>
      <c r="BC804" s="325"/>
      <c r="BD804" s="325"/>
      <c r="BE804" s="325"/>
      <c r="BF804" s="326"/>
      <c r="BG804" s="10"/>
      <c r="BH804" s="12"/>
    </row>
    <row r="805" spans="1:60" ht="19.5" customHeight="1" x14ac:dyDescent="0.25">
      <c r="A805" s="4">
        <f t="shared" si="90"/>
        <v>617</v>
      </c>
      <c r="B805" s="31"/>
      <c r="C805" s="40" t="s">
        <v>916</v>
      </c>
      <c r="D805" s="20" t="s">
        <v>275</v>
      </c>
      <c r="E805" s="38"/>
      <c r="F805" s="38"/>
      <c r="G805" s="8"/>
      <c r="H805" s="8"/>
      <c r="I805" s="8"/>
      <c r="J805" s="8"/>
      <c r="K805" s="8">
        <f>K804+1</f>
        <v>58</v>
      </c>
      <c r="L805" s="8">
        <f>L804+1</f>
        <v>460</v>
      </c>
      <c r="M805" s="182" t="s">
        <v>491</v>
      </c>
      <c r="N805" s="87"/>
      <c r="O805" s="34"/>
      <c r="P805" s="33"/>
      <c r="Q805" s="34"/>
      <c r="R805" s="33"/>
      <c r="S805" s="34"/>
      <c r="T805" s="33"/>
      <c r="U805" s="34"/>
      <c r="V805" s="33"/>
      <c r="W805" s="34"/>
      <c r="X805" s="33"/>
      <c r="Y805" s="34"/>
      <c r="Z805" s="33"/>
      <c r="AA805" s="34"/>
      <c r="AB805" s="33"/>
      <c r="AC805" s="34"/>
      <c r="AD805" s="33"/>
      <c r="AE805" s="58"/>
      <c r="AF805" s="59"/>
      <c r="AG805" s="602" t="s">
        <v>27</v>
      </c>
      <c r="AH805" s="603"/>
      <c r="AI805" s="603"/>
      <c r="AJ805" s="603"/>
      <c r="AK805" s="603"/>
      <c r="AL805" s="603"/>
      <c r="AM805" s="603"/>
      <c r="AN805" s="604"/>
      <c r="AO805" s="60"/>
      <c r="AP805" s="61"/>
      <c r="AQ805" s="35"/>
      <c r="AR805" s="33"/>
      <c r="AS805" s="34"/>
      <c r="AT805" s="33"/>
      <c r="AU805" s="34"/>
      <c r="AV805" s="36"/>
      <c r="AW805" s="4"/>
      <c r="AX805" s="8"/>
      <c r="AY805" s="324"/>
      <c r="AZ805" s="325"/>
      <c r="BA805" s="325"/>
      <c r="BB805" s="325"/>
      <c r="BC805" s="325"/>
      <c r="BD805" s="325"/>
      <c r="BE805" s="325"/>
      <c r="BF805" s="326"/>
      <c r="BG805" s="10"/>
      <c r="BH805" s="12"/>
    </row>
    <row r="806" spans="1:60" ht="19.5" customHeight="1" x14ac:dyDescent="0.25">
      <c r="A806" s="4">
        <f t="shared" si="90"/>
        <v>618</v>
      </c>
      <c r="B806" s="31"/>
      <c r="C806" s="41" t="s">
        <v>1038</v>
      </c>
      <c r="D806" s="20" t="s">
        <v>276</v>
      </c>
      <c r="E806" s="38"/>
      <c r="F806" s="38"/>
      <c r="G806" s="8"/>
      <c r="I806" s="8"/>
      <c r="J806" s="8"/>
      <c r="K806" s="8">
        <f>K805+1</f>
        <v>59</v>
      </c>
      <c r="L806" s="8">
        <f>L805+1</f>
        <v>461</v>
      </c>
      <c r="M806" s="182" t="s">
        <v>491</v>
      </c>
      <c r="N806" s="87"/>
      <c r="O806" s="34"/>
      <c r="P806" s="33"/>
      <c r="Q806" s="34"/>
      <c r="R806" s="33"/>
      <c r="S806" s="34"/>
      <c r="T806" s="33"/>
      <c r="U806" s="34"/>
      <c r="V806" s="33"/>
      <c r="W806" s="34"/>
      <c r="X806" s="33"/>
      <c r="Y806" s="34"/>
      <c r="Z806" s="33"/>
      <c r="AA806" s="34"/>
      <c r="AB806" s="33"/>
      <c r="AC806" s="34"/>
      <c r="AD806" s="33"/>
      <c r="AE806" s="58"/>
      <c r="AF806" s="59"/>
      <c r="AG806" s="602" t="s">
        <v>27</v>
      </c>
      <c r="AH806" s="603"/>
      <c r="AI806" s="603"/>
      <c r="AJ806" s="603"/>
      <c r="AK806" s="603"/>
      <c r="AL806" s="603"/>
      <c r="AM806" s="603"/>
      <c r="AN806" s="604"/>
      <c r="AO806" s="60"/>
      <c r="AP806" s="61"/>
      <c r="AQ806" s="35"/>
      <c r="AR806" s="33"/>
      <c r="AS806" s="34"/>
      <c r="AT806" s="33"/>
      <c r="AU806" s="34"/>
      <c r="AV806" s="36"/>
      <c r="AW806" s="4"/>
      <c r="AX806" s="8"/>
      <c r="AY806" s="324"/>
      <c r="AZ806" s="325"/>
      <c r="BA806" s="325"/>
      <c r="BB806" s="325"/>
      <c r="BC806" s="325"/>
      <c r="BD806" s="325"/>
      <c r="BE806" s="325"/>
      <c r="BF806" s="326"/>
      <c r="BG806" s="10"/>
      <c r="BH806" s="12"/>
    </row>
    <row r="807" spans="1:60" ht="27" customHeight="1" x14ac:dyDescent="0.25">
      <c r="A807" s="4">
        <f t="shared" si="90"/>
        <v>619</v>
      </c>
      <c r="B807" s="31"/>
      <c r="C807" s="40"/>
      <c r="D807" s="436" t="s">
        <v>290</v>
      </c>
      <c r="E807" s="38"/>
      <c r="F807" s="38"/>
      <c r="G807" s="19">
        <f>G803+1</f>
        <v>19</v>
      </c>
      <c r="H807" s="19">
        <f>H803+1</f>
        <v>86</v>
      </c>
      <c r="I807" s="8"/>
      <c r="J807" s="8"/>
      <c r="K807" s="8"/>
      <c r="L807" s="8"/>
      <c r="M807" s="10"/>
      <c r="N807" s="87"/>
      <c r="O807" s="34"/>
      <c r="P807" s="33"/>
      <c r="Q807" s="34"/>
      <c r="R807" s="33"/>
      <c r="S807" s="34"/>
      <c r="T807" s="33"/>
      <c r="U807" s="34"/>
      <c r="V807" s="33"/>
      <c r="W807" s="34"/>
      <c r="X807" s="33"/>
      <c r="Y807" s="34"/>
      <c r="Z807" s="33"/>
      <c r="AA807" s="34"/>
      <c r="AB807" s="33"/>
      <c r="AC807" s="34"/>
      <c r="AD807" s="33"/>
      <c r="AE807" s="58"/>
      <c r="AF807" s="59"/>
      <c r="AG807" s="602" t="s">
        <v>27</v>
      </c>
      <c r="AH807" s="603"/>
      <c r="AI807" s="603"/>
      <c r="AJ807" s="603"/>
      <c r="AK807" s="603"/>
      <c r="AL807" s="603"/>
      <c r="AM807" s="603"/>
      <c r="AN807" s="604"/>
      <c r="AO807" s="60"/>
      <c r="AP807" s="61"/>
      <c r="AQ807" s="35"/>
      <c r="AR807" s="33"/>
      <c r="AS807" s="34"/>
      <c r="AT807" s="33"/>
      <c r="AU807" s="34"/>
      <c r="AV807" s="36"/>
      <c r="AW807" s="4"/>
      <c r="AX807" s="8"/>
      <c r="AY807" s="709" t="s">
        <v>918</v>
      </c>
      <c r="AZ807" s="710"/>
      <c r="BA807" s="710"/>
      <c r="BB807" s="710"/>
      <c r="BC807" s="710"/>
      <c r="BD807" s="710"/>
      <c r="BE807" s="710"/>
      <c r="BF807" s="711"/>
      <c r="BG807" s="10"/>
      <c r="BH807" s="12"/>
    </row>
    <row r="808" spans="1:60" ht="27" customHeight="1" x14ac:dyDescent="0.25">
      <c r="A808" s="4">
        <f t="shared" si="90"/>
        <v>620</v>
      </c>
      <c r="B808" s="43"/>
      <c r="C808" s="31" t="s">
        <v>916</v>
      </c>
      <c r="D808" s="436" t="s">
        <v>291</v>
      </c>
      <c r="E808" s="8"/>
      <c r="F808" s="8"/>
      <c r="G808" s="19">
        <f t="shared" ref="G808:H808" si="92">G807+1</f>
        <v>20</v>
      </c>
      <c r="H808" s="19">
        <f t="shared" si="92"/>
        <v>87</v>
      </c>
      <c r="I808" s="8"/>
      <c r="J808" s="8"/>
      <c r="K808" s="8"/>
      <c r="L808" s="38"/>
      <c r="M808" s="10"/>
      <c r="N808" s="171"/>
      <c r="O808" s="165"/>
      <c r="P808" s="172"/>
      <c r="Q808" s="165"/>
      <c r="R808" s="172"/>
      <c r="S808" s="165"/>
      <c r="T808" s="172"/>
      <c r="U808" s="165"/>
      <c r="V808" s="172"/>
      <c r="W808" s="165"/>
      <c r="X808" s="172"/>
      <c r="Y808" s="165"/>
      <c r="Z808" s="172"/>
      <c r="AA808" s="165"/>
      <c r="AB808" s="172"/>
      <c r="AC808" s="165"/>
      <c r="AD808" s="172"/>
      <c r="AE808" s="58"/>
      <c r="AF808" s="59"/>
      <c r="AG808" s="602" t="s">
        <v>27</v>
      </c>
      <c r="AH808" s="603"/>
      <c r="AI808" s="603"/>
      <c r="AJ808" s="603"/>
      <c r="AK808" s="603"/>
      <c r="AL808" s="603"/>
      <c r="AM808" s="603"/>
      <c r="AN808" s="604"/>
      <c r="AO808" s="60"/>
      <c r="AP808" s="61"/>
      <c r="AQ808" s="35"/>
      <c r="AR808" s="33"/>
      <c r="AS808" s="34"/>
      <c r="AT808" s="33"/>
      <c r="AU808" s="34"/>
      <c r="AV808" s="36"/>
      <c r="AW808" s="4"/>
      <c r="AX808" s="8"/>
      <c r="AY808" s="715"/>
      <c r="AZ808" s="716"/>
      <c r="BA808" s="716"/>
      <c r="BB808" s="716"/>
      <c r="BC808" s="716"/>
      <c r="BD808" s="716"/>
      <c r="BE808" s="716"/>
      <c r="BF808" s="717"/>
      <c r="BG808" s="10"/>
      <c r="BH808" s="12"/>
    </row>
    <row r="809" spans="1:60" ht="27" customHeight="1" x14ac:dyDescent="0.25">
      <c r="A809" s="4">
        <f t="shared" si="90"/>
        <v>621</v>
      </c>
      <c r="B809" s="42"/>
      <c r="C809" s="21" t="s">
        <v>917</v>
      </c>
      <c r="D809" s="20" t="s">
        <v>277</v>
      </c>
      <c r="E809" s="8"/>
      <c r="F809" s="8"/>
      <c r="G809" s="8"/>
      <c r="H809" s="8"/>
      <c r="I809" s="8"/>
      <c r="J809" s="8"/>
      <c r="K809" s="8">
        <f>K806+1</f>
        <v>60</v>
      </c>
      <c r="L809" s="8">
        <f>L806+1</f>
        <v>462</v>
      </c>
      <c r="M809" s="182" t="s">
        <v>491</v>
      </c>
      <c r="N809" s="171"/>
      <c r="O809" s="165"/>
      <c r="P809" s="172"/>
      <c r="Q809" s="165"/>
      <c r="R809" s="172"/>
      <c r="S809" s="165"/>
      <c r="T809" s="172"/>
      <c r="U809" s="165"/>
      <c r="V809" s="172"/>
      <c r="W809" s="165"/>
      <c r="X809" s="172"/>
      <c r="Y809" s="165"/>
      <c r="Z809" s="172"/>
      <c r="AA809" s="165"/>
      <c r="AB809" s="172"/>
      <c r="AC809" s="165"/>
      <c r="AD809" s="172"/>
      <c r="AE809" s="58"/>
      <c r="AF809" s="59"/>
      <c r="AG809" s="602" t="s">
        <v>27</v>
      </c>
      <c r="AH809" s="603"/>
      <c r="AI809" s="603"/>
      <c r="AJ809" s="603"/>
      <c r="AK809" s="603"/>
      <c r="AL809" s="603"/>
      <c r="AM809" s="603"/>
      <c r="AN809" s="604"/>
      <c r="AO809" s="60"/>
      <c r="AP809" s="61"/>
      <c r="AQ809" s="35"/>
      <c r="AR809" s="33"/>
      <c r="AS809" s="34"/>
      <c r="AT809" s="33"/>
      <c r="AU809" s="34"/>
      <c r="AV809" s="36"/>
      <c r="AW809" s="4"/>
      <c r="AX809" s="8"/>
      <c r="AY809" s="320"/>
      <c r="AZ809" s="323"/>
      <c r="BA809" s="323"/>
      <c r="BB809" s="323"/>
      <c r="BC809" s="323"/>
      <c r="BD809" s="323"/>
      <c r="BE809" s="323"/>
      <c r="BF809" s="321"/>
      <c r="BG809" s="10"/>
      <c r="BH809" s="12"/>
    </row>
    <row r="810" spans="1:60" ht="27" customHeight="1" x14ac:dyDescent="0.25">
      <c r="A810" s="4">
        <f t="shared" si="90"/>
        <v>622</v>
      </c>
      <c r="B810" s="42"/>
      <c r="C810" s="20"/>
      <c r="D810" s="20" t="s">
        <v>29</v>
      </c>
      <c r="E810" s="8"/>
      <c r="F810" s="8"/>
      <c r="G810" s="8"/>
      <c r="H810" s="8"/>
      <c r="I810" s="8"/>
      <c r="J810" s="8"/>
      <c r="K810" s="8">
        <f t="shared" ref="K810:L812" si="93">K809+1</f>
        <v>61</v>
      </c>
      <c r="L810" s="8">
        <f t="shared" si="93"/>
        <v>463</v>
      </c>
      <c r="M810" s="182" t="s">
        <v>491</v>
      </c>
      <c r="N810" s="171"/>
      <c r="O810" s="165"/>
      <c r="P810" s="172"/>
      <c r="Q810" s="165"/>
      <c r="R810" s="172"/>
      <c r="S810" s="165"/>
      <c r="T810" s="172"/>
      <c r="U810" s="165"/>
      <c r="V810" s="172"/>
      <c r="W810" s="165"/>
      <c r="X810" s="172"/>
      <c r="Y810" s="165"/>
      <c r="Z810" s="172"/>
      <c r="AA810" s="165"/>
      <c r="AB810" s="172"/>
      <c r="AC810" s="165"/>
      <c r="AD810" s="172"/>
      <c r="AE810" s="58"/>
      <c r="AF810" s="59"/>
      <c r="AG810" s="602" t="s">
        <v>27</v>
      </c>
      <c r="AH810" s="603"/>
      <c r="AI810" s="603"/>
      <c r="AJ810" s="603"/>
      <c r="AK810" s="603"/>
      <c r="AL810" s="603"/>
      <c r="AM810" s="603"/>
      <c r="AN810" s="604"/>
      <c r="AO810" s="60"/>
      <c r="AP810" s="61"/>
      <c r="AQ810" s="35"/>
      <c r="AR810" s="33"/>
      <c r="AS810" s="34"/>
      <c r="AT810" s="33"/>
      <c r="AU810" s="34"/>
      <c r="AV810" s="36"/>
      <c r="AW810" s="4"/>
      <c r="AX810" s="8"/>
      <c r="AY810" s="320"/>
      <c r="AZ810" s="323"/>
      <c r="BA810" s="323"/>
      <c r="BB810" s="323"/>
      <c r="BC810" s="323"/>
      <c r="BD810" s="323"/>
      <c r="BE810" s="323"/>
      <c r="BF810" s="321"/>
      <c r="BG810" s="10"/>
      <c r="BH810" s="12"/>
    </row>
    <row r="811" spans="1:60" ht="27" customHeight="1" x14ac:dyDescent="0.25">
      <c r="A811" s="4">
        <f t="shared" si="90"/>
        <v>623</v>
      </c>
      <c r="B811" s="42"/>
      <c r="C811" s="21" t="s">
        <v>1039</v>
      </c>
      <c r="D811" s="20" t="s">
        <v>30</v>
      </c>
      <c r="E811" s="8"/>
      <c r="F811" s="8"/>
      <c r="G811" s="8"/>
      <c r="H811" s="8"/>
      <c r="I811" s="8"/>
      <c r="J811" s="8"/>
      <c r="K811" s="8">
        <f t="shared" si="93"/>
        <v>62</v>
      </c>
      <c r="L811" s="8">
        <f t="shared" si="93"/>
        <v>464</v>
      </c>
      <c r="M811" s="182" t="s">
        <v>491</v>
      </c>
      <c r="N811" s="171"/>
      <c r="O811" s="165"/>
      <c r="P811" s="172"/>
      <c r="Q811" s="165"/>
      <c r="R811" s="172"/>
      <c r="S811" s="165"/>
      <c r="T811" s="172"/>
      <c r="U811" s="165"/>
      <c r="V811" s="172"/>
      <c r="W811" s="165"/>
      <c r="X811" s="172"/>
      <c r="Y811" s="165"/>
      <c r="Z811" s="172"/>
      <c r="AA811" s="165"/>
      <c r="AB811" s="172"/>
      <c r="AC811" s="165"/>
      <c r="AD811" s="172"/>
      <c r="AE811" s="58"/>
      <c r="AF811" s="59"/>
      <c r="AG811" s="602" t="s">
        <v>27</v>
      </c>
      <c r="AH811" s="603"/>
      <c r="AI811" s="603"/>
      <c r="AJ811" s="603"/>
      <c r="AK811" s="603"/>
      <c r="AL811" s="603"/>
      <c r="AM811" s="603"/>
      <c r="AN811" s="604"/>
      <c r="AO811" s="60"/>
      <c r="AP811" s="61"/>
      <c r="AQ811" s="35"/>
      <c r="AR811" s="33"/>
      <c r="AS811" s="34"/>
      <c r="AT811" s="33"/>
      <c r="AU811" s="34"/>
      <c r="AV811" s="36"/>
      <c r="AW811" s="4"/>
      <c r="AX811" s="8"/>
      <c r="AY811" s="320"/>
      <c r="AZ811" s="323"/>
      <c r="BA811" s="323"/>
      <c r="BB811" s="323"/>
      <c r="BC811" s="323"/>
      <c r="BD811" s="323"/>
      <c r="BE811" s="323"/>
      <c r="BF811" s="321"/>
      <c r="BG811" s="10"/>
      <c r="BH811" s="12"/>
    </row>
    <row r="812" spans="1:60" ht="27" customHeight="1" thickBot="1" x14ac:dyDescent="0.3">
      <c r="A812" s="4">
        <f t="shared" si="90"/>
        <v>624</v>
      </c>
      <c r="B812" s="42"/>
      <c r="C812" s="21" t="s">
        <v>1040</v>
      </c>
      <c r="D812" s="20" t="s">
        <v>250</v>
      </c>
      <c r="E812" s="8"/>
      <c r="F812" s="8"/>
      <c r="G812" s="8"/>
      <c r="H812" s="8"/>
      <c r="I812" s="8"/>
      <c r="J812" s="8"/>
      <c r="K812" s="8">
        <f t="shared" si="93"/>
        <v>63</v>
      </c>
      <c r="L812" s="8">
        <f t="shared" si="93"/>
        <v>465</v>
      </c>
      <c r="M812" s="182" t="s">
        <v>491</v>
      </c>
      <c r="N812" s="171"/>
      <c r="O812" s="165"/>
      <c r="P812" s="172"/>
      <c r="Q812" s="165"/>
      <c r="R812" s="172"/>
      <c r="S812" s="165"/>
      <c r="T812" s="172"/>
      <c r="U812" s="165"/>
      <c r="V812" s="172"/>
      <c r="W812" s="165"/>
      <c r="X812" s="172"/>
      <c r="Y812" s="165"/>
      <c r="Z812" s="172"/>
      <c r="AA812" s="165"/>
      <c r="AB812" s="172"/>
      <c r="AC812" s="165"/>
      <c r="AD812" s="172"/>
      <c r="AE812" s="58"/>
      <c r="AF812" s="59"/>
      <c r="AG812" s="602" t="s">
        <v>27</v>
      </c>
      <c r="AH812" s="603"/>
      <c r="AI812" s="603"/>
      <c r="AJ812" s="603"/>
      <c r="AK812" s="603"/>
      <c r="AL812" s="603"/>
      <c r="AM812" s="603"/>
      <c r="AN812" s="604"/>
      <c r="AO812" s="60"/>
      <c r="AP812" s="61"/>
      <c r="AQ812" s="35"/>
      <c r="AR812" s="33"/>
      <c r="AS812" s="34"/>
      <c r="AT812" s="33"/>
      <c r="AU812" s="34"/>
      <c r="AV812" s="36"/>
      <c r="AW812" s="4"/>
      <c r="AX812" s="8"/>
      <c r="AY812" s="320"/>
      <c r="AZ812" s="323"/>
      <c r="BA812" s="323"/>
      <c r="BB812" s="323"/>
      <c r="BC812" s="323"/>
      <c r="BD812" s="323"/>
      <c r="BE812" s="323"/>
      <c r="BF812" s="321"/>
      <c r="BG812" s="10"/>
      <c r="BH812" s="12"/>
    </row>
    <row r="813" spans="1:60" ht="19.5" customHeight="1" thickBot="1" x14ac:dyDescent="0.3">
      <c r="A813" s="4">
        <f t="shared" si="90"/>
        <v>625</v>
      </c>
      <c r="B813" s="42"/>
      <c r="C813" s="450" t="s">
        <v>548</v>
      </c>
      <c r="D813" s="436" t="s">
        <v>1636</v>
      </c>
      <c r="E813" s="8"/>
      <c r="F813" s="8"/>
      <c r="G813" s="19">
        <f t="shared" ref="G813:H813" si="94">G808+1</f>
        <v>21</v>
      </c>
      <c r="H813" s="19">
        <f t="shared" si="94"/>
        <v>88</v>
      </c>
      <c r="I813" s="8"/>
      <c r="J813" s="8"/>
      <c r="K813" s="8"/>
      <c r="L813" s="38"/>
      <c r="M813" s="76"/>
      <c r="N813" s="297"/>
      <c r="O813" s="298"/>
      <c r="P813" s="299"/>
      <c r="Q813" s="298"/>
      <c r="R813" s="559" t="s">
        <v>972</v>
      </c>
      <c r="S813" s="533"/>
      <c r="T813" s="533"/>
      <c r="U813" s="533"/>
      <c r="V813" s="533"/>
      <c r="W813" s="533"/>
      <c r="X813" s="533"/>
      <c r="Y813" s="545"/>
      <c r="Z813" s="299"/>
      <c r="AA813" s="298"/>
      <c r="AB813" s="299"/>
      <c r="AC813" s="298"/>
      <c r="AD813" s="300"/>
      <c r="AE813" s="34"/>
      <c r="AF813" s="33"/>
      <c r="AG813" s="34"/>
      <c r="AH813" s="33"/>
      <c r="AI813" s="34"/>
      <c r="AJ813" s="33"/>
      <c r="AK813" s="34"/>
      <c r="AL813" s="33"/>
      <c r="AM813" s="34"/>
      <c r="AN813" s="33"/>
      <c r="AO813" s="34"/>
      <c r="AP813" s="33"/>
      <c r="AQ813" s="34"/>
      <c r="AR813" s="33"/>
      <c r="AS813" s="34"/>
      <c r="AT813" s="33"/>
      <c r="AU813" s="34"/>
      <c r="AV813" s="36"/>
      <c r="AW813" s="4"/>
      <c r="AX813" s="8"/>
      <c r="AY813" s="709" t="s">
        <v>973</v>
      </c>
      <c r="AZ813" s="710"/>
      <c r="BA813" s="710"/>
      <c r="BB813" s="710"/>
      <c r="BC813" s="710"/>
      <c r="BD813" s="710"/>
      <c r="BE813" s="710"/>
      <c r="BF813" s="711"/>
      <c r="BG813" s="10"/>
      <c r="BH813" s="12"/>
    </row>
    <row r="814" spans="1:60" ht="19.5" customHeight="1" thickBot="1" x14ac:dyDescent="0.3">
      <c r="A814" s="4">
        <f t="shared" si="90"/>
        <v>626</v>
      </c>
      <c r="B814" s="42"/>
      <c r="C814" s="451"/>
      <c r="D814" s="436" t="s">
        <v>292</v>
      </c>
      <c r="E814" s="8"/>
      <c r="F814" s="8"/>
      <c r="G814" s="19">
        <f t="shared" ref="G814:H820" si="95">G813+1</f>
        <v>22</v>
      </c>
      <c r="H814" s="19">
        <f t="shared" si="95"/>
        <v>89</v>
      </c>
      <c r="I814" s="8"/>
      <c r="J814" s="8"/>
      <c r="K814" s="8"/>
      <c r="L814" s="38"/>
      <c r="M814" s="10"/>
      <c r="N814" s="297"/>
      <c r="O814" s="298"/>
      <c r="P814" s="299"/>
      <c r="Q814" s="298"/>
      <c r="R814" s="559" t="s">
        <v>972</v>
      </c>
      <c r="S814" s="533"/>
      <c r="T814" s="533"/>
      <c r="U814" s="533"/>
      <c r="V814" s="533"/>
      <c r="W814" s="533"/>
      <c r="X814" s="533"/>
      <c r="Y814" s="545"/>
      <c r="Z814" s="299"/>
      <c r="AA814" s="298"/>
      <c r="AB814" s="299"/>
      <c r="AC814" s="298"/>
      <c r="AD814" s="300"/>
      <c r="AE814" s="34"/>
      <c r="AF814" s="33"/>
      <c r="AG814" s="34"/>
      <c r="AH814" s="33"/>
      <c r="AI814" s="34"/>
      <c r="AJ814" s="33"/>
      <c r="AK814" s="34"/>
      <c r="AL814" s="33"/>
      <c r="AM814" s="34"/>
      <c r="AN814" s="33"/>
      <c r="AO814" s="34"/>
      <c r="AP814" s="33"/>
      <c r="AQ814" s="34"/>
      <c r="AR814" s="33"/>
      <c r="AS814" s="34"/>
      <c r="AT814" s="33"/>
      <c r="AU814" s="34"/>
      <c r="AV814" s="36"/>
      <c r="AW814" s="4"/>
      <c r="AX814" s="8"/>
      <c r="AY814" s="712"/>
      <c r="AZ814" s="713"/>
      <c r="BA814" s="713"/>
      <c r="BB814" s="713"/>
      <c r="BC814" s="713"/>
      <c r="BD814" s="713"/>
      <c r="BE814" s="713"/>
      <c r="BF814" s="714"/>
      <c r="BG814" s="10"/>
      <c r="BH814" s="12"/>
    </row>
    <row r="815" spans="1:60" ht="19.5" customHeight="1" x14ac:dyDescent="0.25">
      <c r="A815" s="4">
        <f t="shared" si="90"/>
        <v>627</v>
      </c>
      <c r="B815" s="707"/>
      <c r="C815" s="451"/>
      <c r="D815" s="436" t="s">
        <v>922</v>
      </c>
      <c r="E815" s="8"/>
      <c r="F815" s="8"/>
      <c r="G815" s="19">
        <f t="shared" si="95"/>
        <v>23</v>
      </c>
      <c r="H815" s="19">
        <f t="shared" si="95"/>
        <v>90</v>
      </c>
      <c r="I815" s="8"/>
      <c r="J815" s="8"/>
      <c r="K815" s="8"/>
      <c r="L815" s="38"/>
      <c r="M815" s="10"/>
      <c r="N815" s="87"/>
      <c r="O815" s="34"/>
      <c r="P815" s="33"/>
      <c r="Q815" s="34"/>
      <c r="R815" s="33"/>
      <c r="S815" s="34"/>
      <c r="T815" s="33"/>
      <c r="U815" s="34"/>
      <c r="V815" s="33"/>
      <c r="W815" s="34"/>
      <c r="X815" s="33"/>
      <c r="Y815" s="34"/>
      <c r="Z815" s="33"/>
      <c r="AA815" s="34"/>
      <c r="AB815" s="33"/>
      <c r="AC815" s="34"/>
      <c r="AD815" s="33"/>
      <c r="AE815" s="58"/>
      <c r="AF815" s="59"/>
      <c r="AG815" s="602" t="s">
        <v>27</v>
      </c>
      <c r="AH815" s="603"/>
      <c r="AI815" s="603"/>
      <c r="AJ815" s="603"/>
      <c r="AK815" s="603"/>
      <c r="AL815" s="603"/>
      <c r="AM815" s="603"/>
      <c r="AN815" s="604"/>
      <c r="AO815" s="60"/>
      <c r="AP815" s="61"/>
      <c r="AQ815" s="35"/>
      <c r="AR815" s="33"/>
      <c r="AS815" s="34"/>
      <c r="AT815" s="33"/>
      <c r="AU815" s="34"/>
      <c r="AV815" s="36"/>
      <c r="AW815" s="4"/>
      <c r="AX815" s="8"/>
      <c r="AY815" s="712"/>
      <c r="AZ815" s="713"/>
      <c r="BA815" s="713"/>
      <c r="BB815" s="713"/>
      <c r="BC815" s="713"/>
      <c r="BD815" s="713"/>
      <c r="BE815" s="713"/>
      <c r="BF815" s="714"/>
      <c r="BG815" s="10"/>
      <c r="BH815" s="12"/>
    </row>
    <row r="816" spans="1:60" ht="19.5" customHeight="1" thickBot="1" x14ac:dyDescent="0.3">
      <c r="A816" s="4">
        <f t="shared" si="90"/>
        <v>628</v>
      </c>
      <c r="B816" s="595"/>
      <c r="C816" s="452"/>
      <c r="D816" s="436" t="s">
        <v>923</v>
      </c>
      <c r="E816" s="8"/>
      <c r="F816" s="8"/>
      <c r="G816" s="19">
        <f t="shared" si="95"/>
        <v>24</v>
      </c>
      <c r="H816" s="19">
        <f t="shared" si="95"/>
        <v>91</v>
      </c>
      <c r="I816" s="8"/>
      <c r="J816" s="8"/>
      <c r="K816" s="8"/>
      <c r="L816" s="38"/>
      <c r="M816" s="10"/>
      <c r="N816" s="87"/>
      <c r="O816" s="34"/>
      <c r="P816" s="33"/>
      <c r="Q816" s="34"/>
      <c r="R816" s="33"/>
      <c r="S816" s="34"/>
      <c r="T816" s="33"/>
      <c r="U816" s="34"/>
      <c r="V816" s="33"/>
      <c r="W816" s="34"/>
      <c r="X816" s="33"/>
      <c r="Y816" s="34"/>
      <c r="Z816" s="33"/>
      <c r="AA816" s="34"/>
      <c r="AB816" s="33"/>
      <c r="AC816" s="165"/>
      <c r="AD816" s="172"/>
      <c r="AE816" s="173"/>
      <c r="AF816" s="167"/>
      <c r="AG816" s="718" t="s">
        <v>27</v>
      </c>
      <c r="AH816" s="675"/>
      <c r="AI816" s="675"/>
      <c r="AJ816" s="675"/>
      <c r="AK816" s="675"/>
      <c r="AL816" s="675"/>
      <c r="AM816" s="675"/>
      <c r="AN816" s="719"/>
      <c r="AO816" s="60"/>
      <c r="AP816" s="61"/>
      <c r="AQ816" s="35"/>
      <c r="AR816" s="33"/>
      <c r="AS816" s="34"/>
      <c r="AT816" s="33"/>
      <c r="AU816" s="34"/>
      <c r="AV816" s="36"/>
      <c r="AW816" s="4"/>
      <c r="AX816" s="8"/>
      <c r="AY816" s="715"/>
      <c r="AZ816" s="716"/>
      <c r="BA816" s="716"/>
      <c r="BB816" s="716"/>
      <c r="BC816" s="716"/>
      <c r="BD816" s="716"/>
      <c r="BE816" s="716"/>
      <c r="BF816" s="717"/>
      <c r="BG816" s="478"/>
      <c r="BH816" s="479"/>
    </row>
    <row r="817" spans="1:60" ht="19.5" customHeight="1" thickBot="1" x14ac:dyDescent="0.3">
      <c r="A817" s="4">
        <f t="shared" si="90"/>
        <v>629</v>
      </c>
      <c r="B817" s="218"/>
      <c r="C817" s="450" t="s">
        <v>982</v>
      </c>
      <c r="D817" s="436" t="s">
        <v>435</v>
      </c>
      <c r="E817" s="8"/>
      <c r="F817" s="8"/>
      <c r="G817" s="19">
        <f t="shared" si="95"/>
        <v>25</v>
      </c>
      <c r="H817" s="19">
        <f t="shared" si="95"/>
        <v>92</v>
      </c>
      <c r="I817" s="8"/>
      <c r="J817" s="8"/>
      <c r="K817" s="8"/>
      <c r="L817" s="62"/>
      <c r="M817" s="10"/>
      <c r="N817" s="87"/>
      <c r="O817" s="34"/>
      <c r="P817" s="33"/>
      <c r="Q817" s="34"/>
      <c r="R817" s="33"/>
      <c r="S817" s="34"/>
      <c r="T817" s="33"/>
      <c r="U817" s="34"/>
      <c r="V817" s="33"/>
      <c r="W817" s="34"/>
      <c r="X817" s="33"/>
      <c r="Y817" s="34"/>
      <c r="Z817" s="33"/>
      <c r="AA817" s="34"/>
      <c r="AB817" s="33"/>
      <c r="AC817" s="301"/>
      <c r="AD817" s="299"/>
      <c r="AE817" s="532" t="s">
        <v>0</v>
      </c>
      <c r="AF817" s="533"/>
      <c r="AG817" s="533"/>
      <c r="AH817" s="533"/>
      <c r="AI817" s="533"/>
      <c r="AJ817" s="533"/>
      <c r="AK817" s="533"/>
      <c r="AL817" s="534"/>
      <c r="AM817" s="298"/>
      <c r="AN817" s="300"/>
      <c r="AO817" s="35"/>
      <c r="AP817" s="33"/>
      <c r="AQ817" s="34"/>
      <c r="AR817" s="33"/>
      <c r="AS817" s="34"/>
      <c r="AT817" s="33"/>
      <c r="AU817" s="34"/>
      <c r="AV817" s="36"/>
      <c r="AW817" s="4"/>
      <c r="AX817" s="8"/>
      <c r="AY817" s="709" t="s">
        <v>983</v>
      </c>
      <c r="AZ817" s="710"/>
      <c r="BA817" s="710"/>
      <c r="BB817" s="710"/>
      <c r="BC817" s="710"/>
      <c r="BD817" s="710"/>
      <c r="BE817" s="710"/>
      <c r="BF817" s="711"/>
      <c r="BG817" s="10"/>
      <c r="BH817" s="12"/>
    </row>
    <row r="818" spans="1:60" ht="19.5" customHeight="1" thickBot="1" x14ac:dyDescent="0.3">
      <c r="A818" s="4">
        <f t="shared" si="90"/>
        <v>630</v>
      </c>
      <c r="B818" s="218"/>
      <c r="C818" s="451"/>
      <c r="D818" s="436" t="s">
        <v>545</v>
      </c>
      <c r="E818" s="8"/>
      <c r="F818" s="8"/>
      <c r="G818" s="19">
        <f t="shared" si="95"/>
        <v>26</v>
      </c>
      <c r="H818" s="19">
        <f t="shared" si="95"/>
        <v>93</v>
      </c>
      <c r="I818" s="8"/>
      <c r="J818" s="8"/>
      <c r="K818" s="8"/>
      <c r="L818" s="62"/>
      <c r="M818" s="10"/>
      <c r="N818" s="87"/>
      <c r="O818" s="34"/>
      <c r="P818" s="33"/>
      <c r="Q818" s="34"/>
      <c r="R818" s="33"/>
      <c r="S818" s="34"/>
      <c r="T818" s="33"/>
      <c r="U818" s="34"/>
      <c r="V818" s="33"/>
      <c r="W818" s="34"/>
      <c r="X818" s="33"/>
      <c r="Y818" s="34"/>
      <c r="Z818" s="33"/>
      <c r="AA818" s="34"/>
      <c r="AB818" s="33"/>
      <c r="AC818" s="301"/>
      <c r="AD818" s="299"/>
      <c r="AE818" s="532" t="s">
        <v>0</v>
      </c>
      <c r="AF818" s="533"/>
      <c r="AG818" s="533"/>
      <c r="AH818" s="533"/>
      <c r="AI818" s="533"/>
      <c r="AJ818" s="533"/>
      <c r="AK818" s="533"/>
      <c r="AL818" s="534"/>
      <c r="AM818" s="298"/>
      <c r="AN818" s="300"/>
      <c r="AO818" s="35"/>
      <c r="AP818" s="33"/>
      <c r="AQ818" s="34"/>
      <c r="AR818" s="33"/>
      <c r="AS818" s="34"/>
      <c r="AT818" s="33"/>
      <c r="AU818" s="34"/>
      <c r="AV818" s="36"/>
      <c r="AW818" s="4"/>
      <c r="AX818" s="8"/>
      <c r="AY818" s="712"/>
      <c r="AZ818" s="713"/>
      <c r="BA818" s="713"/>
      <c r="BB818" s="713"/>
      <c r="BC818" s="713"/>
      <c r="BD818" s="713"/>
      <c r="BE818" s="713"/>
      <c r="BF818" s="714"/>
      <c r="BG818" s="10"/>
      <c r="BH818" s="12"/>
    </row>
    <row r="819" spans="1:60" ht="19.5" customHeight="1" thickBot="1" x14ac:dyDescent="0.3">
      <c r="A819" s="4">
        <f t="shared" si="90"/>
        <v>631</v>
      </c>
      <c r="B819" s="218"/>
      <c r="C819" s="451"/>
      <c r="D819" s="436" t="s">
        <v>546</v>
      </c>
      <c r="E819" s="8"/>
      <c r="F819" s="8"/>
      <c r="G819" s="19">
        <f t="shared" si="95"/>
        <v>27</v>
      </c>
      <c r="H819" s="19">
        <f t="shared" si="95"/>
        <v>94</v>
      </c>
      <c r="I819" s="8"/>
      <c r="J819" s="8"/>
      <c r="K819" s="8"/>
      <c r="L819" s="62"/>
      <c r="M819" s="10"/>
      <c r="N819" s="87"/>
      <c r="O819" s="34"/>
      <c r="P819" s="33"/>
      <c r="Q819" s="34"/>
      <c r="R819" s="33"/>
      <c r="S819" s="34"/>
      <c r="T819" s="33"/>
      <c r="U819" s="34"/>
      <c r="V819" s="33"/>
      <c r="W819" s="34"/>
      <c r="X819" s="33"/>
      <c r="Y819" s="34"/>
      <c r="Z819" s="33"/>
      <c r="AA819" s="34"/>
      <c r="AB819" s="33"/>
      <c r="AC819" s="301"/>
      <c r="AD819" s="299"/>
      <c r="AE819" s="532" t="s">
        <v>0</v>
      </c>
      <c r="AF819" s="533"/>
      <c r="AG819" s="533"/>
      <c r="AH819" s="533"/>
      <c r="AI819" s="533"/>
      <c r="AJ819" s="533"/>
      <c r="AK819" s="533"/>
      <c r="AL819" s="534"/>
      <c r="AM819" s="298"/>
      <c r="AN819" s="300"/>
      <c r="AO819" s="35"/>
      <c r="AP819" s="33"/>
      <c r="AQ819" s="34"/>
      <c r="AR819" s="33"/>
      <c r="AS819" s="34"/>
      <c r="AT819" s="33"/>
      <c r="AU819" s="34"/>
      <c r="AV819" s="36"/>
      <c r="AW819" s="4"/>
      <c r="AX819" s="8"/>
      <c r="AY819" s="712"/>
      <c r="AZ819" s="713"/>
      <c r="BA819" s="713"/>
      <c r="BB819" s="713"/>
      <c r="BC819" s="713"/>
      <c r="BD819" s="713"/>
      <c r="BE819" s="713"/>
      <c r="BF819" s="714"/>
      <c r="BG819" s="10"/>
      <c r="BH819" s="12"/>
    </row>
    <row r="820" spans="1:60" ht="19.5" customHeight="1" thickBot="1" x14ac:dyDescent="0.3">
      <c r="A820" s="4">
        <f t="shared" si="90"/>
        <v>632</v>
      </c>
      <c r="B820" s="218"/>
      <c r="C820" s="451"/>
      <c r="D820" s="436" t="s">
        <v>547</v>
      </c>
      <c r="E820" s="8"/>
      <c r="F820" s="8"/>
      <c r="G820" s="19">
        <f t="shared" si="95"/>
        <v>28</v>
      </c>
      <c r="H820" s="19">
        <f t="shared" si="95"/>
        <v>95</v>
      </c>
      <c r="I820" s="8"/>
      <c r="J820" s="8"/>
      <c r="K820" s="8"/>
      <c r="L820" s="62"/>
      <c r="M820" s="10"/>
      <c r="N820" s="87"/>
      <c r="O820" s="34"/>
      <c r="P820" s="33"/>
      <c r="Q820" s="34"/>
      <c r="R820" s="33"/>
      <c r="S820" s="34"/>
      <c r="T820" s="33"/>
      <c r="U820" s="34"/>
      <c r="V820" s="33"/>
      <c r="W820" s="34"/>
      <c r="X820" s="33"/>
      <c r="Y820" s="34"/>
      <c r="Z820" s="33"/>
      <c r="AA820" s="34"/>
      <c r="AB820" s="33"/>
      <c r="AC820" s="301"/>
      <c r="AD820" s="299"/>
      <c r="AE820" s="532" t="s">
        <v>0</v>
      </c>
      <c r="AF820" s="533"/>
      <c r="AG820" s="533"/>
      <c r="AH820" s="533"/>
      <c r="AI820" s="533"/>
      <c r="AJ820" s="533"/>
      <c r="AK820" s="533"/>
      <c r="AL820" s="534"/>
      <c r="AM820" s="298"/>
      <c r="AN820" s="300"/>
      <c r="AO820" s="35"/>
      <c r="AP820" s="33"/>
      <c r="AQ820" s="34"/>
      <c r="AR820" s="33"/>
      <c r="AS820" s="34"/>
      <c r="AT820" s="33"/>
      <c r="AU820" s="34"/>
      <c r="AV820" s="36"/>
      <c r="AW820" s="4"/>
      <c r="AX820" s="8"/>
      <c r="AY820" s="712"/>
      <c r="AZ820" s="713"/>
      <c r="BA820" s="713"/>
      <c r="BB820" s="713"/>
      <c r="BC820" s="713"/>
      <c r="BD820" s="713"/>
      <c r="BE820" s="713"/>
      <c r="BF820" s="714"/>
      <c r="BG820" s="10"/>
      <c r="BH820" s="12"/>
    </row>
    <row r="821" spans="1:60" ht="19.5" customHeight="1" x14ac:dyDescent="0.25">
      <c r="A821" s="4"/>
      <c r="B821" s="218"/>
      <c r="C821" s="451"/>
      <c r="D821" s="74"/>
      <c r="E821" s="8"/>
      <c r="F821" s="8"/>
      <c r="G821" s="19"/>
      <c r="H821" s="19"/>
      <c r="I821" s="8"/>
      <c r="J821" s="8"/>
      <c r="K821" s="8"/>
      <c r="L821" s="62"/>
      <c r="M821" s="10"/>
      <c r="N821" s="87"/>
      <c r="O821" s="34"/>
      <c r="P821" s="33"/>
      <c r="Q821" s="34"/>
      <c r="R821" s="33"/>
      <c r="S821" s="34"/>
      <c r="T821" s="33"/>
      <c r="U821" s="34"/>
      <c r="V821" s="33"/>
      <c r="W821" s="34"/>
      <c r="X821" s="33"/>
      <c r="Y821" s="34"/>
      <c r="Z821" s="33"/>
      <c r="AA821" s="34"/>
      <c r="AB821" s="33"/>
      <c r="AC821" s="34"/>
      <c r="AD821" s="33"/>
      <c r="AE821" s="34"/>
      <c r="AF821" s="33"/>
      <c r="AG821" s="34"/>
      <c r="AH821" s="33"/>
      <c r="AI821" s="34"/>
      <c r="AJ821" s="33"/>
      <c r="AK821" s="34"/>
      <c r="AL821" s="33"/>
      <c r="AM821" s="34"/>
      <c r="AN821" s="33"/>
      <c r="AO821" s="34"/>
      <c r="AP821" s="33"/>
      <c r="AQ821" s="34"/>
      <c r="AR821" s="33"/>
      <c r="AS821" s="34"/>
      <c r="AT821" s="33"/>
      <c r="AU821" s="34"/>
      <c r="AV821" s="36"/>
      <c r="AW821" s="4"/>
      <c r="AX821" s="8"/>
      <c r="AY821" s="712"/>
      <c r="AZ821" s="713"/>
      <c r="BA821" s="713"/>
      <c r="BB821" s="713"/>
      <c r="BC821" s="713"/>
      <c r="BD821" s="713"/>
      <c r="BE821" s="713"/>
      <c r="BF821" s="714"/>
      <c r="BG821" s="10"/>
      <c r="BH821" s="12"/>
    </row>
    <row r="822" spans="1:60" ht="19.5" customHeight="1" x14ac:dyDescent="0.25">
      <c r="A822" s="4"/>
      <c r="B822" s="218"/>
      <c r="C822" s="451"/>
      <c r="D822" s="74"/>
      <c r="E822" s="8"/>
      <c r="F822" s="8"/>
      <c r="G822" s="19"/>
      <c r="H822" s="19"/>
      <c r="I822" s="8"/>
      <c r="J822" s="8"/>
      <c r="K822" s="8"/>
      <c r="L822" s="62"/>
      <c r="M822" s="10"/>
      <c r="N822" s="87"/>
      <c r="O822" s="34"/>
      <c r="P822" s="33"/>
      <c r="Q822" s="34"/>
      <c r="R822" s="33"/>
      <c r="S822" s="34"/>
      <c r="T822" s="33"/>
      <c r="U822" s="34"/>
      <c r="V822" s="33"/>
      <c r="W822" s="34"/>
      <c r="X822" s="33"/>
      <c r="Y822" s="34"/>
      <c r="Z822" s="33"/>
      <c r="AA822" s="34"/>
      <c r="AB822" s="33"/>
      <c r="AC822" s="34"/>
      <c r="AD822" s="33"/>
      <c r="AE822" s="34"/>
      <c r="AF822" s="33"/>
      <c r="AG822" s="34"/>
      <c r="AH822" s="33"/>
      <c r="AI822" s="34"/>
      <c r="AJ822" s="33"/>
      <c r="AK822" s="34"/>
      <c r="AL822" s="33"/>
      <c r="AM822" s="34"/>
      <c r="AN822" s="33"/>
      <c r="AO822" s="34"/>
      <c r="AP822" s="33"/>
      <c r="AQ822" s="34"/>
      <c r="AR822" s="33"/>
      <c r="AS822" s="34"/>
      <c r="AT822" s="33"/>
      <c r="AU822" s="34"/>
      <c r="AV822" s="36"/>
      <c r="AW822" s="4"/>
      <c r="AX822" s="8"/>
      <c r="AY822" s="715"/>
      <c r="AZ822" s="716"/>
      <c r="BA822" s="716"/>
      <c r="BB822" s="716"/>
      <c r="BC822" s="716"/>
      <c r="BD822" s="716"/>
      <c r="BE822" s="716"/>
      <c r="BF822" s="717"/>
      <c r="BG822" s="10"/>
      <c r="BH822" s="12"/>
    </row>
    <row r="823" spans="1:60" ht="19.5" customHeight="1" x14ac:dyDescent="0.25">
      <c r="A823" s="4">
        <f>A820+1</f>
        <v>633</v>
      </c>
      <c r="B823" s="218"/>
      <c r="C823" s="451"/>
      <c r="D823" s="20" t="s">
        <v>251</v>
      </c>
      <c r="E823" s="8"/>
      <c r="F823" s="8"/>
      <c r="G823" s="8"/>
      <c r="H823" s="8"/>
      <c r="I823" s="8"/>
      <c r="J823" s="8"/>
      <c r="K823" s="8">
        <f>K812+1</f>
        <v>64</v>
      </c>
      <c r="L823" s="8">
        <f>L812+1</f>
        <v>466</v>
      </c>
      <c r="M823" s="182" t="s">
        <v>491</v>
      </c>
      <c r="N823" s="87"/>
      <c r="O823" s="34"/>
      <c r="P823" s="33"/>
      <c r="Q823" s="34"/>
      <c r="R823" s="33"/>
      <c r="S823" s="34"/>
      <c r="T823" s="33"/>
      <c r="U823" s="34"/>
      <c r="V823" s="33"/>
      <c r="W823" s="34"/>
      <c r="X823" s="33"/>
      <c r="Y823" s="34"/>
      <c r="Z823" s="33"/>
      <c r="AA823" s="58"/>
      <c r="AB823" s="59"/>
      <c r="AC823" s="60"/>
      <c r="AD823" s="610" t="s">
        <v>28</v>
      </c>
      <c r="AE823" s="603"/>
      <c r="AF823" s="603"/>
      <c r="AG823" s="603"/>
      <c r="AH823" s="603"/>
      <c r="AI823" s="603"/>
      <c r="AJ823" s="603"/>
      <c r="AK823" s="603"/>
      <c r="AL823" s="603"/>
      <c r="AM823" s="611"/>
      <c r="AN823" s="90"/>
      <c r="AO823" s="60"/>
      <c r="AP823" s="61"/>
      <c r="AQ823" s="34"/>
      <c r="AR823" s="33"/>
      <c r="AS823" s="34"/>
      <c r="AT823" s="33"/>
      <c r="AU823" s="34"/>
      <c r="AV823" s="33"/>
      <c r="AW823" s="4"/>
      <c r="AX823" s="8"/>
      <c r="AY823" s="320"/>
      <c r="AZ823" s="323"/>
      <c r="BA823" s="323"/>
      <c r="BB823" s="323"/>
      <c r="BC823" s="323"/>
      <c r="BD823" s="323"/>
      <c r="BE823" s="323"/>
      <c r="BF823" s="321"/>
      <c r="BG823" s="10"/>
      <c r="BH823" s="12"/>
    </row>
    <row r="824" spans="1:60" ht="19.5" customHeight="1" x14ac:dyDescent="0.25">
      <c r="A824" s="4">
        <f t="shared" si="90"/>
        <v>634</v>
      </c>
      <c r="B824" s="218"/>
      <c r="C824" s="451"/>
      <c r="D824" s="20" t="s">
        <v>252</v>
      </c>
      <c r="E824" s="8"/>
      <c r="F824" s="8"/>
      <c r="G824" s="8"/>
      <c r="H824" s="8"/>
      <c r="I824" s="8"/>
      <c r="J824" s="8"/>
      <c r="K824" s="8">
        <f t="shared" ref="K824:L839" si="96">K823+1</f>
        <v>65</v>
      </c>
      <c r="L824" s="8">
        <f t="shared" si="96"/>
        <v>467</v>
      </c>
      <c r="M824" s="182" t="s">
        <v>491</v>
      </c>
      <c r="N824" s="87"/>
      <c r="O824" s="34"/>
      <c r="P824" s="33"/>
      <c r="Q824" s="34"/>
      <c r="R824" s="33"/>
      <c r="S824" s="34"/>
      <c r="T824" s="33"/>
      <c r="U824" s="34"/>
      <c r="V824" s="33"/>
      <c r="W824" s="34"/>
      <c r="X824" s="33"/>
      <c r="Y824" s="34"/>
      <c r="Z824" s="33"/>
      <c r="AA824" s="58"/>
      <c r="AB824" s="59"/>
      <c r="AC824" s="60"/>
      <c r="AD824" s="610" t="s">
        <v>28</v>
      </c>
      <c r="AE824" s="603"/>
      <c r="AF824" s="603"/>
      <c r="AG824" s="603"/>
      <c r="AH824" s="603"/>
      <c r="AI824" s="603"/>
      <c r="AJ824" s="603"/>
      <c r="AK824" s="603"/>
      <c r="AL824" s="603"/>
      <c r="AM824" s="611"/>
      <c r="AN824" s="90"/>
      <c r="AO824" s="60"/>
      <c r="AP824" s="61"/>
      <c r="AQ824" s="34"/>
      <c r="AR824" s="33"/>
      <c r="AS824" s="34"/>
      <c r="AT824" s="33"/>
      <c r="AU824" s="34"/>
      <c r="AV824" s="33"/>
      <c r="AW824" s="4"/>
      <c r="AX824" s="8"/>
      <c r="AY824" s="320"/>
      <c r="AZ824" s="323"/>
      <c r="BA824" s="323"/>
      <c r="BB824" s="323"/>
      <c r="BC824" s="323"/>
      <c r="BD824" s="323"/>
      <c r="BE824" s="323"/>
      <c r="BF824" s="321"/>
      <c r="BG824" s="10"/>
      <c r="BH824" s="12"/>
    </row>
    <row r="825" spans="1:60" ht="19.5" customHeight="1" x14ac:dyDescent="0.25">
      <c r="A825" s="4">
        <f t="shared" si="90"/>
        <v>635</v>
      </c>
      <c r="B825" s="218"/>
      <c r="C825" s="451"/>
      <c r="D825" s="20" t="s">
        <v>253</v>
      </c>
      <c r="E825" s="8"/>
      <c r="F825" s="8"/>
      <c r="G825" s="8"/>
      <c r="H825" s="8"/>
      <c r="I825" s="8"/>
      <c r="J825" s="8"/>
      <c r="K825" s="8">
        <f t="shared" si="96"/>
        <v>66</v>
      </c>
      <c r="L825" s="8">
        <f t="shared" si="96"/>
        <v>468</v>
      </c>
      <c r="M825" s="182" t="s">
        <v>491</v>
      </c>
      <c r="N825" s="87"/>
      <c r="O825" s="34"/>
      <c r="P825" s="33"/>
      <c r="Q825" s="34"/>
      <c r="R825" s="33"/>
      <c r="S825" s="34"/>
      <c r="T825" s="33"/>
      <c r="U825" s="34"/>
      <c r="V825" s="33"/>
      <c r="W825" s="34"/>
      <c r="X825" s="33"/>
      <c r="Y825" s="34"/>
      <c r="Z825" s="33"/>
      <c r="AA825" s="58"/>
      <c r="AB825" s="59"/>
      <c r="AC825" s="60"/>
      <c r="AD825" s="610" t="s">
        <v>28</v>
      </c>
      <c r="AE825" s="603"/>
      <c r="AF825" s="603"/>
      <c r="AG825" s="603"/>
      <c r="AH825" s="603"/>
      <c r="AI825" s="603"/>
      <c r="AJ825" s="603"/>
      <c r="AK825" s="603"/>
      <c r="AL825" s="603"/>
      <c r="AM825" s="611"/>
      <c r="AN825" s="90"/>
      <c r="AO825" s="60"/>
      <c r="AP825" s="61"/>
      <c r="AQ825" s="34"/>
      <c r="AR825" s="33"/>
      <c r="AS825" s="34"/>
      <c r="AT825" s="33"/>
      <c r="AU825" s="34"/>
      <c r="AV825" s="33"/>
      <c r="AW825" s="4"/>
      <c r="AX825" s="8"/>
      <c r="AY825" s="320"/>
      <c r="AZ825" s="323"/>
      <c r="BA825" s="323"/>
      <c r="BB825" s="323"/>
      <c r="BC825" s="323"/>
      <c r="BD825" s="323"/>
      <c r="BE825" s="323"/>
      <c r="BF825" s="321"/>
      <c r="BG825" s="10"/>
      <c r="BH825" s="12"/>
    </row>
    <row r="826" spans="1:60" ht="19.5" customHeight="1" x14ac:dyDescent="0.25">
      <c r="A826" s="4">
        <f t="shared" si="90"/>
        <v>636</v>
      </c>
      <c r="B826" s="218"/>
      <c r="C826" s="452"/>
      <c r="D826" s="20" t="s">
        <v>255</v>
      </c>
      <c r="E826" s="8"/>
      <c r="F826" s="8"/>
      <c r="G826" s="8"/>
      <c r="H826" s="8"/>
      <c r="I826" s="8"/>
      <c r="J826" s="8"/>
      <c r="K826" s="8">
        <f t="shared" si="96"/>
        <v>67</v>
      </c>
      <c r="L826" s="8">
        <f t="shared" si="96"/>
        <v>469</v>
      </c>
      <c r="M826" s="182" t="s">
        <v>491</v>
      </c>
      <c r="N826" s="87"/>
      <c r="O826" s="34"/>
      <c r="P826" s="33"/>
      <c r="Q826" s="34"/>
      <c r="R826" s="33"/>
      <c r="S826" s="34"/>
      <c r="T826" s="33"/>
      <c r="U826" s="34"/>
      <c r="V826" s="33"/>
      <c r="W826" s="34"/>
      <c r="X826" s="33"/>
      <c r="Y826" s="34"/>
      <c r="Z826" s="33"/>
      <c r="AA826" s="58"/>
      <c r="AB826" s="59"/>
      <c r="AC826" s="60"/>
      <c r="AD826" s="610" t="s">
        <v>28</v>
      </c>
      <c r="AE826" s="603"/>
      <c r="AF826" s="603"/>
      <c r="AG826" s="603"/>
      <c r="AH826" s="603"/>
      <c r="AI826" s="603"/>
      <c r="AJ826" s="603"/>
      <c r="AK826" s="603"/>
      <c r="AL826" s="603"/>
      <c r="AM826" s="611"/>
      <c r="AN826" s="90"/>
      <c r="AO826" s="60"/>
      <c r="AP826" s="61"/>
      <c r="AQ826" s="34"/>
      <c r="AR826" s="33"/>
      <c r="AS826" s="34"/>
      <c r="AT826" s="33"/>
      <c r="AU826" s="34"/>
      <c r="AV826" s="33"/>
      <c r="AW826" s="4"/>
      <c r="AX826" s="8"/>
      <c r="AY826" s="320"/>
      <c r="AZ826" s="323"/>
      <c r="BA826" s="323"/>
      <c r="BB826" s="323"/>
      <c r="BC826" s="323"/>
      <c r="BD826" s="323"/>
      <c r="BE826" s="323"/>
      <c r="BF826" s="321"/>
      <c r="BG826" s="10"/>
      <c r="BH826" s="12"/>
    </row>
    <row r="827" spans="1:60" ht="19.5" customHeight="1" x14ac:dyDescent="0.25">
      <c r="A827" s="4">
        <f t="shared" si="90"/>
        <v>637</v>
      </c>
      <c r="B827" s="555" t="s">
        <v>641</v>
      </c>
      <c r="C827" s="21" t="s">
        <v>249</v>
      </c>
      <c r="D827" s="20" t="s">
        <v>256</v>
      </c>
      <c r="E827" s="8"/>
      <c r="F827" s="8"/>
      <c r="G827" s="8"/>
      <c r="H827" s="8"/>
      <c r="I827" s="8"/>
      <c r="J827" s="8"/>
      <c r="K827" s="8">
        <f t="shared" si="96"/>
        <v>68</v>
      </c>
      <c r="L827" s="8">
        <f t="shared" si="96"/>
        <v>470</v>
      </c>
      <c r="M827" s="182" t="s">
        <v>491</v>
      </c>
      <c r="N827" s="87"/>
      <c r="O827" s="34"/>
      <c r="P827" s="33"/>
      <c r="Q827" s="34"/>
      <c r="R827" s="33"/>
      <c r="S827" s="34"/>
      <c r="T827" s="33"/>
      <c r="U827" s="34"/>
      <c r="V827" s="33"/>
      <c r="W827" s="34"/>
      <c r="X827" s="33"/>
      <c r="Y827" s="34"/>
      <c r="Z827" s="33"/>
      <c r="AA827" s="58"/>
      <c r="AB827" s="59"/>
      <c r="AC827" s="60"/>
      <c r="AD827" s="610" t="s">
        <v>28</v>
      </c>
      <c r="AE827" s="603"/>
      <c r="AF827" s="603"/>
      <c r="AG827" s="603"/>
      <c r="AH827" s="603"/>
      <c r="AI827" s="603"/>
      <c r="AJ827" s="603"/>
      <c r="AK827" s="603"/>
      <c r="AL827" s="603"/>
      <c r="AM827" s="611"/>
      <c r="AN827" s="90"/>
      <c r="AO827" s="60"/>
      <c r="AP827" s="61"/>
      <c r="AQ827" s="35"/>
      <c r="AR827" s="36"/>
      <c r="AS827" s="34"/>
      <c r="AT827" s="33"/>
      <c r="AU827" s="34"/>
      <c r="AV827" s="36"/>
      <c r="AW827" s="4"/>
      <c r="AX827" s="8"/>
      <c r="AY827" s="472" t="s">
        <v>878</v>
      </c>
      <c r="AZ827" s="473"/>
      <c r="BA827" s="473"/>
      <c r="BB827" s="473"/>
      <c r="BC827" s="473"/>
      <c r="BD827" s="473"/>
      <c r="BE827" s="473"/>
      <c r="BF827" s="474"/>
      <c r="BG827" s="10"/>
      <c r="BH827" s="12"/>
    </row>
    <row r="828" spans="1:60" ht="19.5" customHeight="1" x14ac:dyDescent="0.25">
      <c r="A828" s="4">
        <f t="shared" si="90"/>
        <v>638</v>
      </c>
      <c r="B828" s="556"/>
      <c r="C828" s="21" t="s">
        <v>136</v>
      </c>
      <c r="D828" s="20" t="s">
        <v>257</v>
      </c>
      <c r="E828" s="8"/>
      <c r="F828" s="8"/>
      <c r="G828" s="8"/>
      <c r="H828" s="8"/>
      <c r="I828" s="8"/>
      <c r="J828" s="8"/>
      <c r="K828" s="8">
        <f t="shared" si="96"/>
        <v>69</v>
      </c>
      <c r="L828" s="8">
        <f t="shared" si="96"/>
        <v>471</v>
      </c>
      <c r="M828" s="182" t="s">
        <v>491</v>
      </c>
      <c r="N828" s="87"/>
      <c r="O828" s="34"/>
      <c r="P828" s="33"/>
      <c r="Q828" s="34"/>
      <c r="R828" s="33"/>
      <c r="S828" s="34"/>
      <c r="T828" s="33"/>
      <c r="U828" s="34"/>
      <c r="V828" s="33"/>
      <c r="W828" s="34"/>
      <c r="X828" s="33"/>
      <c r="Y828" s="34"/>
      <c r="Z828" s="33"/>
      <c r="AA828" s="58"/>
      <c r="AB828" s="59"/>
      <c r="AC828" s="60"/>
      <c r="AD828" s="610" t="s">
        <v>28</v>
      </c>
      <c r="AE828" s="603"/>
      <c r="AF828" s="603"/>
      <c r="AG828" s="603"/>
      <c r="AH828" s="603"/>
      <c r="AI828" s="603"/>
      <c r="AJ828" s="603"/>
      <c r="AK828" s="603"/>
      <c r="AL828" s="603"/>
      <c r="AM828" s="611"/>
      <c r="AN828" s="90"/>
      <c r="AO828" s="60"/>
      <c r="AP828" s="61"/>
      <c r="AQ828" s="35"/>
      <c r="AR828" s="36"/>
      <c r="AS828" s="34"/>
      <c r="AT828" s="33"/>
      <c r="AU828" s="34"/>
      <c r="AV828" s="36"/>
      <c r="AW828" s="4"/>
      <c r="AX828" s="8"/>
      <c r="AY828" s="472"/>
      <c r="AZ828" s="473"/>
      <c r="BA828" s="473"/>
      <c r="BB828" s="473"/>
      <c r="BC828" s="473"/>
      <c r="BD828" s="473"/>
      <c r="BE828" s="473"/>
      <c r="BF828" s="474"/>
      <c r="BG828" s="10"/>
      <c r="BH828" s="12"/>
    </row>
    <row r="829" spans="1:60" ht="19.5" customHeight="1" x14ac:dyDescent="0.25">
      <c r="A829" s="4">
        <f t="shared" si="90"/>
        <v>639</v>
      </c>
      <c r="B829" s="557"/>
      <c r="C829" s="20"/>
      <c r="D829" s="20" t="s">
        <v>258</v>
      </c>
      <c r="E829" s="8"/>
      <c r="F829" s="8"/>
      <c r="G829" s="8"/>
      <c r="H829" s="8"/>
      <c r="I829" s="8"/>
      <c r="J829" s="8"/>
      <c r="K829" s="8">
        <f t="shared" si="96"/>
        <v>70</v>
      </c>
      <c r="L829" s="8">
        <f t="shared" si="96"/>
        <v>472</v>
      </c>
      <c r="M829" s="182" t="s">
        <v>491</v>
      </c>
      <c r="N829" s="87"/>
      <c r="O829" s="34"/>
      <c r="P829" s="33"/>
      <c r="Q829" s="34"/>
      <c r="R829" s="33"/>
      <c r="S829" s="34"/>
      <c r="T829" s="33"/>
      <c r="U829" s="34"/>
      <c r="V829" s="33"/>
      <c r="W829" s="34"/>
      <c r="X829" s="33"/>
      <c r="Y829" s="34"/>
      <c r="Z829" s="33"/>
      <c r="AA829" s="58"/>
      <c r="AB829" s="59"/>
      <c r="AC829" s="60"/>
      <c r="AD829" s="610" t="s">
        <v>28</v>
      </c>
      <c r="AE829" s="603"/>
      <c r="AF829" s="603"/>
      <c r="AG829" s="603"/>
      <c r="AH829" s="603"/>
      <c r="AI829" s="603"/>
      <c r="AJ829" s="603"/>
      <c r="AK829" s="603"/>
      <c r="AL829" s="603"/>
      <c r="AM829" s="611"/>
      <c r="AN829" s="90"/>
      <c r="AO829" s="60"/>
      <c r="AP829" s="61"/>
      <c r="AQ829" s="35"/>
      <c r="AR829" s="36"/>
      <c r="AS829" s="34"/>
      <c r="AT829" s="33"/>
      <c r="AU829" s="34"/>
      <c r="AV829" s="36"/>
      <c r="AW829" s="4"/>
      <c r="AX829" s="8"/>
      <c r="AY829" s="475"/>
      <c r="AZ829" s="476"/>
      <c r="BA829" s="476"/>
      <c r="BB829" s="476"/>
      <c r="BC829" s="476"/>
      <c r="BD829" s="476"/>
      <c r="BE829" s="476"/>
      <c r="BF829" s="477"/>
      <c r="BG829" s="10"/>
      <c r="BH829" s="12"/>
    </row>
    <row r="830" spans="1:60" ht="19.5" customHeight="1" x14ac:dyDescent="0.25">
      <c r="A830" s="4">
        <f t="shared" si="90"/>
        <v>640</v>
      </c>
      <c r="B830" s="707" t="s">
        <v>31</v>
      </c>
      <c r="C830" s="689" t="s">
        <v>642</v>
      </c>
      <c r="D830" s="20" t="s">
        <v>259</v>
      </c>
      <c r="E830" s="8"/>
      <c r="F830" s="8"/>
      <c r="G830" s="8"/>
      <c r="H830" s="8"/>
      <c r="I830" s="8"/>
      <c r="J830" s="8"/>
      <c r="K830" s="8">
        <f t="shared" si="96"/>
        <v>71</v>
      </c>
      <c r="L830" s="8">
        <f t="shared" si="96"/>
        <v>473</v>
      </c>
      <c r="M830" s="182" t="s">
        <v>491</v>
      </c>
      <c r="N830" s="87"/>
      <c r="O830" s="34"/>
      <c r="P830" s="33"/>
      <c r="Q830" s="34"/>
      <c r="R830" s="33"/>
      <c r="S830" s="34"/>
      <c r="T830" s="33"/>
      <c r="U830" s="34"/>
      <c r="V830" s="33"/>
      <c r="W830" s="34"/>
      <c r="X830" s="33"/>
      <c r="Y830" s="34"/>
      <c r="Z830" s="33"/>
      <c r="AA830" s="58"/>
      <c r="AB830" s="59"/>
      <c r="AC830" s="60"/>
      <c r="AD830" s="610" t="s">
        <v>28</v>
      </c>
      <c r="AE830" s="603"/>
      <c r="AF830" s="603"/>
      <c r="AG830" s="603"/>
      <c r="AH830" s="603"/>
      <c r="AI830" s="603"/>
      <c r="AJ830" s="603"/>
      <c r="AK830" s="603"/>
      <c r="AL830" s="603"/>
      <c r="AM830" s="611"/>
      <c r="AN830" s="90"/>
      <c r="AO830" s="60"/>
      <c r="AP830" s="61"/>
      <c r="AQ830" s="35"/>
      <c r="AR830" s="36"/>
      <c r="AS830" s="34"/>
      <c r="AT830" s="36"/>
      <c r="AU830" s="34"/>
      <c r="AV830" s="36"/>
      <c r="AW830" s="4"/>
      <c r="AX830" s="8"/>
      <c r="AY830" s="469" t="s">
        <v>767</v>
      </c>
      <c r="AZ830" s="470"/>
      <c r="BA830" s="470"/>
      <c r="BB830" s="470"/>
      <c r="BC830" s="470"/>
      <c r="BD830" s="470"/>
      <c r="BE830" s="470"/>
      <c r="BF830" s="471"/>
      <c r="BG830" s="478"/>
      <c r="BH830" s="479"/>
    </row>
    <row r="831" spans="1:60" ht="19.5" customHeight="1" x14ac:dyDescent="0.25">
      <c r="A831" s="4">
        <f t="shared" si="90"/>
        <v>641</v>
      </c>
      <c r="B831" s="594"/>
      <c r="C831" s="690"/>
      <c r="D831" s="20" t="s">
        <v>260</v>
      </c>
      <c r="E831" s="8"/>
      <c r="F831" s="8"/>
      <c r="G831" s="8"/>
      <c r="H831" s="8"/>
      <c r="I831" s="8"/>
      <c r="J831" s="8"/>
      <c r="K831" s="8">
        <f t="shared" si="96"/>
        <v>72</v>
      </c>
      <c r="L831" s="8">
        <f t="shared" si="96"/>
        <v>474</v>
      </c>
      <c r="M831" s="182" t="s">
        <v>491</v>
      </c>
      <c r="N831" s="87"/>
      <c r="O831" s="34"/>
      <c r="P831" s="33"/>
      <c r="Q831" s="34"/>
      <c r="R831" s="33"/>
      <c r="S831" s="34"/>
      <c r="T831" s="33"/>
      <c r="U831" s="34"/>
      <c r="V831" s="33"/>
      <c r="W831" s="34"/>
      <c r="X831" s="33"/>
      <c r="Y831" s="34"/>
      <c r="Z831" s="33"/>
      <c r="AA831" s="58"/>
      <c r="AB831" s="59"/>
      <c r="AC831" s="60"/>
      <c r="AD831" s="610" t="s">
        <v>28</v>
      </c>
      <c r="AE831" s="603"/>
      <c r="AF831" s="603"/>
      <c r="AG831" s="603"/>
      <c r="AH831" s="603"/>
      <c r="AI831" s="603"/>
      <c r="AJ831" s="603"/>
      <c r="AK831" s="603"/>
      <c r="AL831" s="603"/>
      <c r="AM831" s="611"/>
      <c r="AN831" s="90"/>
      <c r="AO831" s="60"/>
      <c r="AP831" s="61"/>
      <c r="AQ831" s="35"/>
      <c r="AR831" s="36"/>
      <c r="AS831" s="34"/>
      <c r="AT831" s="36"/>
      <c r="AU831" s="34"/>
      <c r="AV831" s="36"/>
      <c r="AW831" s="4"/>
      <c r="AX831" s="8"/>
      <c r="AY831" s="472"/>
      <c r="AZ831" s="473"/>
      <c r="BA831" s="473"/>
      <c r="BB831" s="473"/>
      <c r="BC831" s="473"/>
      <c r="BD831" s="473"/>
      <c r="BE831" s="473"/>
      <c r="BF831" s="474"/>
      <c r="BG831" s="478"/>
      <c r="BH831" s="479"/>
    </row>
    <row r="832" spans="1:60" ht="19.5" customHeight="1" x14ac:dyDescent="0.25">
      <c r="A832" s="4">
        <f t="shared" si="90"/>
        <v>642</v>
      </c>
      <c r="B832" s="594"/>
      <c r="C832" s="690"/>
      <c r="D832" s="20" t="s">
        <v>261</v>
      </c>
      <c r="E832" s="8"/>
      <c r="F832" s="8"/>
      <c r="G832" s="8"/>
      <c r="H832" s="8"/>
      <c r="I832" s="8"/>
      <c r="J832" s="8"/>
      <c r="K832" s="8">
        <f t="shared" si="96"/>
        <v>73</v>
      </c>
      <c r="L832" s="8">
        <f t="shared" si="96"/>
        <v>475</v>
      </c>
      <c r="M832" s="182" t="s">
        <v>491</v>
      </c>
      <c r="N832" s="87"/>
      <c r="O832" s="34"/>
      <c r="P832" s="33"/>
      <c r="Q832" s="34"/>
      <c r="R832" s="33"/>
      <c r="S832" s="34"/>
      <c r="T832" s="33"/>
      <c r="U832" s="34"/>
      <c r="V832" s="33"/>
      <c r="W832" s="34"/>
      <c r="X832" s="33"/>
      <c r="Y832" s="34"/>
      <c r="Z832" s="33"/>
      <c r="AA832" s="58"/>
      <c r="AB832" s="59"/>
      <c r="AC832" s="60"/>
      <c r="AD832" s="610" t="s">
        <v>28</v>
      </c>
      <c r="AE832" s="603"/>
      <c r="AF832" s="603"/>
      <c r="AG832" s="603"/>
      <c r="AH832" s="603"/>
      <c r="AI832" s="603"/>
      <c r="AJ832" s="603"/>
      <c r="AK832" s="603"/>
      <c r="AL832" s="603"/>
      <c r="AM832" s="611"/>
      <c r="AN832" s="90"/>
      <c r="AO832" s="60"/>
      <c r="AP832" s="61"/>
      <c r="AQ832" s="35"/>
      <c r="AR832" s="36"/>
      <c r="AS832" s="34"/>
      <c r="AT832" s="36"/>
      <c r="AU832" s="34"/>
      <c r="AV832" s="36"/>
      <c r="AW832" s="4"/>
      <c r="AX832" s="8"/>
      <c r="AY832" s="472"/>
      <c r="AZ832" s="473"/>
      <c r="BA832" s="473"/>
      <c r="BB832" s="473"/>
      <c r="BC832" s="473"/>
      <c r="BD832" s="473"/>
      <c r="BE832" s="473"/>
      <c r="BF832" s="474"/>
      <c r="BG832" s="478"/>
      <c r="BH832" s="479"/>
    </row>
    <row r="833" spans="1:60" ht="19.5" customHeight="1" thickBot="1" x14ac:dyDescent="0.3">
      <c r="A833" s="4">
        <f t="shared" si="90"/>
        <v>643</v>
      </c>
      <c r="B833" s="595"/>
      <c r="C833" s="582"/>
      <c r="D833" s="20" t="s">
        <v>262</v>
      </c>
      <c r="E833" s="8"/>
      <c r="F833" s="8"/>
      <c r="G833" s="8"/>
      <c r="H833" s="8"/>
      <c r="I833" s="8"/>
      <c r="J833" s="8"/>
      <c r="K833" s="8">
        <f t="shared" si="96"/>
        <v>74</v>
      </c>
      <c r="L833" s="8">
        <f t="shared" si="96"/>
        <v>476</v>
      </c>
      <c r="M833" s="182" t="s">
        <v>491</v>
      </c>
      <c r="N833" s="87"/>
      <c r="O833" s="34"/>
      <c r="P833" s="33"/>
      <c r="Q833" s="34"/>
      <c r="R833" s="33"/>
      <c r="S833" s="34"/>
      <c r="T833" s="33"/>
      <c r="U833" s="34"/>
      <c r="V833" s="33"/>
      <c r="W833" s="34"/>
      <c r="X833" s="33"/>
      <c r="Y833" s="165"/>
      <c r="Z833" s="172"/>
      <c r="AA833" s="173"/>
      <c r="AB833" s="167"/>
      <c r="AC833" s="166"/>
      <c r="AD833" s="674" t="s">
        <v>28</v>
      </c>
      <c r="AE833" s="675"/>
      <c r="AF833" s="675"/>
      <c r="AG833" s="675"/>
      <c r="AH833" s="675"/>
      <c r="AI833" s="675"/>
      <c r="AJ833" s="675"/>
      <c r="AK833" s="675"/>
      <c r="AL833" s="675"/>
      <c r="AM833" s="708"/>
      <c r="AN833" s="91"/>
      <c r="AO833" s="60"/>
      <c r="AP833" s="61"/>
      <c r="AQ833" s="35"/>
      <c r="AR833" s="36"/>
      <c r="AS833" s="34"/>
      <c r="AT833" s="36"/>
      <c r="AU833" s="34"/>
      <c r="AV833" s="36"/>
      <c r="AW833" s="4"/>
      <c r="AX833" s="8"/>
      <c r="AY833" s="475"/>
      <c r="AZ833" s="476"/>
      <c r="BA833" s="476"/>
      <c r="BB833" s="476"/>
      <c r="BC833" s="476"/>
      <c r="BD833" s="476"/>
      <c r="BE833" s="476"/>
      <c r="BF833" s="477"/>
      <c r="BG833" s="10"/>
      <c r="BH833" s="12"/>
    </row>
    <row r="834" spans="1:60" ht="39.75" customHeight="1" x14ac:dyDescent="0.25">
      <c r="A834" s="4">
        <f t="shared" si="90"/>
        <v>644</v>
      </c>
      <c r="B834" s="605"/>
      <c r="C834" s="601" t="s">
        <v>1041</v>
      </c>
      <c r="D834" s="20" t="s">
        <v>263</v>
      </c>
      <c r="E834" s="9"/>
      <c r="F834" s="9"/>
      <c r="G834" s="9"/>
      <c r="H834" s="9"/>
      <c r="I834" s="9"/>
      <c r="J834" s="9"/>
      <c r="K834" s="9">
        <f t="shared" si="96"/>
        <v>75</v>
      </c>
      <c r="L834" s="9">
        <f t="shared" si="96"/>
        <v>477</v>
      </c>
      <c r="M834" s="182" t="s">
        <v>491</v>
      </c>
      <c r="N834" s="87"/>
      <c r="O834" s="34"/>
      <c r="P834" s="33"/>
      <c r="Q834" s="34"/>
      <c r="R834" s="33"/>
      <c r="S834" s="34"/>
      <c r="T834" s="33"/>
      <c r="U834" s="34"/>
      <c r="V834" s="33"/>
      <c r="W834" s="34"/>
      <c r="X834" s="33"/>
      <c r="Y834" s="407"/>
      <c r="Z834" s="408"/>
      <c r="AA834" s="409"/>
      <c r="AB834" s="698" t="s">
        <v>800</v>
      </c>
      <c r="AC834" s="699"/>
      <c r="AD834" s="699"/>
      <c r="AE834" s="699"/>
      <c r="AF834" s="699"/>
      <c r="AG834" s="699"/>
      <c r="AH834" s="699"/>
      <c r="AI834" s="699"/>
      <c r="AJ834" s="699"/>
      <c r="AK834" s="700"/>
      <c r="AL834" s="408"/>
      <c r="AM834" s="409"/>
      <c r="AN834" s="410"/>
      <c r="AO834" s="35"/>
      <c r="AP834" s="36"/>
      <c r="AQ834" s="34"/>
      <c r="AR834" s="36"/>
      <c r="AS834" s="34"/>
      <c r="AT834" s="36"/>
      <c r="AU834" s="34"/>
      <c r="AV834" s="36"/>
      <c r="AW834" s="4"/>
      <c r="AX834" s="8"/>
      <c r="AY834" s="701" t="s">
        <v>735</v>
      </c>
      <c r="AZ834" s="702"/>
      <c r="BA834" s="702"/>
      <c r="BB834" s="702"/>
      <c r="BC834" s="702"/>
      <c r="BD834" s="702"/>
      <c r="BE834" s="702"/>
      <c r="BF834" s="703"/>
      <c r="BG834" s="478"/>
      <c r="BH834" s="479"/>
    </row>
    <row r="835" spans="1:60" ht="39.75" customHeight="1" x14ac:dyDescent="0.25">
      <c r="A835" s="4">
        <f t="shared" si="90"/>
        <v>645</v>
      </c>
      <c r="B835" s="605"/>
      <c r="C835" s="596"/>
      <c r="D835" s="20" t="s">
        <v>266</v>
      </c>
      <c r="E835" s="9"/>
      <c r="F835" s="9"/>
      <c r="G835" s="9"/>
      <c r="H835" s="9"/>
      <c r="I835" s="9"/>
      <c r="J835" s="9"/>
      <c r="K835" s="9">
        <f t="shared" si="96"/>
        <v>76</v>
      </c>
      <c r="L835" s="9">
        <f t="shared" si="96"/>
        <v>478</v>
      </c>
      <c r="M835" s="182" t="s">
        <v>491</v>
      </c>
      <c r="N835" s="87"/>
      <c r="O835" s="34"/>
      <c r="P835" s="33"/>
      <c r="Q835" s="34"/>
      <c r="R835" s="33"/>
      <c r="S835" s="34"/>
      <c r="T835" s="33"/>
      <c r="U835" s="34"/>
      <c r="V835" s="33"/>
      <c r="W835" s="34"/>
      <c r="X835" s="33"/>
      <c r="Y835" s="154"/>
      <c r="Z835" s="170"/>
      <c r="AA835" s="151"/>
      <c r="AB835" s="488" t="s">
        <v>800</v>
      </c>
      <c r="AC835" s="489"/>
      <c r="AD835" s="489"/>
      <c r="AE835" s="489"/>
      <c r="AF835" s="489"/>
      <c r="AG835" s="489"/>
      <c r="AH835" s="489"/>
      <c r="AI835" s="489"/>
      <c r="AJ835" s="489"/>
      <c r="AK835" s="490"/>
      <c r="AL835" s="170"/>
      <c r="AM835" s="151"/>
      <c r="AN835" s="152"/>
      <c r="AO835" s="35"/>
      <c r="AP835" s="36"/>
      <c r="AQ835" s="34"/>
      <c r="AR835" s="36"/>
      <c r="AS835" s="34"/>
      <c r="AT835" s="36"/>
      <c r="AU835" s="34"/>
      <c r="AV835" s="36"/>
      <c r="AW835" s="4"/>
      <c r="AX835" s="8"/>
      <c r="AY835" s="701"/>
      <c r="AZ835" s="702"/>
      <c r="BA835" s="702"/>
      <c r="BB835" s="702"/>
      <c r="BC835" s="702"/>
      <c r="BD835" s="702"/>
      <c r="BE835" s="702"/>
      <c r="BF835" s="703"/>
      <c r="BG835" s="10"/>
      <c r="BH835" s="12"/>
    </row>
    <row r="836" spans="1:60" ht="39.75" customHeight="1" x14ac:dyDescent="0.25">
      <c r="A836" s="4">
        <f t="shared" si="90"/>
        <v>646</v>
      </c>
      <c r="B836" s="605"/>
      <c r="C836" s="597"/>
      <c r="D836" s="20" t="s">
        <v>267</v>
      </c>
      <c r="E836" s="8"/>
      <c r="F836" s="8"/>
      <c r="G836" s="8"/>
      <c r="H836" s="8"/>
      <c r="I836" s="8"/>
      <c r="J836" s="8"/>
      <c r="K836" s="9">
        <f t="shared" si="96"/>
        <v>77</v>
      </c>
      <c r="L836" s="9">
        <f t="shared" si="96"/>
        <v>479</v>
      </c>
      <c r="M836" s="182" t="s">
        <v>491</v>
      </c>
      <c r="N836" s="87"/>
      <c r="O836" s="34"/>
      <c r="P836" s="33"/>
      <c r="Q836" s="34"/>
      <c r="R836" s="33"/>
      <c r="S836" s="34"/>
      <c r="T836" s="33"/>
      <c r="U836" s="34"/>
      <c r="V836" s="33"/>
      <c r="W836" s="34"/>
      <c r="X836" s="33"/>
      <c r="Y836" s="154"/>
      <c r="Z836" s="170"/>
      <c r="AA836" s="151"/>
      <c r="AB836" s="488" t="s">
        <v>800</v>
      </c>
      <c r="AC836" s="489"/>
      <c r="AD836" s="489"/>
      <c r="AE836" s="489"/>
      <c r="AF836" s="489"/>
      <c r="AG836" s="489"/>
      <c r="AH836" s="489"/>
      <c r="AI836" s="489"/>
      <c r="AJ836" s="489"/>
      <c r="AK836" s="490"/>
      <c r="AL836" s="170"/>
      <c r="AM836" s="151"/>
      <c r="AN836" s="152"/>
      <c r="AO836" s="35"/>
      <c r="AP836" s="36"/>
      <c r="AQ836" s="34"/>
      <c r="AR836" s="36"/>
      <c r="AS836" s="34"/>
      <c r="AT836" s="36"/>
      <c r="AU836" s="34"/>
      <c r="AV836" s="36"/>
      <c r="AW836" s="4"/>
      <c r="AX836" s="8"/>
      <c r="AY836" s="662"/>
      <c r="AZ836" s="663"/>
      <c r="BA836" s="663"/>
      <c r="BB836" s="663"/>
      <c r="BC836" s="663"/>
      <c r="BD836" s="663"/>
      <c r="BE836" s="663"/>
      <c r="BF836" s="664"/>
      <c r="BG836" s="478"/>
      <c r="BH836" s="479"/>
    </row>
    <row r="837" spans="1:60" ht="19.5" customHeight="1" thickBot="1" x14ac:dyDescent="0.3">
      <c r="A837" s="4">
        <f t="shared" si="90"/>
        <v>647</v>
      </c>
      <c r="B837" s="505"/>
      <c r="C837" s="20" t="s">
        <v>643</v>
      </c>
      <c r="D837" s="20" t="s">
        <v>268</v>
      </c>
      <c r="E837" s="8"/>
      <c r="F837" s="8"/>
      <c r="G837" s="8"/>
      <c r="H837" s="8"/>
      <c r="I837" s="8"/>
      <c r="J837" s="8"/>
      <c r="K837" s="9">
        <f t="shared" si="96"/>
        <v>78</v>
      </c>
      <c r="L837" s="9">
        <f t="shared" si="96"/>
        <v>480</v>
      </c>
      <c r="M837" s="182" t="s">
        <v>491</v>
      </c>
      <c r="N837" s="506" t="s">
        <v>425</v>
      </c>
      <c r="O837" s="507"/>
      <c r="P837" s="508"/>
      <c r="Q837" s="34"/>
      <c r="R837" s="33"/>
      <c r="S837" s="34"/>
      <c r="T837" s="33"/>
      <c r="U837" s="34"/>
      <c r="V837" s="33"/>
      <c r="W837" s="34"/>
      <c r="X837" s="33"/>
      <c r="Y837" s="411"/>
      <c r="Z837" s="412"/>
      <c r="AA837" s="413"/>
      <c r="AB837" s="704" t="s">
        <v>800</v>
      </c>
      <c r="AC837" s="705"/>
      <c r="AD837" s="705"/>
      <c r="AE837" s="705"/>
      <c r="AF837" s="705"/>
      <c r="AG837" s="705"/>
      <c r="AH837" s="705"/>
      <c r="AI837" s="705"/>
      <c r="AJ837" s="705"/>
      <c r="AK837" s="706"/>
      <c r="AL837" s="412"/>
      <c r="AM837" s="413"/>
      <c r="AN837" s="414"/>
      <c r="AO837" s="178"/>
      <c r="AP837" s="176"/>
      <c r="AQ837" s="35"/>
      <c r="AR837" s="36"/>
      <c r="AS837" s="34"/>
      <c r="AT837" s="36"/>
      <c r="AU837" s="34"/>
      <c r="AV837" s="36"/>
      <c r="AW837" s="4"/>
      <c r="AX837" s="8"/>
      <c r="AY837" s="512" t="s">
        <v>254</v>
      </c>
      <c r="AZ837" s="513"/>
      <c r="BA837" s="513"/>
      <c r="BB837" s="513"/>
      <c r="BC837" s="513"/>
      <c r="BD837" s="513"/>
      <c r="BE837" s="513"/>
      <c r="BF837" s="514"/>
      <c r="BG837" s="10"/>
      <c r="BH837" s="12"/>
    </row>
    <row r="838" spans="1:60" ht="19.5" customHeight="1" x14ac:dyDescent="0.25">
      <c r="A838" s="4">
        <f t="shared" si="90"/>
        <v>648</v>
      </c>
      <c r="B838" s="11"/>
      <c r="C838" s="690" t="s">
        <v>1042</v>
      </c>
      <c r="D838" s="20" t="s">
        <v>269</v>
      </c>
      <c r="E838" s="8"/>
      <c r="F838" s="8"/>
      <c r="G838" s="8"/>
      <c r="H838" s="8"/>
      <c r="I838" s="8"/>
      <c r="J838" s="8"/>
      <c r="K838" s="9">
        <f t="shared" si="96"/>
        <v>79</v>
      </c>
      <c r="L838" s="9">
        <f t="shared" si="96"/>
        <v>481</v>
      </c>
      <c r="M838" s="182" t="s">
        <v>491</v>
      </c>
      <c r="N838" s="87"/>
      <c r="O838" s="34"/>
      <c r="P838" s="33"/>
      <c r="Q838" s="34"/>
      <c r="R838" s="33"/>
      <c r="S838" s="34"/>
      <c r="T838" s="33"/>
      <c r="U838" s="34"/>
      <c r="V838" s="33"/>
      <c r="W838" s="34"/>
      <c r="X838" s="33"/>
      <c r="Y838" s="34"/>
      <c r="Z838" s="33"/>
      <c r="AA838" s="397"/>
      <c r="AB838" s="398"/>
      <c r="AC838" s="399"/>
      <c r="AD838" s="695" t="s">
        <v>28</v>
      </c>
      <c r="AE838" s="696"/>
      <c r="AF838" s="696"/>
      <c r="AG838" s="696"/>
      <c r="AH838" s="696"/>
      <c r="AI838" s="696"/>
      <c r="AJ838" s="696"/>
      <c r="AK838" s="696"/>
      <c r="AL838" s="696"/>
      <c r="AM838" s="697"/>
      <c r="AN838" s="400"/>
      <c r="AO838" s="399"/>
      <c r="AP838" s="401"/>
      <c r="AQ838" s="34"/>
      <c r="AR838" s="36"/>
      <c r="AS838" s="34"/>
      <c r="AT838" s="36"/>
      <c r="AU838" s="34"/>
      <c r="AV838" s="36"/>
      <c r="AW838" s="4"/>
      <c r="AX838" s="8"/>
      <c r="AY838" s="469" t="s">
        <v>529</v>
      </c>
      <c r="AZ838" s="470"/>
      <c r="BA838" s="470"/>
      <c r="BB838" s="470"/>
      <c r="BC838" s="470"/>
      <c r="BD838" s="470"/>
      <c r="BE838" s="470"/>
      <c r="BF838" s="471"/>
      <c r="BG838" s="10"/>
      <c r="BH838" s="12"/>
    </row>
    <row r="839" spans="1:60" ht="19.5" customHeight="1" x14ac:dyDescent="0.25">
      <c r="A839" s="4">
        <f t="shared" si="90"/>
        <v>649</v>
      </c>
      <c r="B839" s="9"/>
      <c r="C839" s="582"/>
      <c r="D839" s="20" t="s">
        <v>264</v>
      </c>
      <c r="E839" s="8"/>
      <c r="F839" s="8"/>
      <c r="G839" s="8"/>
      <c r="H839" s="8"/>
      <c r="I839" s="8"/>
      <c r="J839" s="8"/>
      <c r="K839" s="9">
        <f t="shared" si="96"/>
        <v>80</v>
      </c>
      <c r="L839" s="9">
        <f t="shared" si="96"/>
        <v>482</v>
      </c>
      <c r="M839" s="182" t="s">
        <v>491</v>
      </c>
      <c r="N839" s="87"/>
      <c r="O839" s="34"/>
      <c r="P839" s="33"/>
      <c r="Q839" s="34"/>
      <c r="R839" s="33"/>
      <c r="S839" s="34"/>
      <c r="T839" s="33"/>
      <c r="U839" s="34"/>
      <c r="V839" s="33"/>
      <c r="W839" s="34"/>
      <c r="X839" s="33"/>
      <c r="Y839" s="34"/>
      <c r="Z839" s="33"/>
      <c r="AA839" s="58"/>
      <c r="AB839" s="59"/>
      <c r="AC839" s="60"/>
      <c r="AD839" s="610" t="s">
        <v>28</v>
      </c>
      <c r="AE839" s="603"/>
      <c r="AF839" s="603"/>
      <c r="AG839" s="603"/>
      <c r="AH839" s="603"/>
      <c r="AI839" s="603"/>
      <c r="AJ839" s="603"/>
      <c r="AK839" s="603"/>
      <c r="AL839" s="603"/>
      <c r="AM839" s="611"/>
      <c r="AN839" s="90"/>
      <c r="AO839" s="60"/>
      <c r="AP839" s="61"/>
      <c r="AQ839" s="35"/>
      <c r="AR839" s="36"/>
      <c r="AS839" s="34"/>
      <c r="AT839" s="36"/>
      <c r="AU839" s="34"/>
      <c r="AV839" s="36"/>
      <c r="AW839" s="4"/>
      <c r="AX839" s="8"/>
      <c r="AY839" s="475"/>
      <c r="AZ839" s="476"/>
      <c r="BA839" s="476"/>
      <c r="BB839" s="476"/>
      <c r="BC839" s="476"/>
      <c r="BD839" s="476"/>
      <c r="BE839" s="476"/>
      <c r="BF839" s="477"/>
      <c r="BG839" s="10"/>
      <c r="BH839" s="12"/>
    </row>
    <row r="840" spans="1:60" ht="19.5" customHeight="1" x14ac:dyDescent="0.25">
      <c r="A840" s="4">
        <f t="shared" si="90"/>
        <v>650</v>
      </c>
      <c r="B840" s="42"/>
      <c r="C840" s="450" t="s">
        <v>1043</v>
      </c>
      <c r="D840" s="20" t="s">
        <v>265</v>
      </c>
      <c r="E840" s="8"/>
      <c r="F840" s="8"/>
      <c r="G840" s="8"/>
      <c r="H840" s="8"/>
      <c r="I840" s="8"/>
      <c r="J840" s="8"/>
      <c r="K840" s="9">
        <f t="shared" ref="K840:L845" si="97">K839+1</f>
        <v>81</v>
      </c>
      <c r="L840" s="9">
        <f t="shared" si="97"/>
        <v>483</v>
      </c>
      <c r="M840" s="182" t="s">
        <v>491</v>
      </c>
      <c r="N840" s="87"/>
      <c r="O840" s="34"/>
      <c r="P840" s="33"/>
      <c r="Q840" s="34"/>
      <c r="R840" s="33"/>
      <c r="S840" s="34"/>
      <c r="T840" s="33"/>
      <c r="U840" s="34"/>
      <c r="V840" s="33"/>
      <c r="W840" s="34"/>
      <c r="X840" s="33"/>
      <c r="Y840" s="34"/>
      <c r="Z840" s="33"/>
      <c r="AA840" s="58"/>
      <c r="AB840" s="59"/>
      <c r="AC840" s="60"/>
      <c r="AD840" s="610" t="s">
        <v>28</v>
      </c>
      <c r="AE840" s="603"/>
      <c r="AF840" s="603"/>
      <c r="AG840" s="603"/>
      <c r="AH840" s="603"/>
      <c r="AI840" s="603"/>
      <c r="AJ840" s="603"/>
      <c r="AK840" s="603"/>
      <c r="AL840" s="603"/>
      <c r="AM840" s="611"/>
      <c r="AN840" s="90"/>
      <c r="AO840" s="60"/>
      <c r="AP840" s="61"/>
      <c r="AQ840" s="35"/>
      <c r="AR840" s="36"/>
      <c r="AS840" s="34"/>
      <c r="AT840" s="36"/>
      <c r="AU840" s="34"/>
      <c r="AV840" s="36"/>
      <c r="AW840" s="4"/>
      <c r="AX840" s="8"/>
      <c r="AY840" s="469" t="s">
        <v>1188</v>
      </c>
      <c r="AZ840" s="470"/>
      <c r="BA840" s="470"/>
      <c r="BB840" s="470"/>
      <c r="BC840" s="470"/>
      <c r="BD840" s="470"/>
      <c r="BE840" s="470"/>
      <c r="BF840" s="471"/>
      <c r="BG840" s="478"/>
      <c r="BH840" s="479"/>
    </row>
    <row r="841" spans="1:60" ht="19.5" customHeight="1" x14ac:dyDescent="0.25">
      <c r="A841" s="4">
        <f t="shared" si="90"/>
        <v>651</v>
      </c>
      <c r="B841" s="43"/>
      <c r="C841" s="452"/>
      <c r="D841" s="20" t="s">
        <v>298</v>
      </c>
      <c r="E841" s="8"/>
      <c r="F841" s="8"/>
      <c r="G841" s="8"/>
      <c r="H841" s="8"/>
      <c r="I841" s="8"/>
      <c r="J841" s="8"/>
      <c r="K841" s="9">
        <f t="shared" si="97"/>
        <v>82</v>
      </c>
      <c r="L841" s="9">
        <f t="shared" si="97"/>
        <v>484</v>
      </c>
      <c r="M841" s="182" t="s">
        <v>491</v>
      </c>
      <c r="N841" s="87"/>
      <c r="O841" s="34"/>
      <c r="P841" s="33"/>
      <c r="Q841" s="34"/>
      <c r="R841" s="33"/>
      <c r="S841" s="34"/>
      <c r="T841" s="33"/>
      <c r="U841" s="34"/>
      <c r="V841" s="33"/>
      <c r="W841" s="34"/>
      <c r="X841" s="33"/>
      <c r="Y841" s="34"/>
      <c r="Z841" s="33"/>
      <c r="AA841" s="58"/>
      <c r="AB841" s="59"/>
      <c r="AC841" s="60"/>
      <c r="AD841" s="610" t="s">
        <v>28</v>
      </c>
      <c r="AE841" s="603"/>
      <c r="AF841" s="603"/>
      <c r="AG841" s="603"/>
      <c r="AH841" s="603"/>
      <c r="AI841" s="603"/>
      <c r="AJ841" s="603"/>
      <c r="AK841" s="603"/>
      <c r="AL841" s="603"/>
      <c r="AM841" s="611"/>
      <c r="AN841" s="90"/>
      <c r="AO841" s="60"/>
      <c r="AP841" s="61"/>
      <c r="AQ841" s="35"/>
      <c r="AR841" s="36"/>
      <c r="AS841" s="34"/>
      <c r="AT841" s="36"/>
      <c r="AU841" s="34"/>
      <c r="AV841" s="36"/>
      <c r="AW841" s="4"/>
      <c r="AX841" s="8"/>
      <c r="AY841" s="472"/>
      <c r="AZ841" s="473"/>
      <c r="BA841" s="473"/>
      <c r="BB841" s="473"/>
      <c r="BC841" s="473"/>
      <c r="BD841" s="473"/>
      <c r="BE841" s="473"/>
      <c r="BF841" s="474"/>
      <c r="BG841" s="478"/>
      <c r="BH841" s="479"/>
    </row>
    <row r="842" spans="1:60" ht="19.5" customHeight="1" x14ac:dyDescent="0.25">
      <c r="A842" s="4">
        <f t="shared" si="90"/>
        <v>652</v>
      </c>
      <c r="B842" s="42"/>
      <c r="C842" s="450" t="s">
        <v>1044</v>
      </c>
      <c r="D842" s="20" t="s">
        <v>299</v>
      </c>
      <c r="E842" s="8"/>
      <c r="F842" s="8"/>
      <c r="G842" s="8"/>
      <c r="H842" s="8"/>
      <c r="I842" s="8"/>
      <c r="J842" s="8"/>
      <c r="K842" s="8">
        <f t="shared" si="97"/>
        <v>83</v>
      </c>
      <c r="L842" s="9">
        <f t="shared" si="97"/>
        <v>485</v>
      </c>
      <c r="M842" s="182" t="s">
        <v>491</v>
      </c>
      <c r="N842" s="87"/>
      <c r="O842" s="34"/>
      <c r="P842" s="33"/>
      <c r="Q842" s="34"/>
      <c r="R842" s="33"/>
      <c r="S842" s="34"/>
      <c r="T842" s="33"/>
      <c r="U842" s="34"/>
      <c r="V842" s="33"/>
      <c r="W842" s="34"/>
      <c r="X842" s="33"/>
      <c r="Y842" s="34"/>
      <c r="Z842" s="33"/>
      <c r="AA842" s="58"/>
      <c r="AB842" s="59"/>
      <c r="AC842" s="60"/>
      <c r="AD842" s="610" t="s">
        <v>28</v>
      </c>
      <c r="AE842" s="603"/>
      <c r="AF842" s="603"/>
      <c r="AG842" s="603"/>
      <c r="AH842" s="603"/>
      <c r="AI842" s="603"/>
      <c r="AJ842" s="603"/>
      <c r="AK842" s="603"/>
      <c r="AL842" s="603"/>
      <c r="AM842" s="611"/>
      <c r="AN842" s="90"/>
      <c r="AO842" s="60"/>
      <c r="AP842" s="61"/>
      <c r="AQ842" s="35"/>
      <c r="AR842" s="36"/>
      <c r="AS842" s="34"/>
      <c r="AT842" s="36"/>
      <c r="AU842" s="34"/>
      <c r="AV842" s="36"/>
      <c r="AW842" s="4"/>
      <c r="AX842" s="8"/>
      <c r="AY842" s="472"/>
      <c r="AZ842" s="473"/>
      <c r="BA842" s="473"/>
      <c r="BB842" s="473"/>
      <c r="BC842" s="473"/>
      <c r="BD842" s="473"/>
      <c r="BE842" s="473"/>
      <c r="BF842" s="474"/>
      <c r="BG842" s="10"/>
      <c r="BH842" s="12"/>
    </row>
    <row r="843" spans="1:60" ht="19.5" customHeight="1" x14ac:dyDescent="0.25">
      <c r="A843" s="4">
        <f t="shared" si="90"/>
        <v>653</v>
      </c>
      <c r="B843" s="43"/>
      <c r="C843" s="452"/>
      <c r="D843" s="20" t="s">
        <v>420</v>
      </c>
      <c r="E843" s="8"/>
      <c r="F843" s="8"/>
      <c r="G843" s="8"/>
      <c r="H843" s="8"/>
      <c r="I843" s="8"/>
      <c r="J843" s="8"/>
      <c r="K843" s="8">
        <f t="shared" si="97"/>
        <v>84</v>
      </c>
      <c r="L843" s="9">
        <f t="shared" si="97"/>
        <v>486</v>
      </c>
      <c r="M843" s="182" t="s">
        <v>491</v>
      </c>
      <c r="N843" s="87"/>
      <c r="O843" s="34"/>
      <c r="P843" s="33"/>
      <c r="Q843" s="34"/>
      <c r="R843" s="33"/>
      <c r="S843" s="34"/>
      <c r="T843" s="33"/>
      <c r="U843" s="34"/>
      <c r="V843" s="33"/>
      <c r="W843" s="34"/>
      <c r="X843" s="33"/>
      <c r="Y843" s="34"/>
      <c r="Z843" s="33"/>
      <c r="AA843" s="58"/>
      <c r="AB843" s="59"/>
      <c r="AC843" s="60"/>
      <c r="AD843" s="610" t="s">
        <v>28</v>
      </c>
      <c r="AE843" s="603"/>
      <c r="AF843" s="603"/>
      <c r="AG843" s="603"/>
      <c r="AH843" s="603"/>
      <c r="AI843" s="603"/>
      <c r="AJ843" s="603"/>
      <c r="AK843" s="603"/>
      <c r="AL843" s="603"/>
      <c r="AM843" s="611"/>
      <c r="AN843" s="90"/>
      <c r="AO843" s="60"/>
      <c r="AP843" s="61"/>
      <c r="AQ843" s="35"/>
      <c r="AR843" s="36"/>
      <c r="AS843" s="34"/>
      <c r="AT843" s="36"/>
      <c r="AU843" s="34"/>
      <c r="AV843" s="36"/>
      <c r="AW843" s="4"/>
      <c r="AX843" s="8"/>
      <c r="AY843" s="472"/>
      <c r="AZ843" s="473"/>
      <c r="BA843" s="473"/>
      <c r="BB843" s="473"/>
      <c r="BC843" s="473"/>
      <c r="BD843" s="473"/>
      <c r="BE843" s="473"/>
      <c r="BF843" s="474"/>
      <c r="BG843" s="10"/>
      <c r="BH843" s="12"/>
    </row>
    <row r="844" spans="1:60" ht="19.5" customHeight="1" x14ac:dyDescent="0.25">
      <c r="A844" s="4">
        <f t="shared" si="90"/>
        <v>654</v>
      </c>
      <c r="B844" s="42"/>
      <c r="C844" s="450" t="s">
        <v>948</v>
      </c>
      <c r="D844" s="20" t="s">
        <v>469</v>
      </c>
      <c r="E844" s="8"/>
      <c r="F844" s="8"/>
      <c r="G844" s="8"/>
      <c r="H844" s="8"/>
      <c r="I844" s="8"/>
      <c r="J844" s="8"/>
      <c r="K844" s="8">
        <f t="shared" si="97"/>
        <v>85</v>
      </c>
      <c r="L844" s="9">
        <f t="shared" si="97"/>
        <v>487</v>
      </c>
      <c r="M844" s="182" t="s">
        <v>491</v>
      </c>
      <c r="N844" s="87"/>
      <c r="O844" s="34"/>
      <c r="P844" s="33"/>
      <c r="Q844" s="34"/>
      <c r="R844" s="33"/>
      <c r="S844" s="34"/>
      <c r="T844" s="33"/>
      <c r="U844" s="34"/>
      <c r="V844" s="33"/>
      <c r="W844" s="34"/>
      <c r="X844" s="33"/>
      <c r="Y844" s="34"/>
      <c r="Z844" s="33"/>
      <c r="AA844" s="58"/>
      <c r="AB844" s="59"/>
      <c r="AC844" s="60"/>
      <c r="AD844" s="610" t="s">
        <v>28</v>
      </c>
      <c r="AE844" s="603"/>
      <c r="AF844" s="603"/>
      <c r="AG844" s="603"/>
      <c r="AH844" s="603"/>
      <c r="AI844" s="603"/>
      <c r="AJ844" s="603"/>
      <c r="AK844" s="603"/>
      <c r="AL844" s="603"/>
      <c r="AM844" s="611"/>
      <c r="AN844" s="90"/>
      <c r="AO844" s="60"/>
      <c r="AP844" s="61"/>
      <c r="AQ844" s="35"/>
      <c r="AR844" s="36"/>
      <c r="AS844" s="34"/>
      <c r="AT844" s="36"/>
      <c r="AU844" s="34"/>
      <c r="AV844" s="36"/>
      <c r="AW844" s="4"/>
      <c r="AX844" s="8"/>
      <c r="AY844" s="472"/>
      <c r="AZ844" s="473"/>
      <c r="BA844" s="473"/>
      <c r="BB844" s="473"/>
      <c r="BC844" s="473"/>
      <c r="BD844" s="473"/>
      <c r="BE844" s="473"/>
      <c r="BF844" s="474"/>
      <c r="BG844" s="478"/>
      <c r="BH844" s="479"/>
    </row>
    <row r="845" spans="1:60" ht="19.5" customHeight="1" thickBot="1" x14ac:dyDescent="0.3">
      <c r="A845" s="4">
        <f t="shared" si="90"/>
        <v>655</v>
      </c>
      <c r="B845" s="43"/>
      <c r="C845" s="452"/>
      <c r="D845" s="20" t="s">
        <v>470</v>
      </c>
      <c r="E845" s="8"/>
      <c r="F845" s="8"/>
      <c r="G845" s="8"/>
      <c r="H845" s="8"/>
      <c r="I845" s="8"/>
      <c r="J845" s="8"/>
      <c r="K845" s="8">
        <f t="shared" si="97"/>
        <v>86</v>
      </c>
      <c r="L845" s="9">
        <f t="shared" si="97"/>
        <v>488</v>
      </c>
      <c r="M845" s="182" t="s">
        <v>491</v>
      </c>
      <c r="N845" s="87"/>
      <c r="O845" s="34"/>
      <c r="P845" s="33"/>
      <c r="Q845" s="34"/>
      <c r="R845" s="33"/>
      <c r="S845" s="34"/>
      <c r="T845" s="33"/>
      <c r="U845" s="34"/>
      <c r="V845" s="33"/>
      <c r="W845" s="34"/>
      <c r="X845" s="33"/>
      <c r="Y845" s="34"/>
      <c r="Z845" s="33"/>
      <c r="AA845" s="402"/>
      <c r="AB845" s="403"/>
      <c r="AC845" s="404"/>
      <c r="AD845" s="692" t="s">
        <v>28</v>
      </c>
      <c r="AE845" s="693"/>
      <c r="AF845" s="693"/>
      <c r="AG845" s="693"/>
      <c r="AH845" s="693"/>
      <c r="AI845" s="693"/>
      <c r="AJ845" s="693"/>
      <c r="AK845" s="693"/>
      <c r="AL845" s="693"/>
      <c r="AM845" s="694"/>
      <c r="AN845" s="405"/>
      <c r="AO845" s="404"/>
      <c r="AP845" s="406"/>
      <c r="AQ845" s="35"/>
      <c r="AR845" s="36"/>
      <c r="AS845" s="34"/>
      <c r="AT845" s="36"/>
      <c r="AU845" s="34"/>
      <c r="AV845" s="36"/>
      <c r="AW845" s="4"/>
      <c r="AX845" s="8"/>
      <c r="AY845" s="475"/>
      <c r="AZ845" s="476"/>
      <c r="BA845" s="476"/>
      <c r="BB845" s="476"/>
      <c r="BC845" s="476"/>
      <c r="BD845" s="476"/>
      <c r="BE845" s="476"/>
      <c r="BF845" s="477"/>
      <c r="BG845" s="478"/>
      <c r="BH845" s="479"/>
    </row>
    <row r="846" spans="1:60" ht="33.75" customHeight="1" x14ac:dyDescent="0.25">
      <c r="A846" s="4">
        <f t="shared" si="90"/>
        <v>656</v>
      </c>
      <c r="B846" s="8"/>
      <c r="C846" s="29" t="s">
        <v>919</v>
      </c>
      <c r="D846" s="437" t="s">
        <v>940</v>
      </c>
      <c r="E846" s="8"/>
      <c r="F846" s="8"/>
      <c r="G846" s="19">
        <f>G820+1</f>
        <v>29</v>
      </c>
      <c r="H846" s="19">
        <f>H820+1</f>
        <v>96</v>
      </c>
      <c r="I846" s="8"/>
      <c r="J846" s="8"/>
      <c r="K846" s="8"/>
      <c r="L846" s="8"/>
      <c r="M846" s="10"/>
      <c r="N846" s="87"/>
      <c r="O846" s="34"/>
      <c r="P846" s="33"/>
      <c r="Q846" s="34"/>
      <c r="R846" s="33"/>
      <c r="S846" s="34"/>
      <c r="T846" s="33"/>
      <c r="U846" s="34"/>
      <c r="V846" s="33"/>
      <c r="W846" s="34"/>
      <c r="X846" s="33"/>
      <c r="Y846" s="34"/>
      <c r="Z846" s="33"/>
      <c r="AA846" s="34"/>
      <c r="AB846" s="33"/>
      <c r="AC846" s="34"/>
      <c r="AD846" s="33"/>
      <c r="AE846" s="58"/>
      <c r="AF846" s="59"/>
      <c r="AG846" s="602" t="s">
        <v>27</v>
      </c>
      <c r="AH846" s="603"/>
      <c r="AI846" s="603"/>
      <c r="AJ846" s="603"/>
      <c r="AK846" s="603"/>
      <c r="AL846" s="603"/>
      <c r="AM846" s="603"/>
      <c r="AN846" s="604"/>
      <c r="AO846" s="60"/>
      <c r="AP846" s="61"/>
      <c r="AQ846" s="35"/>
      <c r="AR846" s="33"/>
      <c r="AS846" s="34"/>
      <c r="AT846" s="33"/>
      <c r="AU846" s="34"/>
      <c r="AV846" s="36"/>
      <c r="AW846" s="4"/>
      <c r="AX846" s="8"/>
      <c r="AY846" s="469" t="s">
        <v>920</v>
      </c>
      <c r="AZ846" s="470"/>
      <c r="BA846" s="470"/>
      <c r="BB846" s="470"/>
      <c r="BC846" s="470"/>
      <c r="BD846" s="470"/>
      <c r="BE846" s="470"/>
      <c r="BF846" s="471"/>
      <c r="BG846" s="478" t="s">
        <v>49</v>
      </c>
      <c r="BH846" s="479"/>
    </row>
    <row r="847" spans="1:60" ht="33.75" customHeight="1" x14ac:dyDescent="0.25">
      <c r="A847" s="4">
        <f t="shared" si="90"/>
        <v>657</v>
      </c>
      <c r="B847" s="43"/>
      <c r="C847" s="29" t="s">
        <v>136</v>
      </c>
      <c r="D847" s="437" t="s">
        <v>941</v>
      </c>
      <c r="E847" s="8"/>
      <c r="F847" s="8"/>
      <c r="G847" s="19">
        <f>G846+1</f>
        <v>30</v>
      </c>
      <c r="H847" s="19">
        <f>H846+1</f>
        <v>97</v>
      </c>
      <c r="I847" s="8"/>
      <c r="J847" s="8"/>
      <c r="K847" s="8"/>
      <c r="L847" s="8"/>
      <c r="M847" s="10"/>
      <c r="N847" s="87"/>
      <c r="O847" s="34"/>
      <c r="P847" s="33"/>
      <c r="Q847" s="34"/>
      <c r="R847" s="33"/>
      <c r="S847" s="34"/>
      <c r="T847" s="33"/>
      <c r="U847" s="34"/>
      <c r="V847" s="33"/>
      <c r="W847" s="34"/>
      <c r="X847" s="33"/>
      <c r="Y847" s="34"/>
      <c r="Z847" s="33"/>
      <c r="AA847" s="35"/>
      <c r="AB847" s="33"/>
      <c r="AC847" s="34"/>
      <c r="AD847" s="33"/>
      <c r="AE847" s="58"/>
      <c r="AF847" s="59"/>
      <c r="AG847" s="602" t="s">
        <v>27</v>
      </c>
      <c r="AH847" s="603"/>
      <c r="AI847" s="603"/>
      <c r="AJ847" s="603"/>
      <c r="AK847" s="603"/>
      <c r="AL847" s="603"/>
      <c r="AM847" s="603"/>
      <c r="AN847" s="604"/>
      <c r="AO847" s="60"/>
      <c r="AP847" s="61"/>
      <c r="AQ847" s="35"/>
      <c r="AR847" s="33"/>
      <c r="AS847" s="34"/>
      <c r="AT847" s="33"/>
      <c r="AU847" s="34"/>
      <c r="AV847" s="36"/>
      <c r="AW847" s="4"/>
      <c r="AX847" s="8"/>
      <c r="AY847" s="475"/>
      <c r="AZ847" s="476"/>
      <c r="BA847" s="476"/>
      <c r="BB847" s="476"/>
      <c r="BC847" s="476"/>
      <c r="BD847" s="476"/>
      <c r="BE847" s="476"/>
      <c r="BF847" s="477"/>
      <c r="BG847" s="10"/>
      <c r="BH847" s="12"/>
    </row>
    <row r="848" spans="1:60" ht="19.5" customHeight="1" x14ac:dyDescent="0.25">
      <c r="A848" s="4">
        <f t="shared" si="90"/>
        <v>658</v>
      </c>
      <c r="B848" s="504"/>
      <c r="C848" s="601" t="s">
        <v>1045</v>
      </c>
      <c r="D848" s="437" t="s">
        <v>942</v>
      </c>
      <c r="E848" s="8"/>
      <c r="F848" s="8"/>
      <c r="G848" s="19">
        <f>G847+1</f>
        <v>31</v>
      </c>
      <c r="H848" s="19">
        <f>H847+1</f>
        <v>98</v>
      </c>
      <c r="I848" s="8"/>
      <c r="J848" s="8"/>
      <c r="K848" s="8"/>
      <c r="L848" s="8"/>
      <c r="M848" s="10"/>
      <c r="N848" s="87"/>
      <c r="O848" s="34"/>
      <c r="P848" s="33"/>
      <c r="Q848" s="34"/>
      <c r="R848" s="33"/>
      <c r="S848" s="34"/>
      <c r="T848" s="33"/>
      <c r="U848" s="34"/>
      <c r="V848" s="33"/>
      <c r="W848" s="34"/>
      <c r="X848" s="33"/>
      <c r="Y848" s="34"/>
      <c r="Z848" s="33"/>
      <c r="AA848" s="34"/>
      <c r="AB848" s="33"/>
      <c r="AC848" s="34"/>
      <c r="AD848" s="33"/>
      <c r="AE848" s="58"/>
      <c r="AF848" s="59"/>
      <c r="AG848" s="602" t="s">
        <v>27</v>
      </c>
      <c r="AH848" s="603"/>
      <c r="AI848" s="603"/>
      <c r="AJ848" s="603"/>
      <c r="AK848" s="603"/>
      <c r="AL848" s="603"/>
      <c r="AM848" s="603"/>
      <c r="AN848" s="604"/>
      <c r="AO848" s="60"/>
      <c r="AP848" s="61"/>
      <c r="AQ848" s="35"/>
      <c r="AR848" s="33"/>
      <c r="AS848" s="34"/>
      <c r="AT848" s="33"/>
      <c r="AU848" s="34"/>
      <c r="AV848" s="36"/>
      <c r="AW848" s="4"/>
      <c r="AX848" s="8"/>
      <c r="AY848" s="469" t="s">
        <v>921</v>
      </c>
      <c r="AZ848" s="470"/>
      <c r="BA848" s="470"/>
      <c r="BB848" s="470"/>
      <c r="BC848" s="470"/>
      <c r="BD848" s="470"/>
      <c r="BE848" s="470"/>
      <c r="BF848" s="471"/>
      <c r="BG848" s="478"/>
      <c r="BH848" s="479"/>
    </row>
    <row r="849" spans="1:60" ht="19.5" customHeight="1" x14ac:dyDescent="0.25">
      <c r="A849" s="4">
        <f t="shared" si="90"/>
        <v>659</v>
      </c>
      <c r="B849" s="605"/>
      <c r="C849" s="596"/>
      <c r="D849" s="17" t="s">
        <v>524</v>
      </c>
      <c r="E849" s="8"/>
      <c r="F849" s="8"/>
      <c r="G849" s="8"/>
      <c r="H849" s="8"/>
      <c r="I849" s="8"/>
      <c r="J849" s="8"/>
      <c r="K849" s="8">
        <f>K845+1</f>
        <v>87</v>
      </c>
      <c r="L849" s="9">
        <f>L845+1</f>
        <v>489</v>
      </c>
      <c r="M849" s="182" t="s">
        <v>491</v>
      </c>
      <c r="N849" s="87"/>
      <c r="O849" s="34"/>
      <c r="P849" s="33"/>
      <c r="Q849" s="34"/>
      <c r="R849" s="33"/>
      <c r="S849" s="34"/>
      <c r="T849" s="33"/>
      <c r="U849" s="34"/>
      <c r="V849" s="33"/>
      <c r="W849" s="34"/>
      <c r="X849" s="33"/>
      <c r="Y849" s="34"/>
      <c r="Z849" s="33"/>
      <c r="AA849" s="58"/>
      <c r="AB849" s="59"/>
      <c r="AC849" s="60"/>
      <c r="AD849" s="610" t="s">
        <v>28</v>
      </c>
      <c r="AE849" s="603"/>
      <c r="AF849" s="603"/>
      <c r="AG849" s="603"/>
      <c r="AH849" s="603"/>
      <c r="AI849" s="603"/>
      <c r="AJ849" s="603"/>
      <c r="AK849" s="603"/>
      <c r="AL849" s="603"/>
      <c r="AM849" s="611"/>
      <c r="AN849" s="90"/>
      <c r="AO849" s="60"/>
      <c r="AP849" s="61"/>
      <c r="AQ849" s="35"/>
      <c r="AR849" s="36"/>
      <c r="AS849" s="34"/>
      <c r="AT849" s="36"/>
      <c r="AU849" s="34"/>
      <c r="AV849" s="36"/>
      <c r="AW849" s="4"/>
      <c r="AX849" s="8"/>
      <c r="AY849" s="475"/>
      <c r="AZ849" s="476"/>
      <c r="BA849" s="476"/>
      <c r="BB849" s="476"/>
      <c r="BC849" s="476"/>
      <c r="BD849" s="476"/>
      <c r="BE849" s="476"/>
      <c r="BF849" s="477"/>
      <c r="BG849" s="10"/>
      <c r="BH849" s="12"/>
    </row>
    <row r="850" spans="1:60" ht="19.5" customHeight="1" x14ac:dyDescent="0.25">
      <c r="A850" s="4">
        <f t="shared" si="90"/>
        <v>660</v>
      </c>
      <c r="B850" s="505"/>
      <c r="C850" s="597"/>
      <c r="D850" s="17" t="s">
        <v>421</v>
      </c>
      <c r="E850" s="8"/>
      <c r="F850" s="8"/>
      <c r="G850" s="8"/>
      <c r="H850" s="8"/>
      <c r="I850" s="8"/>
      <c r="J850" s="8"/>
      <c r="K850" s="8">
        <f>K849+1</f>
        <v>88</v>
      </c>
      <c r="L850" s="8">
        <f>L849+1</f>
        <v>490</v>
      </c>
      <c r="M850" s="182" t="s">
        <v>491</v>
      </c>
      <c r="N850" s="87"/>
      <c r="O850" s="34"/>
      <c r="P850" s="33"/>
      <c r="Q850" s="34"/>
      <c r="R850" s="33"/>
      <c r="S850" s="34"/>
      <c r="T850" s="33"/>
      <c r="U850" s="34"/>
      <c r="V850" s="33"/>
      <c r="W850" s="34"/>
      <c r="X850" s="33"/>
      <c r="Y850" s="34"/>
      <c r="Z850" s="33"/>
      <c r="AA850" s="58"/>
      <c r="AB850" s="59"/>
      <c r="AC850" s="60"/>
      <c r="AD850" s="59"/>
      <c r="AE850" s="103"/>
      <c r="AF850" s="103"/>
      <c r="AG850" s="103"/>
      <c r="AH850" s="103"/>
      <c r="AI850" s="103"/>
      <c r="AJ850" s="103"/>
      <c r="AK850" s="103"/>
      <c r="AL850" s="103"/>
      <c r="AM850" s="88"/>
      <c r="AN850" s="90"/>
      <c r="AO850" s="60"/>
      <c r="AP850" s="61"/>
      <c r="AQ850" s="35"/>
      <c r="AR850" s="36"/>
      <c r="AS850" s="34"/>
      <c r="AT850" s="36"/>
      <c r="AU850" s="34"/>
      <c r="AV850" s="36"/>
      <c r="AW850" s="4"/>
      <c r="AX850" s="8"/>
      <c r="AY850" s="278"/>
      <c r="AZ850" s="99"/>
      <c r="BA850" s="99"/>
      <c r="BB850" s="99"/>
      <c r="BC850" s="99"/>
      <c r="BD850" s="99"/>
      <c r="BE850" s="99"/>
      <c r="BF850" s="279"/>
      <c r="BG850" s="10"/>
      <c r="BH850" s="12"/>
    </row>
    <row r="851" spans="1:60" ht="19.5" customHeight="1" x14ac:dyDescent="0.25">
      <c r="A851" s="4">
        <f t="shared" si="90"/>
        <v>661</v>
      </c>
      <c r="B851" s="504"/>
      <c r="C851" s="450" t="s">
        <v>644</v>
      </c>
      <c r="D851" s="17" t="s">
        <v>422</v>
      </c>
      <c r="E851" s="8"/>
      <c r="F851" s="8"/>
      <c r="G851" s="8"/>
      <c r="H851" s="8"/>
      <c r="I851" s="8"/>
      <c r="J851" s="8"/>
      <c r="K851" s="8">
        <f t="shared" ref="K851:L866" si="98">K850+1</f>
        <v>89</v>
      </c>
      <c r="L851" s="8">
        <f t="shared" si="98"/>
        <v>491</v>
      </c>
      <c r="M851" s="182" t="s">
        <v>491</v>
      </c>
      <c r="N851" s="87"/>
      <c r="O851" s="34"/>
      <c r="P851" s="33"/>
      <c r="Q851" s="34"/>
      <c r="R851" s="33"/>
      <c r="S851" s="34"/>
      <c r="T851" s="33"/>
      <c r="U851" s="34"/>
      <c r="V851" s="33"/>
      <c r="W851" s="34"/>
      <c r="X851" s="33"/>
      <c r="Y851" s="34"/>
      <c r="Z851" s="33"/>
      <c r="AA851" s="58"/>
      <c r="AB851" s="59"/>
      <c r="AC851" s="60"/>
      <c r="AD851" s="610" t="s">
        <v>28</v>
      </c>
      <c r="AE851" s="603"/>
      <c r="AF851" s="603"/>
      <c r="AG851" s="603"/>
      <c r="AH851" s="603"/>
      <c r="AI851" s="603"/>
      <c r="AJ851" s="603"/>
      <c r="AK851" s="603"/>
      <c r="AL851" s="603"/>
      <c r="AM851" s="611"/>
      <c r="AN851" s="90"/>
      <c r="AO851" s="60"/>
      <c r="AP851" s="61"/>
      <c r="AQ851" s="35"/>
      <c r="AR851" s="36"/>
      <c r="AS851" s="34"/>
      <c r="AT851" s="36"/>
      <c r="AU851" s="34"/>
      <c r="AV851" s="36"/>
      <c r="AW851" s="4"/>
      <c r="AX851" s="8"/>
      <c r="AY851" s="469" t="s">
        <v>12</v>
      </c>
      <c r="AZ851" s="470"/>
      <c r="BA851" s="470"/>
      <c r="BB851" s="470"/>
      <c r="BC851" s="470"/>
      <c r="BD851" s="470"/>
      <c r="BE851" s="470"/>
      <c r="BF851" s="471"/>
      <c r="BG851" s="10"/>
      <c r="BH851" s="12"/>
    </row>
    <row r="852" spans="1:60" ht="19.5" customHeight="1" x14ac:dyDescent="0.25">
      <c r="A852" s="4">
        <f t="shared" si="90"/>
        <v>662</v>
      </c>
      <c r="B852" s="505"/>
      <c r="C852" s="452"/>
      <c r="D852" s="17" t="s">
        <v>785</v>
      </c>
      <c r="E852" s="8"/>
      <c r="F852" s="8"/>
      <c r="G852" s="8"/>
      <c r="H852" s="8"/>
      <c r="I852" s="8"/>
      <c r="J852" s="8"/>
      <c r="K852" s="8">
        <f t="shared" si="98"/>
        <v>90</v>
      </c>
      <c r="L852" s="8">
        <f t="shared" si="98"/>
        <v>492</v>
      </c>
      <c r="M852" s="182" t="s">
        <v>491</v>
      </c>
      <c r="N852" s="87"/>
      <c r="O852" s="34"/>
      <c r="P852" s="33"/>
      <c r="Q852" s="34"/>
      <c r="R852" s="33"/>
      <c r="S852" s="34"/>
      <c r="T852" s="33"/>
      <c r="U852" s="34"/>
      <c r="V852" s="33"/>
      <c r="W852" s="34"/>
      <c r="X852" s="33"/>
      <c r="Y852" s="34"/>
      <c r="Z852" s="33"/>
      <c r="AA852" s="58"/>
      <c r="AB852" s="59"/>
      <c r="AC852" s="60"/>
      <c r="AD852" s="610" t="s">
        <v>28</v>
      </c>
      <c r="AE852" s="603"/>
      <c r="AF852" s="603"/>
      <c r="AG852" s="603"/>
      <c r="AH852" s="603"/>
      <c r="AI852" s="603"/>
      <c r="AJ852" s="603"/>
      <c r="AK852" s="603"/>
      <c r="AL852" s="603"/>
      <c r="AM852" s="611"/>
      <c r="AN852" s="90"/>
      <c r="AO852" s="60"/>
      <c r="AP852" s="61"/>
      <c r="AQ852" s="35"/>
      <c r="AR852" s="36"/>
      <c r="AS852" s="34"/>
      <c r="AT852" s="36"/>
      <c r="AU852" s="34"/>
      <c r="AV852" s="36"/>
      <c r="AW852" s="4"/>
      <c r="AX852" s="8"/>
      <c r="AY852" s="475"/>
      <c r="AZ852" s="476"/>
      <c r="BA852" s="476"/>
      <c r="BB852" s="476"/>
      <c r="BC852" s="476"/>
      <c r="BD852" s="476"/>
      <c r="BE852" s="476"/>
      <c r="BF852" s="477"/>
      <c r="BG852" s="478" t="s">
        <v>49</v>
      </c>
      <c r="BH852" s="479"/>
    </row>
    <row r="853" spans="1:60" ht="19.5" customHeight="1" x14ac:dyDescent="0.25">
      <c r="A853" s="4">
        <f t="shared" si="90"/>
        <v>663</v>
      </c>
      <c r="B853" s="605"/>
      <c r="C853" s="450"/>
      <c r="D853" s="17" t="s">
        <v>799</v>
      </c>
      <c r="E853" s="8"/>
      <c r="F853" s="8"/>
      <c r="G853" s="8"/>
      <c r="H853" s="8"/>
      <c r="I853" s="8"/>
      <c r="J853" s="8"/>
      <c r="K853" s="8">
        <f t="shared" si="98"/>
        <v>91</v>
      </c>
      <c r="L853" s="8">
        <f t="shared" si="98"/>
        <v>493</v>
      </c>
      <c r="M853" s="182" t="s">
        <v>491</v>
      </c>
      <c r="N853" s="87"/>
      <c r="O853" s="34"/>
      <c r="P853" s="33"/>
      <c r="Q853" s="34"/>
      <c r="R853" s="33"/>
      <c r="S853" s="34"/>
      <c r="T853" s="33"/>
      <c r="U853" s="34"/>
      <c r="V853" s="33"/>
      <c r="W853" s="34"/>
      <c r="X853" s="33"/>
      <c r="Y853" s="34"/>
      <c r="Z853" s="33"/>
      <c r="AA853" s="58"/>
      <c r="AB853" s="59"/>
      <c r="AC853" s="60"/>
      <c r="AD853" s="610" t="s">
        <v>28</v>
      </c>
      <c r="AE853" s="603"/>
      <c r="AF853" s="603"/>
      <c r="AG853" s="603"/>
      <c r="AH853" s="603"/>
      <c r="AI853" s="603"/>
      <c r="AJ853" s="603"/>
      <c r="AK853" s="603"/>
      <c r="AL853" s="603"/>
      <c r="AM853" s="611"/>
      <c r="AN853" s="90"/>
      <c r="AO853" s="60"/>
      <c r="AP853" s="61"/>
      <c r="AQ853" s="35"/>
      <c r="AR853" s="36"/>
      <c r="AS853" s="34"/>
      <c r="AT853" s="36"/>
      <c r="AU853" s="34"/>
      <c r="AV853" s="36"/>
      <c r="AW853" s="4"/>
      <c r="AX853" s="8"/>
      <c r="AY853" s="469" t="s">
        <v>13</v>
      </c>
      <c r="AZ853" s="470"/>
      <c r="BA853" s="470"/>
      <c r="BB853" s="470"/>
      <c r="BC853" s="470"/>
      <c r="BD853" s="470"/>
      <c r="BE853" s="470"/>
      <c r="BF853" s="471"/>
      <c r="BG853" s="478"/>
      <c r="BH853" s="479"/>
    </row>
    <row r="854" spans="1:60" ht="19.5" customHeight="1" x14ac:dyDescent="0.25">
      <c r="A854" s="4">
        <f t="shared" si="90"/>
        <v>664</v>
      </c>
      <c r="B854" s="505"/>
      <c r="C854" s="452"/>
      <c r="D854" s="17" t="s">
        <v>1000</v>
      </c>
      <c r="E854" s="8"/>
      <c r="F854" s="8"/>
      <c r="G854" s="8"/>
      <c r="H854" s="8"/>
      <c r="I854" s="8"/>
      <c r="J854" s="8"/>
      <c r="K854" s="8">
        <f t="shared" si="98"/>
        <v>92</v>
      </c>
      <c r="L854" s="8">
        <f t="shared" si="98"/>
        <v>494</v>
      </c>
      <c r="M854" s="182" t="s">
        <v>491</v>
      </c>
      <c r="N854" s="87"/>
      <c r="O854" s="34"/>
      <c r="P854" s="33"/>
      <c r="Q854" s="34"/>
      <c r="R854" s="33"/>
      <c r="S854" s="34"/>
      <c r="T854" s="33"/>
      <c r="U854" s="34"/>
      <c r="V854" s="33"/>
      <c r="W854" s="34"/>
      <c r="X854" s="33"/>
      <c r="Y854" s="34"/>
      <c r="Z854" s="33"/>
      <c r="AA854" s="58"/>
      <c r="AB854" s="59"/>
      <c r="AC854" s="60"/>
      <c r="AD854" s="610" t="s">
        <v>28</v>
      </c>
      <c r="AE854" s="603"/>
      <c r="AF854" s="603"/>
      <c r="AG854" s="603"/>
      <c r="AH854" s="603"/>
      <c r="AI854" s="603"/>
      <c r="AJ854" s="603"/>
      <c r="AK854" s="603"/>
      <c r="AL854" s="603"/>
      <c r="AM854" s="611"/>
      <c r="AN854" s="90"/>
      <c r="AO854" s="60"/>
      <c r="AP854" s="61"/>
      <c r="AQ854" s="35"/>
      <c r="AR854" s="36"/>
      <c r="AS854" s="34"/>
      <c r="AT854" s="36"/>
      <c r="AU854" s="34"/>
      <c r="AV854" s="36"/>
      <c r="AW854" s="4"/>
      <c r="AX854" s="8"/>
      <c r="AY854" s="475"/>
      <c r="AZ854" s="476"/>
      <c r="BA854" s="476"/>
      <c r="BB854" s="476"/>
      <c r="BC854" s="476"/>
      <c r="BD854" s="476"/>
      <c r="BE854" s="476"/>
      <c r="BF854" s="477"/>
      <c r="BG854" s="478" t="s">
        <v>49</v>
      </c>
      <c r="BH854" s="479"/>
    </row>
    <row r="855" spans="1:60" ht="19.5" customHeight="1" x14ac:dyDescent="0.25">
      <c r="A855" s="4">
        <f t="shared" si="90"/>
        <v>665</v>
      </c>
      <c r="B855" s="504"/>
      <c r="C855" s="450" t="s">
        <v>645</v>
      </c>
      <c r="D855" s="17" t="s">
        <v>1001</v>
      </c>
      <c r="E855" s="8"/>
      <c r="F855" s="8"/>
      <c r="G855" s="8"/>
      <c r="H855" s="8"/>
      <c r="I855" s="8"/>
      <c r="J855" s="8"/>
      <c r="K855" s="8">
        <f t="shared" si="98"/>
        <v>93</v>
      </c>
      <c r="L855" s="8">
        <f t="shared" si="98"/>
        <v>495</v>
      </c>
      <c r="M855" s="182" t="s">
        <v>491</v>
      </c>
      <c r="N855" s="87"/>
      <c r="O855" s="34"/>
      <c r="P855" s="33"/>
      <c r="Q855" s="34"/>
      <c r="R855" s="33"/>
      <c r="S855" s="34"/>
      <c r="T855" s="33"/>
      <c r="U855" s="34"/>
      <c r="V855" s="33"/>
      <c r="W855" s="34"/>
      <c r="X855" s="33"/>
      <c r="Y855" s="34"/>
      <c r="Z855" s="33"/>
      <c r="AA855" s="58"/>
      <c r="AB855" s="59"/>
      <c r="AC855" s="60"/>
      <c r="AD855" s="610" t="s">
        <v>28</v>
      </c>
      <c r="AE855" s="603"/>
      <c r="AF855" s="603"/>
      <c r="AG855" s="603"/>
      <c r="AH855" s="603"/>
      <c r="AI855" s="603"/>
      <c r="AJ855" s="603"/>
      <c r="AK855" s="603"/>
      <c r="AL855" s="603"/>
      <c r="AM855" s="611"/>
      <c r="AN855" s="90"/>
      <c r="AO855" s="60"/>
      <c r="AP855" s="61"/>
      <c r="AQ855" s="35"/>
      <c r="AR855" s="36"/>
      <c r="AS855" s="34"/>
      <c r="AT855" s="36"/>
      <c r="AU855" s="34"/>
      <c r="AV855" s="36"/>
      <c r="AW855" s="4"/>
      <c r="AX855" s="8"/>
      <c r="AY855" s="469" t="s">
        <v>14</v>
      </c>
      <c r="AZ855" s="470"/>
      <c r="BA855" s="470"/>
      <c r="BB855" s="470"/>
      <c r="BC855" s="470"/>
      <c r="BD855" s="470"/>
      <c r="BE855" s="470"/>
      <c r="BF855" s="471"/>
      <c r="BG855" s="478"/>
      <c r="BH855" s="479"/>
    </row>
    <row r="856" spans="1:60" ht="19.5" customHeight="1" x14ac:dyDescent="0.25">
      <c r="A856" s="4">
        <f t="shared" si="90"/>
        <v>666</v>
      </c>
      <c r="B856" s="505"/>
      <c r="C856" s="452"/>
      <c r="D856" s="17" t="s">
        <v>1002</v>
      </c>
      <c r="E856" s="8"/>
      <c r="F856" s="8"/>
      <c r="G856" s="8"/>
      <c r="H856" s="8"/>
      <c r="I856" s="8"/>
      <c r="J856" s="8"/>
      <c r="K856" s="8">
        <f t="shared" si="98"/>
        <v>94</v>
      </c>
      <c r="L856" s="8">
        <f t="shared" si="98"/>
        <v>496</v>
      </c>
      <c r="M856" s="182" t="s">
        <v>491</v>
      </c>
      <c r="N856" s="87"/>
      <c r="O856" s="34"/>
      <c r="P856" s="33"/>
      <c r="Q856" s="34"/>
      <c r="R856" s="33"/>
      <c r="S856" s="34"/>
      <c r="T856" s="33"/>
      <c r="U856" s="34"/>
      <c r="V856" s="33"/>
      <c r="W856" s="34"/>
      <c r="X856" s="33"/>
      <c r="Y856" s="34"/>
      <c r="Z856" s="33"/>
      <c r="AA856" s="58"/>
      <c r="AB856" s="59"/>
      <c r="AC856" s="60"/>
      <c r="AD856" s="610" t="s">
        <v>28</v>
      </c>
      <c r="AE856" s="603"/>
      <c r="AF856" s="603"/>
      <c r="AG856" s="603"/>
      <c r="AH856" s="603"/>
      <c r="AI856" s="603"/>
      <c r="AJ856" s="603"/>
      <c r="AK856" s="603"/>
      <c r="AL856" s="603"/>
      <c r="AM856" s="611"/>
      <c r="AN856" s="90"/>
      <c r="AO856" s="60"/>
      <c r="AP856" s="61"/>
      <c r="AQ856" s="35"/>
      <c r="AR856" s="36"/>
      <c r="AS856" s="34"/>
      <c r="AT856" s="36"/>
      <c r="AU856" s="34"/>
      <c r="AV856" s="36"/>
      <c r="AW856" s="4"/>
      <c r="AX856" s="8"/>
      <c r="AY856" s="475"/>
      <c r="AZ856" s="476"/>
      <c r="BA856" s="476"/>
      <c r="BB856" s="476"/>
      <c r="BC856" s="476"/>
      <c r="BD856" s="476"/>
      <c r="BE856" s="476"/>
      <c r="BF856" s="477"/>
      <c r="BG856" s="478"/>
      <c r="BH856" s="479"/>
    </row>
    <row r="857" spans="1:60" ht="19.5" customHeight="1" x14ac:dyDescent="0.25">
      <c r="A857" s="4">
        <f t="shared" si="90"/>
        <v>667</v>
      </c>
      <c r="B857" s="605"/>
      <c r="C857" s="40" t="s">
        <v>32</v>
      </c>
      <c r="D857" s="17" t="s">
        <v>1003</v>
      </c>
      <c r="E857" s="8"/>
      <c r="F857" s="8"/>
      <c r="G857" s="8"/>
      <c r="H857" s="8"/>
      <c r="I857" s="8"/>
      <c r="J857" s="8"/>
      <c r="K857" s="8">
        <f t="shared" si="98"/>
        <v>95</v>
      </c>
      <c r="L857" s="8">
        <f t="shared" si="98"/>
        <v>497</v>
      </c>
      <c r="M857" s="182" t="s">
        <v>491</v>
      </c>
      <c r="N857" s="87"/>
      <c r="O857" s="34"/>
      <c r="P857" s="33"/>
      <c r="Q857" s="34"/>
      <c r="R857" s="33"/>
      <c r="S857" s="34"/>
      <c r="T857" s="33"/>
      <c r="U857" s="34"/>
      <c r="V857" s="33"/>
      <c r="W857" s="34"/>
      <c r="X857" s="33"/>
      <c r="Y857" s="34"/>
      <c r="Z857" s="33"/>
      <c r="AA857" s="58"/>
      <c r="AB857" s="59"/>
      <c r="AC857" s="60"/>
      <c r="AD857" s="610" t="s">
        <v>28</v>
      </c>
      <c r="AE857" s="603"/>
      <c r="AF857" s="603"/>
      <c r="AG857" s="603"/>
      <c r="AH857" s="603"/>
      <c r="AI857" s="603"/>
      <c r="AJ857" s="603"/>
      <c r="AK857" s="603"/>
      <c r="AL857" s="603"/>
      <c r="AM857" s="611"/>
      <c r="AN857" s="90"/>
      <c r="AO857" s="60"/>
      <c r="AP857" s="61"/>
      <c r="AQ857" s="35"/>
      <c r="AR857" s="36"/>
      <c r="AS857" s="34"/>
      <c r="AT857" s="36"/>
      <c r="AU857" s="34"/>
      <c r="AV857" s="36"/>
      <c r="AW857" s="4"/>
      <c r="AX857" s="8"/>
      <c r="AY857" s="472" t="s">
        <v>1182</v>
      </c>
      <c r="AZ857" s="473"/>
      <c r="BA857" s="473"/>
      <c r="BB857" s="473"/>
      <c r="BC857" s="473"/>
      <c r="BD857" s="473"/>
      <c r="BE857" s="473"/>
      <c r="BF857" s="474"/>
      <c r="BG857" s="478"/>
      <c r="BH857" s="479"/>
    </row>
    <row r="858" spans="1:60" ht="19.5" customHeight="1" x14ac:dyDescent="0.25">
      <c r="A858" s="4">
        <f t="shared" si="90"/>
        <v>668</v>
      </c>
      <c r="B858" s="505"/>
      <c r="C858" s="41"/>
      <c r="D858" s="17" t="s">
        <v>1173</v>
      </c>
      <c r="E858" s="8"/>
      <c r="F858" s="8"/>
      <c r="G858" s="8"/>
      <c r="H858" s="8"/>
      <c r="I858" s="8"/>
      <c r="J858" s="8"/>
      <c r="K858" s="8">
        <f t="shared" si="98"/>
        <v>96</v>
      </c>
      <c r="L858" s="8">
        <f t="shared" si="98"/>
        <v>498</v>
      </c>
      <c r="M858" s="182" t="s">
        <v>491</v>
      </c>
      <c r="N858" s="87"/>
      <c r="O858" s="34"/>
      <c r="P858" s="33"/>
      <c r="Q858" s="34"/>
      <c r="R858" s="33"/>
      <c r="S858" s="34"/>
      <c r="T858" s="33"/>
      <c r="U858" s="34"/>
      <c r="V858" s="33"/>
      <c r="W858" s="34"/>
      <c r="X858" s="33"/>
      <c r="Y858" s="34"/>
      <c r="Z858" s="33"/>
      <c r="AA858" s="58"/>
      <c r="AB858" s="59"/>
      <c r="AC858" s="60"/>
      <c r="AD858" s="610" t="s">
        <v>28</v>
      </c>
      <c r="AE858" s="603"/>
      <c r="AF858" s="603"/>
      <c r="AG858" s="603"/>
      <c r="AH858" s="603"/>
      <c r="AI858" s="603"/>
      <c r="AJ858" s="603"/>
      <c r="AK858" s="603"/>
      <c r="AL858" s="603"/>
      <c r="AM858" s="611"/>
      <c r="AN858" s="90"/>
      <c r="AO858" s="60"/>
      <c r="AP858" s="61"/>
      <c r="AQ858" s="35"/>
      <c r="AR858" s="36"/>
      <c r="AS858" s="34"/>
      <c r="AT858" s="36"/>
      <c r="AU858" s="34"/>
      <c r="AV858" s="36"/>
      <c r="AW858" s="4"/>
      <c r="AX858" s="8"/>
      <c r="AY858" s="475"/>
      <c r="AZ858" s="476"/>
      <c r="BA858" s="476"/>
      <c r="BB858" s="476"/>
      <c r="BC858" s="476"/>
      <c r="BD858" s="476"/>
      <c r="BE858" s="476"/>
      <c r="BF858" s="477"/>
      <c r="BG858" s="478"/>
      <c r="BH858" s="479"/>
    </row>
    <row r="859" spans="1:60" ht="19.5" customHeight="1" x14ac:dyDescent="0.25">
      <c r="A859" s="4">
        <f t="shared" si="90"/>
        <v>669</v>
      </c>
      <c r="B859" s="8"/>
      <c r="C859" s="39" t="s">
        <v>1414</v>
      </c>
      <c r="D859" s="29" t="s">
        <v>1174</v>
      </c>
      <c r="E859" s="8"/>
      <c r="F859" s="8"/>
      <c r="G859" s="8"/>
      <c r="H859" s="8"/>
      <c r="I859" s="8"/>
      <c r="J859" s="8"/>
      <c r="K859" s="8">
        <f t="shared" si="98"/>
        <v>97</v>
      </c>
      <c r="L859" s="8">
        <f t="shared" si="98"/>
        <v>499</v>
      </c>
      <c r="M859" s="182" t="s">
        <v>491</v>
      </c>
      <c r="N859" s="87"/>
      <c r="O859" s="34"/>
      <c r="P859" s="33"/>
      <c r="Q859" s="34"/>
      <c r="R859" s="33"/>
      <c r="S859" s="34"/>
      <c r="T859" s="33"/>
      <c r="U859" s="34"/>
      <c r="V859" s="33"/>
      <c r="W859" s="34"/>
      <c r="X859" s="33"/>
      <c r="Y859" s="34"/>
      <c r="Z859" s="33"/>
      <c r="AA859" s="58"/>
      <c r="AB859" s="59"/>
      <c r="AC859" s="60"/>
      <c r="AD859" s="610" t="s">
        <v>28</v>
      </c>
      <c r="AE859" s="603"/>
      <c r="AF859" s="603"/>
      <c r="AG859" s="603"/>
      <c r="AH859" s="603"/>
      <c r="AI859" s="603"/>
      <c r="AJ859" s="603"/>
      <c r="AK859" s="603"/>
      <c r="AL859" s="603"/>
      <c r="AM859" s="611"/>
      <c r="AN859" s="90"/>
      <c r="AO859" s="60"/>
      <c r="AP859" s="61"/>
      <c r="AQ859" s="35"/>
      <c r="AR859" s="36"/>
      <c r="AS859" s="34"/>
      <c r="AT859" s="36"/>
      <c r="AU859" s="34"/>
      <c r="AV859" s="36"/>
      <c r="AW859" s="4"/>
      <c r="AX859" s="8"/>
      <c r="AY859" s="469" t="s">
        <v>1415</v>
      </c>
      <c r="AZ859" s="470"/>
      <c r="BA859" s="470"/>
      <c r="BB859" s="470"/>
      <c r="BC859" s="470"/>
      <c r="BD859" s="470"/>
      <c r="BE859" s="470"/>
      <c r="BF859" s="470"/>
      <c r="BG859" s="478"/>
      <c r="BH859" s="479"/>
    </row>
    <row r="860" spans="1:60" ht="19.5" customHeight="1" x14ac:dyDescent="0.25">
      <c r="A860" s="4">
        <f t="shared" ref="A860:A905" si="99">A859+1</f>
        <v>670</v>
      </c>
      <c r="B860" s="281"/>
      <c r="C860" s="40"/>
      <c r="D860" s="29" t="s">
        <v>1175</v>
      </c>
      <c r="E860" s="8"/>
      <c r="F860" s="8"/>
      <c r="G860" s="8"/>
      <c r="H860" s="8"/>
      <c r="I860" s="9"/>
      <c r="J860" s="9"/>
      <c r="K860" s="9">
        <f t="shared" si="98"/>
        <v>98</v>
      </c>
      <c r="L860" s="9">
        <f t="shared" si="98"/>
        <v>500</v>
      </c>
      <c r="M860" s="182" t="s">
        <v>491</v>
      </c>
      <c r="N860" s="87"/>
      <c r="O860" s="34"/>
      <c r="P860" s="33"/>
      <c r="Q860" s="34"/>
      <c r="R860" s="33"/>
      <c r="S860" s="34"/>
      <c r="T860" s="33"/>
      <c r="U860" s="34"/>
      <c r="V860" s="33"/>
      <c r="W860" s="34"/>
      <c r="X860" s="33"/>
      <c r="Y860" s="34"/>
      <c r="Z860" s="33"/>
      <c r="AA860" s="58"/>
      <c r="AB860" s="59"/>
      <c r="AC860" s="60"/>
      <c r="AD860" s="610" t="s">
        <v>28</v>
      </c>
      <c r="AE860" s="603"/>
      <c r="AF860" s="603"/>
      <c r="AG860" s="603"/>
      <c r="AH860" s="603"/>
      <c r="AI860" s="603"/>
      <c r="AJ860" s="603"/>
      <c r="AK860" s="603"/>
      <c r="AL860" s="603"/>
      <c r="AM860" s="611"/>
      <c r="AN860" s="90"/>
      <c r="AO860" s="60"/>
      <c r="AP860" s="61"/>
      <c r="AQ860" s="35"/>
      <c r="AR860" s="36"/>
      <c r="AS860" s="34"/>
      <c r="AT860" s="36"/>
      <c r="AU860" s="34"/>
      <c r="AV860" s="36"/>
      <c r="AW860" s="4"/>
      <c r="AX860" s="8"/>
      <c r="AY860" s="475"/>
      <c r="AZ860" s="476"/>
      <c r="BA860" s="476"/>
      <c r="BB860" s="476"/>
      <c r="BC860" s="476"/>
      <c r="BD860" s="476"/>
      <c r="BE860" s="476"/>
      <c r="BF860" s="476"/>
      <c r="BG860" s="478"/>
      <c r="BH860" s="479"/>
    </row>
    <row r="861" spans="1:60" ht="19.5" customHeight="1" x14ac:dyDescent="0.25">
      <c r="A861" s="4">
        <f t="shared" si="99"/>
        <v>671</v>
      </c>
      <c r="B861" s="32"/>
      <c r="C861" s="31" t="s">
        <v>1416</v>
      </c>
      <c r="D861" s="29" t="s">
        <v>1176</v>
      </c>
      <c r="E861" s="8"/>
      <c r="F861" s="8"/>
      <c r="G861" s="8"/>
      <c r="H861" s="8"/>
      <c r="I861" s="9"/>
      <c r="J861" s="9"/>
      <c r="K861" s="9">
        <f t="shared" si="98"/>
        <v>99</v>
      </c>
      <c r="L861" s="9">
        <f t="shared" si="98"/>
        <v>501</v>
      </c>
      <c r="M861" s="182" t="s">
        <v>491</v>
      </c>
      <c r="N861" s="87"/>
      <c r="O861" s="34"/>
      <c r="P861" s="33"/>
      <c r="Q861" s="34"/>
      <c r="R861" s="33"/>
      <c r="S861" s="34"/>
      <c r="T861" s="33"/>
      <c r="U861" s="34"/>
      <c r="V861" s="33"/>
      <c r="W861" s="34"/>
      <c r="X861" s="33"/>
      <c r="Y861" s="34"/>
      <c r="Z861" s="33"/>
      <c r="AA861" s="154"/>
      <c r="AB861" s="155"/>
      <c r="AC861" s="691" t="s">
        <v>399</v>
      </c>
      <c r="AD861" s="489"/>
      <c r="AE861" s="489"/>
      <c r="AF861" s="489"/>
      <c r="AG861" s="489"/>
      <c r="AH861" s="489"/>
      <c r="AI861" s="489"/>
      <c r="AJ861" s="489"/>
      <c r="AK861" s="489"/>
      <c r="AL861" s="510"/>
      <c r="AM861" s="151"/>
      <c r="AN861" s="152"/>
      <c r="AO861" s="35"/>
      <c r="AP861" s="33"/>
      <c r="AQ861" s="34"/>
      <c r="AR861" s="33"/>
      <c r="AS861" s="34"/>
      <c r="AT861" s="33"/>
      <c r="AU861" s="34"/>
      <c r="AV861" s="36"/>
      <c r="AW861" s="4"/>
      <c r="AX861" s="8"/>
      <c r="AY861" s="469" t="s">
        <v>1439</v>
      </c>
      <c r="AZ861" s="470"/>
      <c r="BA861" s="470"/>
      <c r="BB861" s="470"/>
      <c r="BC861" s="470"/>
      <c r="BD861" s="470"/>
      <c r="BE861" s="470"/>
      <c r="BF861" s="471"/>
      <c r="BG861" s="69"/>
      <c r="BH861" s="70"/>
    </row>
    <row r="862" spans="1:60" ht="19.5" customHeight="1" x14ac:dyDescent="0.25">
      <c r="A862" s="4">
        <f t="shared" si="99"/>
        <v>672</v>
      </c>
      <c r="B862" s="32"/>
      <c r="C862" s="31" t="s">
        <v>1417</v>
      </c>
      <c r="D862" s="29" t="s">
        <v>1177</v>
      </c>
      <c r="E862" s="8"/>
      <c r="F862" s="8"/>
      <c r="G862" s="8"/>
      <c r="H862" s="8"/>
      <c r="I862" s="9"/>
      <c r="J862" s="9"/>
      <c r="K862" s="9">
        <f t="shared" si="98"/>
        <v>100</v>
      </c>
      <c r="L862" s="9">
        <f t="shared" si="98"/>
        <v>502</v>
      </c>
      <c r="M862" s="182" t="s">
        <v>491</v>
      </c>
      <c r="N862" s="87"/>
      <c r="O862" s="34"/>
      <c r="P862" s="33"/>
      <c r="Q862" s="34"/>
      <c r="R862" s="33"/>
      <c r="S862" s="34"/>
      <c r="T862" s="33"/>
      <c r="U862" s="34"/>
      <c r="V862" s="33"/>
      <c r="W862" s="34"/>
      <c r="X862" s="33"/>
      <c r="Y862" s="34"/>
      <c r="Z862" s="33"/>
      <c r="AA862" s="154"/>
      <c r="AB862" s="155"/>
      <c r="AC862" s="691" t="s">
        <v>399</v>
      </c>
      <c r="AD862" s="489"/>
      <c r="AE862" s="489"/>
      <c r="AF862" s="489"/>
      <c r="AG862" s="489"/>
      <c r="AH862" s="489"/>
      <c r="AI862" s="489"/>
      <c r="AJ862" s="489"/>
      <c r="AK862" s="489"/>
      <c r="AL862" s="510"/>
      <c r="AM862" s="151"/>
      <c r="AN862" s="152"/>
      <c r="AO862" s="35"/>
      <c r="AP862" s="33"/>
      <c r="AQ862" s="34"/>
      <c r="AR862" s="33"/>
      <c r="AS862" s="34"/>
      <c r="AT862" s="33"/>
      <c r="AU862" s="34"/>
      <c r="AV862" s="36"/>
      <c r="AW862" s="4"/>
      <c r="AX862" s="8"/>
      <c r="AY862" s="472"/>
      <c r="AZ862" s="473"/>
      <c r="BA862" s="473"/>
      <c r="BB862" s="473"/>
      <c r="BC862" s="473"/>
      <c r="BD862" s="473"/>
      <c r="BE862" s="473"/>
      <c r="BF862" s="474"/>
      <c r="BG862" s="69"/>
      <c r="BH862" s="70"/>
    </row>
    <row r="863" spans="1:60" ht="19.5" customHeight="1" x14ac:dyDescent="0.25">
      <c r="A863" s="4">
        <f t="shared" si="99"/>
        <v>673</v>
      </c>
      <c r="B863" s="32"/>
      <c r="C863" s="31" t="s">
        <v>1418</v>
      </c>
      <c r="D863" s="29" t="s">
        <v>1178</v>
      </c>
      <c r="E863" s="8"/>
      <c r="F863" s="8"/>
      <c r="G863" s="8"/>
      <c r="H863" s="8"/>
      <c r="I863" s="9"/>
      <c r="J863" s="9"/>
      <c r="K863" s="9">
        <f t="shared" si="98"/>
        <v>101</v>
      </c>
      <c r="L863" s="9">
        <f t="shared" si="98"/>
        <v>503</v>
      </c>
      <c r="M863" s="182" t="s">
        <v>491</v>
      </c>
      <c r="N863" s="87"/>
      <c r="O863" s="34"/>
      <c r="P863" s="33"/>
      <c r="Q863" s="34"/>
      <c r="R863" s="33"/>
      <c r="S863" s="34"/>
      <c r="T863" s="33"/>
      <c r="U863" s="34"/>
      <c r="V863" s="33"/>
      <c r="W863" s="34"/>
      <c r="X863" s="33"/>
      <c r="Y863" s="34"/>
      <c r="Z863" s="33"/>
      <c r="AA863" s="154"/>
      <c r="AB863" s="155"/>
      <c r="AC863" s="691" t="s">
        <v>399</v>
      </c>
      <c r="AD863" s="489"/>
      <c r="AE863" s="489"/>
      <c r="AF863" s="489"/>
      <c r="AG863" s="489"/>
      <c r="AH863" s="489"/>
      <c r="AI863" s="489"/>
      <c r="AJ863" s="489"/>
      <c r="AK863" s="489"/>
      <c r="AL863" s="510"/>
      <c r="AM863" s="151"/>
      <c r="AN863" s="152"/>
      <c r="AO863" s="35"/>
      <c r="AP863" s="33"/>
      <c r="AQ863" s="34"/>
      <c r="AR863" s="33"/>
      <c r="AS863" s="34"/>
      <c r="AT863" s="33"/>
      <c r="AU863" s="34"/>
      <c r="AV863" s="36"/>
      <c r="AW863" s="4"/>
      <c r="AX863" s="8"/>
      <c r="AY863" s="472"/>
      <c r="AZ863" s="473"/>
      <c r="BA863" s="473"/>
      <c r="BB863" s="473"/>
      <c r="BC863" s="473"/>
      <c r="BD863" s="473"/>
      <c r="BE863" s="473"/>
      <c r="BF863" s="474"/>
      <c r="BG863" s="69"/>
      <c r="BH863" s="70"/>
    </row>
    <row r="864" spans="1:60" ht="19.5" customHeight="1" x14ac:dyDescent="0.25">
      <c r="A864" s="4">
        <f t="shared" si="99"/>
        <v>674</v>
      </c>
      <c r="B864" s="32"/>
      <c r="C864" s="31" t="s">
        <v>1419</v>
      </c>
      <c r="D864" s="29" t="s">
        <v>1179</v>
      </c>
      <c r="E864" s="8"/>
      <c r="F864" s="8"/>
      <c r="G864" s="8"/>
      <c r="H864" s="8"/>
      <c r="I864" s="9"/>
      <c r="J864" s="9"/>
      <c r="K864" s="9">
        <f t="shared" si="98"/>
        <v>102</v>
      </c>
      <c r="L864" s="9">
        <f t="shared" si="98"/>
        <v>504</v>
      </c>
      <c r="M864" s="182" t="s">
        <v>491</v>
      </c>
      <c r="N864" s="87"/>
      <c r="O864" s="34"/>
      <c r="P864" s="33"/>
      <c r="Q864" s="34"/>
      <c r="R864" s="33"/>
      <c r="S864" s="34"/>
      <c r="T864" s="33"/>
      <c r="U864" s="34"/>
      <c r="V864" s="33"/>
      <c r="W864" s="34"/>
      <c r="X864" s="33"/>
      <c r="Y864" s="34"/>
      <c r="Z864" s="33"/>
      <c r="AA864" s="154"/>
      <c r="AB864" s="155"/>
      <c r="AC864" s="691" t="s">
        <v>399</v>
      </c>
      <c r="AD864" s="489"/>
      <c r="AE864" s="489"/>
      <c r="AF864" s="489"/>
      <c r="AG864" s="489"/>
      <c r="AH864" s="489"/>
      <c r="AI864" s="489"/>
      <c r="AJ864" s="489"/>
      <c r="AK864" s="489"/>
      <c r="AL864" s="510"/>
      <c r="AM864" s="151"/>
      <c r="AN864" s="152"/>
      <c r="AO864" s="35"/>
      <c r="AP864" s="33"/>
      <c r="AQ864" s="34"/>
      <c r="AR864" s="33"/>
      <c r="AS864" s="34"/>
      <c r="AT864" s="33"/>
      <c r="AU864" s="34"/>
      <c r="AV864" s="36"/>
      <c r="AW864" s="4"/>
      <c r="AX864" s="8"/>
      <c r="AY864" s="472"/>
      <c r="AZ864" s="473"/>
      <c r="BA864" s="473"/>
      <c r="BB864" s="473"/>
      <c r="BC864" s="473"/>
      <c r="BD864" s="473"/>
      <c r="BE864" s="473"/>
      <c r="BF864" s="474"/>
      <c r="BG864" s="69"/>
      <c r="BH864" s="70"/>
    </row>
    <row r="865" spans="1:60" ht="19.5" customHeight="1" x14ac:dyDescent="0.25">
      <c r="A865" s="4">
        <f t="shared" si="99"/>
        <v>675</v>
      </c>
      <c r="B865" s="32"/>
      <c r="C865" s="31"/>
      <c r="D865" s="29" t="s">
        <v>1180</v>
      </c>
      <c r="E865" s="8"/>
      <c r="F865" s="8"/>
      <c r="G865" s="8"/>
      <c r="H865" s="8"/>
      <c r="I865" s="9"/>
      <c r="J865" s="9"/>
      <c r="K865" s="9">
        <f t="shared" si="98"/>
        <v>103</v>
      </c>
      <c r="L865" s="9">
        <f t="shared" si="98"/>
        <v>505</v>
      </c>
      <c r="M865" s="182" t="s">
        <v>491</v>
      </c>
      <c r="N865" s="87"/>
      <c r="O865" s="34"/>
      <c r="P865" s="33"/>
      <c r="Q865" s="34"/>
      <c r="R865" s="33"/>
      <c r="S865" s="34"/>
      <c r="T865" s="33"/>
      <c r="U865" s="34"/>
      <c r="V865" s="33"/>
      <c r="W865" s="34"/>
      <c r="X865" s="33"/>
      <c r="Y865" s="34"/>
      <c r="Z865" s="33"/>
      <c r="AA865" s="154"/>
      <c r="AB865" s="155"/>
      <c r="AC865" s="691" t="s">
        <v>399</v>
      </c>
      <c r="AD865" s="489"/>
      <c r="AE865" s="489"/>
      <c r="AF865" s="489"/>
      <c r="AG865" s="489"/>
      <c r="AH865" s="489"/>
      <c r="AI865" s="489"/>
      <c r="AJ865" s="489"/>
      <c r="AK865" s="489"/>
      <c r="AL865" s="510"/>
      <c r="AM865" s="151"/>
      <c r="AN865" s="152"/>
      <c r="AO865" s="35"/>
      <c r="AP865" s="33"/>
      <c r="AQ865" s="34"/>
      <c r="AR865" s="33"/>
      <c r="AS865" s="34"/>
      <c r="AT865" s="33"/>
      <c r="AU865" s="34"/>
      <c r="AV865" s="36"/>
      <c r="AW865" s="4"/>
      <c r="AX865" s="8"/>
      <c r="AY865" s="472"/>
      <c r="AZ865" s="473"/>
      <c r="BA865" s="473"/>
      <c r="BB865" s="473"/>
      <c r="BC865" s="473"/>
      <c r="BD865" s="473"/>
      <c r="BE865" s="473"/>
      <c r="BF865" s="474"/>
      <c r="BG865" s="69"/>
      <c r="BH865" s="70"/>
    </row>
    <row r="866" spans="1:60" ht="19.5" customHeight="1" x14ac:dyDescent="0.25">
      <c r="A866" s="4">
        <f t="shared" si="99"/>
        <v>676</v>
      </c>
      <c r="B866" s="220"/>
      <c r="C866" s="41"/>
      <c r="D866" s="29" t="s">
        <v>1181</v>
      </c>
      <c r="E866" s="8"/>
      <c r="F866" s="8"/>
      <c r="G866" s="8"/>
      <c r="H866" s="8"/>
      <c r="I866" s="9"/>
      <c r="J866" s="9"/>
      <c r="K866" s="9">
        <f t="shared" si="98"/>
        <v>104</v>
      </c>
      <c r="L866" s="9">
        <f t="shared" si="98"/>
        <v>506</v>
      </c>
      <c r="M866" s="182" t="s">
        <v>491</v>
      </c>
      <c r="N866" s="87"/>
      <c r="O866" s="34"/>
      <c r="P866" s="33"/>
      <c r="Q866" s="34"/>
      <c r="R866" s="33"/>
      <c r="S866" s="34"/>
      <c r="T866" s="33"/>
      <c r="U866" s="34"/>
      <c r="V866" s="33"/>
      <c r="W866" s="34"/>
      <c r="X866" s="33"/>
      <c r="Y866" s="34"/>
      <c r="Z866" s="33"/>
      <c r="AA866" s="154"/>
      <c r="AB866" s="155"/>
      <c r="AC866" s="691" t="s">
        <v>399</v>
      </c>
      <c r="AD866" s="489"/>
      <c r="AE866" s="489"/>
      <c r="AF866" s="489"/>
      <c r="AG866" s="489"/>
      <c r="AH866" s="489"/>
      <c r="AI866" s="489"/>
      <c r="AJ866" s="489"/>
      <c r="AK866" s="489"/>
      <c r="AL866" s="510"/>
      <c r="AM866" s="151"/>
      <c r="AN866" s="152"/>
      <c r="AO866" s="35"/>
      <c r="AP866" s="33"/>
      <c r="AQ866" s="34"/>
      <c r="AR866" s="33"/>
      <c r="AS866" s="34"/>
      <c r="AT866" s="33"/>
      <c r="AU866" s="34"/>
      <c r="AV866" s="36"/>
      <c r="AW866" s="4"/>
      <c r="AX866" s="8"/>
      <c r="AY866" s="475"/>
      <c r="AZ866" s="476"/>
      <c r="BA866" s="476"/>
      <c r="BB866" s="476"/>
      <c r="BC866" s="476"/>
      <c r="BD866" s="476"/>
      <c r="BE866" s="476"/>
      <c r="BF866" s="477"/>
      <c r="BG866" s="69"/>
      <c r="BH866" s="70"/>
    </row>
    <row r="867" spans="1:60" ht="19.5" customHeight="1" x14ac:dyDescent="0.25">
      <c r="A867" s="4">
        <f t="shared" si="99"/>
        <v>677</v>
      </c>
      <c r="B867" s="32"/>
      <c r="C867" s="31" t="s">
        <v>1420</v>
      </c>
      <c r="D867" s="29" t="s">
        <v>1183</v>
      </c>
      <c r="E867" s="8"/>
      <c r="F867" s="8"/>
      <c r="G867" s="8"/>
      <c r="H867" s="8"/>
      <c r="I867" s="9"/>
      <c r="J867" s="9"/>
      <c r="K867" s="9">
        <f t="shared" ref="K867:L882" si="100">K866+1</f>
        <v>105</v>
      </c>
      <c r="L867" s="9">
        <f t="shared" si="100"/>
        <v>507</v>
      </c>
      <c r="M867" s="182" t="s">
        <v>491</v>
      </c>
      <c r="N867" s="87"/>
      <c r="O867" s="34"/>
      <c r="P867" s="33"/>
      <c r="Q867" s="34"/>
      <c r="R867" s="33"/>
      <c r="S867" s="34"/>
      <c r="T867" s="33"/>
      <c r="U867" s="34"/>
      <c r="V867" s="33"/>
      <c r="W867" s="34"/>
      <c r="X867" s="33"/>
      <c r="Y867" s="34"/>
      <c r="Z867" s="33"/>
      <c r="AA867" s="154"/>
      <c r="AB867" s="155"/>
      <c r="AC867" s="691" t="s">
        <v>399</v>
      </c>
      <c r="AD867" s="489"/>
      <c r="AE867" s="489"/>
      <c r="AF867" s="489"/>
      <c r="AG867" s="489"/>
      <c r="AH867" s="489"/>
      <c r="AI867" s="489"/>
      <c r="AJ867" s="489"/>
      <c r="AK867" s="489"/>
      <c r="AL867" s="510"/>
      <c r="AM867" s="151"/>
      <c r="AN867" s="152"/>
      <c r="AO867" s="35"/>
      <c r="AP867" s="33"/>
      <c r="AQ867" s="34"/>
      <c r="AR867" s="33"/>
      <c r="AS867" s="34"/>
      <c r="AT867" s="33"/>
      <c r="AU867" s="34"/>
      <c r="AV867" s="36"/>
      <c r="AW867" s="4"/>
      <c r="AX867" s="8"/>
      <c r="AY867" s="472" t="s">
        <v>1440</v>
      </c>
      <c r="AZ867" s="473"/>
      <c r="BA867" s="473"/>
      <c r="BB867" s="473"/>
      <c r="BC867" s="473"/>
      <c r="BD867" s="473"/>
      <c r="BE867" s="473"/>
      <c r="BF867" s="474"/>
      <c r="BG867" s="69"/>
      <c r="BH867" s="70"/>
    </row>
    <row r="868" spans="1:60" ht="19.5" customHeight="1" x14ac:dyDescent="0.25">
      <c r="A868" s="4">
        <f t="shared" si="99"/>
        <v>678</v>
      </c>
      <c r="B868" s="32"/>
      <c r="C868" s="31" t="s">
        <v>916</v>
      </c>
      <c r="D868" s="29" t="s">
        <v>1184</v>
      </c>
      <c r="E868" s="8"/>
      <c r="F868" s="8"/>
      <c r="G868" s="8"/>
      <c r="H868" s="8"/>
      <c r="I868" s="9"/>
      <c r="J868" s="9"/>
      <c r="K868" s="9">
        <f t="shared" si="100"/>
        <v>106</v>
      </c>
      <c r="L868" s="9">
        <f t="shared" si="100"/>
        <v>508</v>
      </c>
      <c r="M868" s="182" t="s">
        <v>491</v>
      </c>
      <c r="N868" s="87"/>
      <c r="O868" s="34"/>
      <c r="P868" s="33"/>
      <c r="Q868" s="34"/>
      <c r="R868" s="33"/>
      <c r="S868" s="34"/>
      <c r="T868" s="33"/>
      <c r="U868" s="34"/>
      <c r="V868" s="33"/>
      <c r="W868" s="34"/>
      <c r="X868" s="33"/>
      <c r="Y868" s="34"/>
      <c r="Z868" s="33"/>
      <c r="AA868" s="154"/>
      <c r="AB868" s="155"/>
      <c r="AC868" s="691" t="s">
        <v>399</v>
      </c>
      <c r="AD868" s="489"/>
      <c r="AE868" s="489"/>
      <c r="AF868" s="489"/>
      <c r="AG868" s="489"/>
      <c r="AH868" s="489"/>
      <c r="AI868" s="489"/>
      <c r="AJ868" s="489"/>
      <c r="AK868" s="489"/>
      <c r="AL868" s="510"/>
      <c r="AM868" s="151"/>
      <c r="AN868" s="152"/>
      <c r="AO868" s="35"/>
      <c r="AP868" s="33"/>
      <c r="AQ868" s="34"/>
      <c r="AR868" s="33"/>
      <c r="AS868" s="34"/>
      <c r="AT868" s="33"/>
      <c r="AU868" s="34"/>
      <c r="AV868" s="36"/>
      <c r="AW868" s="4"/>
      <c r="AX868" s="8"/>
      <c r="AY868" s="472"/>
      <c r="AZ868" s="473"/>
      <c r="BA868" s="473"/>
      <c r="BB868" s="473"/>
      <c r="BC868" s="473"/>
      <c r="BD868" s="473"/>
      <c r="BE868" s="473"/>
      <c r="BF868" s="474"/>
      <c r="BG868" s="69"/>
      <c r="BH868" s="70"/>
    </row>
    <row r="869" spans="1:60" ht="19.5" customHeight="1" x14ac:dyDescent="0.25">
      <c r="A869" s="4">
        <f t="shared" si="99"/>
        <v>679</v>
      </c>
      <c r="B869" s="32"/>
      <c r="C869" s="31" t="s">
        <v>1421</v>
      </c>
      <c r="D869" s="29" t="s">
        <v>1185</v>
      </c>
      <c r="E869" s="8"/>
      <c r="F869" s="8"/>
      <c r="G869" s="8"/>
      <c r="H869" s="8"/>
      <c r="I869" s="9"/>
      <c r="J869" s="9"/>
      <c r="K869" s="9">
        <f t="shared" si="100"/>
        <v>107</v>
      </c>
      <c r="L869" s="9">
        <f t="shared" si="100"/>
        <v>509</v>
      </c>
      <c r="M869" s="182" t="s">
        <v>491</v>
      </c>
      <c r="N869" s="87"/>
      <c r="O869" s="34"/>
      <c r="P869" s="33"/>
      <c r="Q869" s="34"/>
      <c r="R869" s="33"/>
      <c r="S869" s="34"/>
      <c r="T869" s="33"/>
      <c r="U869" s="34"/>
      <c r="V869" s="33"/>
      <c r="W869" s="34"/>
      <c r="X869" s="33"/>
      <c r="Y869" s="34"/>
      <c r="Z869" s="33"/>
      <c r="AA869" s="154"/>
      <c r="AB869" s="155"/>
      <c r="AC869" s="691" t="s">
        <v>399</v>
      </c>
      <c r="AD869" s="489"/>
      <c r="AE869" s="489"/>
      <c r="AF869" s="489"/>
      <c r="AG869" s="489"/>
      <c r="AH869" s="489"/>
      <c r="AI869" s="489"/>
      <c r="AJ869" s="489"/>
      <c r="AK869" s="489"/>
      <c r="AL869" s="510"/>
      <c r="AM869" s="151"/>
      <c r="AN869" s="152"/>
      <c r="AO869" s="35"/>
      <c r="AP869" s="33"/>
      <c r="AQ869" s="34"/>
      <c r="AR869" s="33"/>
      <c r="AS869" s="34"/>
      <c r="AT869" s="33"/>
      <c r="AU869" s="34"/>
      <c r="AV869" s="36"/>
      <c r="AW869" s="4"/>
      <c r="AX869" s="8"/>
      <c r="AY869" s="472"/>
      <c r="AZ869" s="473"/>
      <c r="BA869" s="473"/>
      <c r="BB869" s="473"/>
      <c r="BC869" s="473"/>
      <c r="BD869" s="473"/>
      <c r="BE869" s="473"/>
      <c r="BF869" s="474"/>
      <c r="BG869" s="69"/>
      <c r="BH869" s="70"/>
    </row>
    <row r="870" spans="1:60" ht="19.5" customHeight="1" x14ac:dyDescent="0.25">
      <c r="A870" s="4">
        <f t="shared" si="99"/>
        <v>680</v>
      </c>
      <c r="B870" s="32"/>
      <c r="C870" s="31" t="s">
        <v>1419</v>
      </c>
      <c r="D870" s="29" t="s">
        <v>1186</v>
      </c>
      <c r="E870" s="8"/>
      <c r="F870" s="8"/>
      <c r="G870" s="8"/>
      <c r="H870" s="8"/>
      <c r="I870" s="9"/>
      <c r="J870" s="9"/>
      <c r="K870" s="9">
        <f t="shared" si="100"/>
        <v>108</v>
      </c>
      <c r="L870" s="9">
        <f t="shared" si="100"/>
        <v>510</v>
      </c>
      <c r="M870" s="182" t="s">
        <v>491</v>
      </c>
      <c r="N870" s="87"/>
      <c r="O870" s="34"/>
      <c r="P870" s="33"/>
      <c r="Q870" s="34"/>
      <c r="R870" s="33"/>
      <c r="S870" s="34"/>
      <c r="T870" s="33"/>
      <c r="U870" s="34"/>
      <c r="V870" s="33"/>
      <c r="W870" s="34"/>
      <c r="X870" s="33"/>
      <c r="Y870" s="34"/>
      <c r="Z870" s="33"/>
      <c r="AA870" s="154"/>
      <c r="AB870" s="155"/>
      <c r="AC870" s="691" t="s">
        <v>399</v>
      </c>
      <c r="AD870" s="489"/>
      <c r="AE870" s="489"/>
      <c r="AF870" s="489"/>
      <c r="AG870" s="489"/>
      <c r="AH870" s="489"/>
      <c r="AI870" s="489"/>
      <c r="AJ870" s="489"/>
      <c r="AK870" s="489"/>
      <c r="AL870" s="510"/>
      <c r="AM870" s="151"/>
      <c r="AN870" s="152"/>
      <c r="AO870" s="35"/>
      <c r="AP870" s="33"/>
      <c r="AQ870" s="34"/>
      <c r="AR870" s="33"/>
      <c r="AS870" s="34"/>
      <c r="AT870" s="33"/>
      <c r="AU870" s="34"/>
      <c r="AV870" s="36"/>
      <c r="AW870" s="4"/>
      <c r="AX870" s="8"/>
      <c r="AY870" s="472"/>
      <c r="AZ870" s="473"/>
      <c r="BA870" s="473"/>
      <c r="BB870" s="473"/>
      <c r="BC870" s="473"/>
      <c r="BD870" s="473"/>
      <c r="BE870" s="473"/>
      <c r="BF870" s="474"/>
      <c r="BG870" s="69"/>
      <c r="BH870" s="70"/>
    </row>
    <row r="871" spans="1:60" ht="19.5" customHeight="1" x14ac:dyDescent="0.25">
      <c r="A871" s="4">
        <f t="shared" si="99"/>
        <v>681</v>
      </c>
      <c r="B871" s="32"/>
      <c r="C871" s="31"/>
      <c r="D871" s="29" t="s">
        <v>1187</v>
      </c>
      <c r="E871" s="8"/>
      <c r="F871" s="8"/>
      <c r="G871" s="8"/>
      <c r="H871" s="8"/>
      <c r="I871" s="9"/>
      <c r="J871" s="9"/>
      <c r="K871" s="9">
        <f t="shared" si="100"/>
        <v>109</v>
      </c>
      <c r="L871" s="9">
        <f t="shared" si="100"/>
        <v>511</v>
      </c>
      <c r="M871" s="182" t="s">
        <v>491</v>
      </c>
      <c r="N871" s="87"/>
      <c r="O871" s="34"/>
      <c r="P871" s="33"/>
      <c r="Q871" s="34"/>
      <c r="R871" s="33"/>
      <c r="S871" s="34"/>
      <c r="T871" s="33"/>
      <c r="U871" s="34"/>
      <c r="V871" s="33"/>
      <c r="W871" s="34"/>
      <c r="X871" s="33"/>
      <c r="Y871" s="34"/>
      <c r="Z871" s="33"/>
      <c r="AA871" s="154"/>
      <c r="AB871" s="155"/>
      <c r="AC871" s="691" t="s">
        <v>399</v>
      </c>
      <c r="AD871" s="489"/>
      <c r="AE871" s="489"/>
      <c r="AF871" s="489"/>
      <c r="AG871" s="489"/>
      <c r="AH871" s="489"/>
      <c r="AI871" s="489"/>
      <c r="AJ871" s="489"/>
      <c r="AK871" s="489"/>
      <c r="AL871" s="510"/>
      <c r="AM871" s="151"/>
      <c r="AN871" s="152"/>
      <c r="AO871" s="35"/>
      <c r="AP871" s="33"/>
      <c r="AQ871" s="34"/>
      <c r="AR871" s="33"/>
      <c r="AS871" s="34"/>
      <c r="AT871" s="33"/>
      <c r="AU871" s="34"/>
      <c r="AV871" s="36"/>
      <c r="AW871" s="4"/>
      <c r="AX871" s="8"/>
      <c r="AY871" s="472"/>
      <c r="AZ871" s="473"/>
      <c r="BA871" s="473"/>
      <c r="BB871" s="473"/>
      <c r="BC871" s="473"/>
      <c r="BD871" s="473"/>
      <c r="BE871" s="473"/>
      <c r="BF871" s="474"/>
      <c r="BG871" s="69"/>
      <c r="BH871" s="70"/>
    </row>
    <row r="872" spans="1:60" ht="19.5" customHeight="1" x14ac:dyDescent="0.25">
      <c r="A872" s="4">
        <f t="shared" si="99"/>
        <v>682</v>
      </c>
      <c r="B872" s="220"/>
      <c r="C872" s="41"/>
      <c r="D872" s="29" t="s">
        <v>1423</v>
      </c>
      <c r="E872" s="8"/>
      <c r="F872" s="8"/>
      <c r="G872" s="8"/>
      <c r="H872" s="8"/>
      <c r="I872" s="9"/>
      <c r="J872" s="9"/>
      <c r="K872" s="9">
        <f t="shared" si="100"/>
        <v>110</v>
      </c>
      <c r="L872" s="9">
        <f t="shared" si="100"/>
        <v>512</v>
      </c>
      <c r="M872" s="182" t="s">
        <v>491</v>
      </c>
      <c r="N872" s="87"/>
      <c r="O872" s="34"/>
      <c r="P872" s="33"/>
      <c r="Q872" s="34"/>
      <c r="R872" s="33"/>
      <c r="S872" s="34"/>
      <c r="T872" s="33"/>
      <c r="U872" s="34"/>
      <c r="V872" s="33"/>
      <c r="W872" s="34"/>
      <c r="X872" s="33"/>
      <c r="Y872" s="34"/>
      <c r="Z872" s="33"/>
      <c r="AA872" s="154"/>
      <c r="AB872" s="155"/>
      <c r="AC872" s="691" t="s">
        <v>399</v>
      </c>
      <c r="AD872" s="489"/>
      <c r="AE872" s="489"/>
      <c r="AF872" s="489"/>
      <c r="AG872" s="489"/>
      <c r="AH872" s="489"/>
      <c r="AI872" s="489"/>
      <c r="AJ872" s="489"/>
      <c r="AK872" s="489"/>
      <c r="AL872" s="510"/>
      <c r="AM872" s="151"/>
      <c r="AN872" s="152"/>
      <c r="AO872" s="35"/>
      <c r="AP872" s="33"/>
      <c r="AQ872" s="34"/>
      <c r="AR872" s="33"/>
      <c r="AS872" s="34"/>
      <c r="AT872" s="33"/>
      <c r="AU872" s="34"/>
      <c r="AV872" s="36"/>
      <c r="AW872" s="4"/>
      <c r="AX872" s="8"/>
      <c r="AY872" s="475"/>
      <c r="AZ872" s="476"/>
      <c r="BA872" s="476"/>
      <c r="BB872" s="476"/>
      <c r="BC872" s="476"/>
      <c r="BD872" s="476"/>
      <c r="BE872" s="476"/>
      <c r="BF872" s="477"/>
      <c r="BG872" s="69"/>
      <c r="BH872" s="70"/>
    </row>
    <row r="873" spans="1:60" ht="19.5" customHeight="1" x14ac:dyDescent="0.25">
      <c r="A873" s="4">
        <f t="shared" si="99"/>
        <v>683</v>
      </c>
      <c r="B873" s="32"/>
      <c r="C873" s="31" t="s">
        <v>1422</v>
      </c>
      <c r="D873" s="29" t="s">
        <v>1424</v>
      </c>
      <c r="E873" s="8"/>
      <c r="F873" s="8"/>
      <c r="G873" s="8"/>
      <c r="H873" s="8"/>
      <c r="I873" s="9"/>
      <c r="J873" s="9"/>
      <c r="K873" s="9">
        <f t="shared" si="100"/>
        <v>111</v>
      </c>
      <c r="L873" s="9">
        <f t="shared" si="100"/>
        <v>513</v>
      </c>
      <c r="M873" s="182" t="s">
        <v>491</v>
      </c>
      <c r="N873" s="87"/>
      <c r="O873" s="34"/>
      <c r="P873" s="33"/>
      <c r="Q873" s="34"/>
      <c r="R873" s="33"/>
      <c r="S873" s="34"/>
      <c r="T873" s="33"/>
      <c r="U873" s="34"/>
      <c r="V873" s="33"/>
      <c r="W873" s="34"/>
      <c r="X873" s="33"/>
      <c r="Y873" s="34"/>
      <c r="Z873" s="33"/>
      <c r="AA873" s="154"/>
      <c r="AB873" s="155"/>
      <c r="AC873" s="691" t="s">
        <v>399</v>
      </c>
      <c r="AD873" s="489"/>
      <c r="AE873" s="489"/>
      <c r="AF873" s="489"/>
      <c r="AG873" s="489"/>
      <c r="AH873" s="489"/>
      <c r="AI873" s="489"/>
      <c r="AJ873" s="489"/>
      <c r="AK873" s="489"/>
      <c r="AL873" s="510"/>
      <c r="AM873" s="151"/>
      <c r="AN873" s="152"/>
      <c r="AO873" s="35"/>
      <c r="AP873" s="33"/>
      <c r="AQ873" s="34"/>
      <c r="AR873" s="33"/>
      <c r="AS873" s="34"/>
      <c r="AT873" s="33"/>
      <c r="AU873" s="34"/>
      <c r="AV873" s="36"/>
      <c r="AW873" s="4"/>
      <c r="AX873" s="8"/>
      <c r="AY873" s="469" t="s">
        <v>1439</v>
      </c>
      <c r="AZ873" s="470"/>
      <c r="BA873" s="470"/>
      <c r="BB873" s="470"/>
      <c r="BC873" s="470"/>
      <c r="BD873" s="470"/>
      <c r="BE873" s="470"/>
      <c r="BF873" s="471"/>
      <c r="BG873" s="69"/>
      <c r="BH873" s="70"/>
    </row>
    <row r="874" spans="1:60" ht="19.5" customHeight="1" x14ac:dyDescent="0.25">
      <c r="A874" s="4">
        <f t="shared" si="99"/>
        <v>684</v>
      </c>
      <c r="B874" s="32"/>
      <c r="C874" s="31" t="s">
        <v>335</v>
      </c>
      <c r="D874" s="29" t="s">
        <v>1425</v>
      </c>
      <c r="E874" s="8"/>
      <c r="F874" s="8"/>
      <c r="G874" s="8"/>
      <c r="H874" s="8"/>
      <c r="I874" s="9"/>
      <c r="J874" s="9"/>
      <c r="K874" s="9">
        <f t="shared" si="100"/>
        <v>112</v>
      </c>
      <c r="L874" s="9">
        <f t="shared" si="100"/>
        <v>514</v>
      </c>
      <c r="M874" s="182" t="s">
        <v>491</v>
      </c>
      <c r="N874" s="87"/>
      <c r="O874" s="34"/>
      <c r="P874" s="33"/>
      <c r="Q874" s="34"/>
      <c r="R874" s="33"/>
      <c r="S874" s="34"/>
      <c r="T874" s="33"/>
      <c r="U874" s="34"/>
      <c r="V874" s="33"/>
      <c r="W874" s="34"/>
      <c r="X874" s="33"/>
      <c r="Y874" s="34"/>
      <c r="Z874" s="33"/>
      <c r="AA874" s="154"/>
      <c r="AB874" s="155"/>
      <c r="AC874" s="691" t="s">
        <v>399</v>
      </c>
      <c r="AD874" s="489"/>
      <c r="AE874" s="489"/>
      <c r="AF874" s="489"/>
      <c r="AG874" s="489"/>
      <c r="AH874" s="489"/>
      <c r="AI874" s="489"/>
      <c r="AJ874" s="489"/>
      <c r="AK874" s="489"/>
      <c r="AL874" s="510"/>
      <c r="AM874" s="151"/>
      <c r="AN874" s="152"/>
      <c r="AO874" s="35"/>
      <c r="AP874" s="33"/>
      <c r="AQ874" s="34"/>
      <c r="AR874" s="33"/>
      <c r="AS874" s="34"/>
      <c r="AT874" s="33"/>
      <c r="AU874" s="34"/>
      <c r="AV874" s="36"/>
      <c r="AW874" s="4"/>
      <c r="AX874" s="8"/>
      <c r="AY874" s="472"/>
      <c r="AZ874" s="473"/>
      <c r="BA874" s="473"/>
      <c r="BB874" s="473"/>
      <c r="BC874" s="473"/>
      <c r="BD874" s="473"/>
      <c r="BE874" s="473"/>
      <c r="BF874" s="474"/>
      <c r="BG874" s="69"/>
      <c r="BH874" s="70"/>
    </row>
    <row r="875" spans="1:60" ht="19.5" customHeight="1" x14ac:dyDescent="0.25">
      <c r="A875" s="4">
        <f t="shared" si="99"/>
        <v>685</v>
      </c>
      <c r="B875" s="32"/>
      <c r="C875" s="31" t="s">
        <v>1419</v>
      </c>
      <c r="D875" s="29" t="s">
        <v>1426</v>
      </c>
      <c r="E875" s="8"/>
      <c r="F875" s="8"/>
      <c r="G875" s="8"/>
      <c r="H875" s="8"/>
      <c r="I875" s="9"/>
      <c r="J875" s="9"/>
      <c r="K875" s="9">
        <f t="shared" si="100"/>
        <v>113</v>
      </c>
      <c r="L875" s="9">
        <f t="shared" si="100"/>
        <v>515</v>
      </c>
      <c r="M875" s="182" t="s">
        <v>491</v>
      </c>
      <c r="N875" s="87"/>
      <c r="O875" s="34"/>
      <c r="P875" s="33"/>
      <c r="Q875" s="34"/>
      <c r="R875" s="33"/>
      <c r="S875" s="34"/>
      <c r="T875" s="33"/>
      <c r="U875" s="34"/>
      <c r="V875" s="33"/>
      <c r="W875" s="34"/>
      <c r="X875" s="33"/>
      <c r="Y875" s="34"/>
      <c r="Z875" s="33"/>
      <c r="AA875" s="154"/>
      <c r="AB875" s="155"/>
      <c r="AC875" s="691" t="s">
        <v>399</v>
      </c>
      <c r="AD875" s="489"/>
      <c r="AE875" s="489"/>
      <c r="AF875" s="489"/>
      <c r="AG875" s="489"/>
      <c r="AH875" s="489"/>
      <c r="AI875" s="489"/>
      <c r="AJ875" s="489"/>
      <c r="AK875" s="489"/>
      <c r="AL875" s="510"/>
      <c r="AM875" s="151"/>
      <c r="AN875" s="152"/>
      <c r="AO875" s="35"/>
      <c r="AP875" s="33"/>
      <c r="AQ875" s="34"/>
      <c r="AR875" s="33"/>
      <c r="AS875" s="34"/>
      <c r="AT875" s="33"/>
      <c r="AU875" s="34"/>
      <c r="AV875" s="36"/>
      <c r="AW875" s="4"/>
      <c r="AX875" s="8"/>
      <c r="AY875" s="472"/>
      <c r="AZ875" s="473"/>
      <c r="BA875" s="473"/>
      <c r="BB875" s="473"/>
      <c r="BC875" s="473"/>
      <c r="BD875" s="473"/>
      <c r="BE875" s="473"/>
      <c r="BF875" s="474"/>
      <c r="BG875" s="69"/>
      <c r="BH875" s="70"/>
    </row>
    <row r="876" spans="1:60" ht="19.5" customHeight="1" x14ac:dyDescent="0.25">
      <c r="A876" s="4">
        <f t="shared" si="99"/>
        <v>686</v>
      </c>
      <c r="B876" s="32"/>
      <c r="C876" s="31"/>
      <c r="D876" s="29" t="s">
        <v>1427</v>
      </c>
      <c r="E876" s="8"/>
      <c r="F876" s="8"/>
      <c r="G876" s="8"/>
      <c r="H876" s="8"/>
      <c r="I876" s="9"/>
      <c r="J876" s="9"/>
      <c r="K876" s="9">
        <f t="shared" si="100"/>
        <v>114</v>
      </c>
      <c r="L876" s="9">
        <f t="shared" si="100"/>
        <v>516</v>
      </c>
      <c r="M876" s="182" t="s">
        <v>491</v>
      </c>
      <c r="N876" s="87"/>
      <c r="O876" s="34"/>
      <c r="P876" s="33"/>
      <c r="Q876" s="34"/>
      <c r="R876" s="33"/>
      <c r="S876" s="34"/>
      <c r="T876" s="33"/>
      <c r="U876" s="34"/>
      <c r="V876" s="33"/>
      <c r="W876" s="34"/>
      <c r="X876" s="33"/>
      <c r="Y876" s="34"/>
      <c r="Z876" s="33"/>
      <c r="AA876" s="154"/>
      <c r="AB876" s="155"/>
      <c r="AC876" s="691" t="s">
        <v>399</v>
      </c>
      <c r="AD876" s="489"/>
      <c r="AE876" s="489"/>
      <c r="AF876" s="489"/>
      <c r="AG876" s="489"/>
      <c r="AH876" s="489"/>
      <c r="AI876" s="489"/>
      <c r="AJ876" s="489"/>
      <c r="AK876" s="489"/>
      <c r="AL876" s="510"/>
      <c r="AM876" s="151"/>
      <c r="AN876" s="152"/>
      <c r="AO876" s="35"/>
      <c r="AP876" s="33"/>
      <c r="AQ876" s="34"/>
      <c r="AR876" s="33"/>
      <c r="AS876" s="34"/>
      <c r="AT876" s="33"/>
      <c r="AU876" s="34"/>
      <c r="AV876" s="36"/>
      <c r="AW876" s="4"/>
      <c r="AX876" s="8"/>
      <c r="AY876" s="472"/>
      <c r="AZ876" s="473"/>
      <c r="BA876" s="473"/>
      <c r="BB876" s="473"/>
      <c r="BC876" s="473"/>
      <c r="BD876" s="473"/>
      <c r="BE876" s="473"/>
      <c r="BF876" s="474"/>
      <c r="BG876" s="69"/>
      <c r="BH876" s="70"/>
    </row>
    <row r="877" spans="1:60" ht="19.5" customHeight="1" x14ac:dyDescent="0.25">
      <c r="A877" s="4">
        <f t="shared" si="99"/>
        <v>687</v>
      </c>
      <c r="B877" s="32"/>
      <c r="C877" s="31"/>
      <c r="D877" s="29" t="s">
        <v>1428</v>
      </c>
      <c r="E877" s="8"/>
      <c r="F877" s="8"/>
      <c r="G877" s="8"/>
      <c r="H877" s="8"/>
      <c r="I877" s="9"/>
      <c r="J877" s="9"/>
      <c r="K877" s="9">
        <f t="shared" si="100"/>
        <v>115</v>
      </c>
      <c r="L877" s="9">
        <f t="shared" si="100"/>
        <v>517</v>
      </c>
      <c r="M877" s="182" t="s">
        <v>491</v>
      </c>
      <c r="N877" s="87"/>
      <c r="O877" s="34"/>
      <c r="P877" s="33"/>
      <c r="Q877" s="34"/>
      <c r="R877" s="33"/>
      <c r="S877" s="34"/>
      <c r="T877" s="33"/>
      <c r="U877" s="34"/>
      <c r="V877" s="33"/>
      <c r="W877" s="34"/>
      <c r="X877" s="33"/>
      <c r="Y877" s="34"/>
      <c r="Z877" s="33"/>
      <c r="AA877" s="154"/>
      <c r="AB877" s="155"/>
      <c r="AC877" s="691" t="s">
        <v>399</v>
      </c>
      <c r="AD877" s="489"/>
      <c r="AE877" s="489"/>
      <c r="AF877" s="489"/>
      <c r="AG877" s="489"/>
      <c r="AH877" s="489"/>
      <c r="AI877" s="489"/>
      <c r="AJ877" s="489"/>
      <c r="AK877" s="489"/>
      <c r="AL877" s="510"/>
      <c r="AM877" s="151"/>
      <c r="AN877" s="152"/>
      <c r="AO877" s="35"/>
      <c r="AP877" s="33"/>
      <c r="AQ877" s="34"/>
      <c r="AR877" s="33"/>
      <c r="AS877" s="34"/>
      <c r="AT877" s="33"/>
      <c r="AU877" s="34"/>
      <c r="AV877" s="36"/>
      <c r="AW877" s="4"/>
      <c r="AX877" s="8"/>
      <c r="AY877" s="472"/>
      <c r="AZ877" s="473"/>
      <c r="BA877" s="473"/>
      <c r="BB877" s="473"/>
      <c r="BC877" s="473"/>
      <c r="BD877" s="473"/>
      <c r="BE877" s="473"/>
      <c r="BF877" s="474"/>
      <c r="BG877" s="69"/>
      <c r="BH877" s="70"/>
    </row>
    <row r="878" spans="1:60" ht="19.5" customHeight="1" x14ac:dyDescent="0.25">
      <c r="A878" s="4">
        <f t="shared" si="99"/>
        <v>688</v>
      </c>
      <c r="B878" s="220"/>
      <c r="C878" s="41"/>
      <c r="D878" s="29" t="s">
        <v>1429</v>
      </c>
      <c r="E878" s="8"/>
      <c r="F878" s="8"/>
      <c r="G878" s="8"/>
      <c r="H878" s="8"/>
      <c r="I878" s="9"/>
      <c r="J878" s="9"/>
      <c r="K878" s="9">
        <f t="shared" si="100"/>
        <v>116</v>
      </c>
      <c r="L878" s="9">
        <f t="shared" si="100"/>
        <v>518</v>
      </c>
      <c r="M878" s="182" t="s">
        <v>491</v>
      </c>
      <c r="N878" s="87"/>
      <c r="O878" s="34"/>
      <c r="P878" s="33"/>
      <c r="Q878" s="34"/>
      <c r="R878" s="33"/>
      <c r="S878" s="34"/>
      <c r="T878" s="33"/>
      <c r="U878" s="34"/>
      <c r="V878" s="33"/>
      <c r="W878" s="34"/>
      <c r="X878" s="33"/>
      <c r="Y878" s="34"/>
      <c r="Z878" s="33"/>
      <c r="AA878" s="154"/>
      <c r="AB878" s="155"/>
      <c r="AC878" s="691" t="s">
        <v>399</v>
      </c>
      <c r="AD878" s="489"/>
      <c r="AE878" s="489"/>
      <c r="AF878" s="489"/>
      <c r="AG878" s="489"/>
      <c r="AH878" s="489"/>
      <c r="AI878" s="489"/>
      <c r="AJ878" s="489"/>
      <c r="AK878" s="489"/>
      <c r="AL878" s="510"/>
      <c r="AM878" s="151"/>
      <c r="AN878" s="152"/>
      <c r="AO878" s="35"/>
      <c r="AP878" s="33"/>
      <c r="AQ878" s="34"/>
      <c r="AR878" s="33"/>
      <c r="AS878" s="34"/>
      <c r="AT878" s="33"/>
      <c r="AU878" s="34"/>
      <c r="AV878" s="36"/>
      <c r="AW878" s="4"/>
      <c r="AX878" s="8"/>
      <c r="AY878" s="475"/>
      <c r="AZ878" s="476"/>
      <c r="BA878" s="476"/>
      <c r="BB878" s="476"/>
      <c r="BC878" s="476"/>
      <c r="BD878" s="476"/>
      <c r="BE878" s="476"/>
      <c r="BF878" s="477"/>
      <c r="BG878" s="69"/>
      <c r="BH878" s="70"/>
    </row>
    <row r="879" spans="1:60" ht="36.6" customHeight="1" x14ac:dyDescent="0.25">
      <c r="A879" s="4">
        <f t="shared" si="99"/>
        <v>689</v>
      </c>
      <c r="B879" s="32"/>
      <c r="C879" s="31" t="s">
        <v>1500</v>
      </c>
      <c r="D879" s="29" t="s">
        <v>1430</v>
      </c>
      <c r="E879" s="8"/>
      <c r="F879" s="8"/>
      <c r="G879" s="8"/>
      <c r="H879" s="8"/>
      <c r="I879" s="9"/>
      <c r="J879" s="9"/>
      <c r="K879" s="9">
        <f t="shared" si="100"/>
        <v>117</v>
      </c>
      <c r="L879" s="9">
        <f t="shared" si="100"/>
        <v>519</v>
      </c>
      <c r="M879" s="182" t="s">
        <v>491</v>
      </c>
      <c r="N879" s="87"/>
      <c r="O879" s="34"/>
      <c r="P879" s="33"/>
      <c r="Q879" s="34"/>
      <c r="R879" s="33"/>
      <c r="S879" s="34"/>
      <c r="T879" s="33"/>
      <c r="U879" s="34"/>
      <c r="V879" s="33"/>
      <c r="W879" s="34"/>
      <c r="X879" s="33"/>
      <c r="Y879" s="34"/>
      <c r="Z879" s="33"/>
      <c r="AA879" s="154"/>
      <c r="AB879" s="155"/>
      <c r="AC879" s="691" t="s">
        <v>399</v>
      </c>
      <c r="AD879" s="489"/>
      <c r="AE879" s="489"/>
      <c r="AF879" s="489"/>
      <c r="AG879" s="489"/>
      <c r="AH879" s="489"/>
      <c r="AI879" s="489"/>
      <c r="AJ879" s="489"/>
      <c r="AK879" s="489"/>
      <c r="AL879" s="510"/>
      <c r="AM879" s="151"/>
      <c r="AN879" s="152"/>
      <c r="AO879" s="35"/>
      <c r="AP879" s="33"/>
      <c r="AQ879" s="34"/>
      <c r="AR879" s="33"/>
      <c r="AS879" s="34"/>
      <c r="AT879" s="33"/>
      <c r="AU879" s="34"/>
      <c r="AV879" s="36"/>
      <c r="AW879" s="4"/>
      <c r="AX879" s="8"/>
      <c r="AY879" s="469" t="s">
        <v>1448</v>
      </c>
      <c r="AZ879" s="470"/>
      <c r="BA879" s="470"/>
      <c r="BB879" s="470"/>
      <c r="BC879" s="470"/>
      <c r="BD879" s="470"/>
      <c r="BE879" s="470"/>
      <c r="BF879" s="471"/>
      <c r="BG879" s="69"/>
      <c r="BH879" s="70"/>
    </row>
    <row r="880" spans="1:60" ht="36.6" customHeight="1" x14ac:dyDescent="0.25">
      <c r="A880" s="4">
        <f t="shared" si="99"/>
        <v>690</v>
      </c>
      <c r="B880" s="32"/>
      <c r="C880" s="31" t="s">
        <v>1441</v>
      </c>
      <c r="D880" s="29" t="s">
        <v>1431</v>
      </c>
      <c r="E880" s="8"/>
      <c r="F880" s="8"/>
      <c r="G880" s="8"/>
      <c r="H880" s="8"/>
      <c r="I880" s="9"/>
      <c r="J880" s="9"/>
      <c r="K880" s="9">
        <f t="shared" si="100"/>
        <v>118</v>
      </c>
      <c r="L880" s="9">
        <f t="shared" si="100"/>
        <v>520</v>
      </c>
      <c r="M880" s="182" t="s">
        <v>491</v>
      </c>
      <c r="N880" s="87"/>
      <c r="O880" s="34"/>
      <c r="P880" s="33"/>
      <c r="Q880" s="34"/>
      <c r="R880" s="33"/>
      <c r="S880" s="34"/>
      <c r="T880" s="33"/>
      <c r="U880" s="34"/>
      <c r="V880" s="33"/>
      <c r="W880" s="34"/>
      <c r="X880" s="33"/>
      <c r="Y880" s="34"/>
      <c r="Z880" s="33"/>
      <c r="AA880" s="154"/>
      <c r="AB880" s="155"/>
      <c r="AC880" s="691" t="s">
        <v>399</v>
      </c>
      <c r="AD880" s="489"/>
      <c r="AE880" s="489"/>
      <c r="AF880" s="489"/>
      <c r="AG880" s="489"/>
      <c r="AH880" s="489"/>
      <c r="AI880" s="489"/>
      <c r="AJ880" s="489"/>
      <c r="AK880" s="489"/>
      <c r="AL880" s="510"/>
      <c r="AM880" s="151"/>
      <c r="AN880" s="152"/>
      <c r="AO880" s="35"/>
      <c r="AP880" s="33"/>
      <c r="AQ880" s="34"/>
      <c r="AR880" s="33"/>
      <c r="AS880" s="34"/>
      <c r="AT880" s="33"/>
      <c r="AU880" s="34"/>
      <c r="AV880" s="36"/>
      <c r="AW880" s="4"/>
      <c r="AX880" s="8"/>
      <c r="AY880" s="472"/>
      <c r="AZ880" s="473"/>
      <c r="BA880" s="473"/>
      <c r="BB880" s="473"/>
      <c r="BC880" s="473"/>
      <c r="BD880" s="473"/>
      <c r="BE880" s="473"/>
      <c r="BF880" s="474"/>
      <c r="BG880" s="69"/>
      <c r="BH880" s="70"/>
    </row>
    <row r="881" spans="1:60" ht="36.6" customHeight="1" x14ac:dyDescent="0.25">
      <c r="A881" s="4">
        <f t="shared" si="99"/>
        <v>691</v>
      </c>
      <c r="B881" s="220"/>
      <c r="C881" s="41" t="s">
        <v>1442</v>
      </c>
      <c r="D881" s="29" t="s">
        <v>1432</v>
      </c>
      <c r="E881" s="8"/>
      <c r="F881" s="8"/>
      <c r="G881" s="8"/>
      <c r="H881" s="8"/>
      <c r="I881" s="9"/>
      <c r="J881" s="9"/>
      <c r="K881" s="9">
        <f t="shared" si="100"/>
        <v>119</v>
      </c>
      <c r="L881" s="9">
        <f t="shared" si="100"/>
        <v>521</v>
      </c>
      <c r="M881" s="182" t="s">
        <v>491</v>
      </c>
      <c r="N881" s="87"/>
      <c r="O881" s="34"/>
      <c r="P881" s="33"/>
      <c r="Q881" s="34"/>
      <c r="R881" s="33"/>
      <c r="S881" s="34"/>
      <c r="T881" s="33"/>
      <c r="U881" s="34"/>
      <c r="V881" s="33"/>
      <c r="W881" s="34"/>
      <c r="X881" s="33"/>
      <c r="Y881" s="34"/>
      <c r="Z881" s="33"/>
      <c r="AA881" s="154"/>
      <c r="AB881" s="155"/>
      <c r="AC881" s="691" t="s">
        <v>399</v>
      </c>
      <c r="AD881" s="489"/>
      <c r="AE881" s="489"/>
      <c r="AF881" s="489"/>
      <c r="AG881" s="489"/>
      <c r="AH881" s="489"/>
      <c r="AI881" s="489"/>
      <c r="AJ881" s="489"/>
      <c r="AK881" s="489"/>
      <c r="AL881" s="510"/>
      <c r="AM881" s="151"/>
      <c r="AN881" s="152"/>
      <c r="AO881" s="35"/>
      <c r="AP881" s="33"/>
      <c r="AQ881" s="34"/>
      <c r="AR881" s="33"/>
      <c r="AS881" s="34"/>
      <c r="AT881" s="33"/>
      <c r="AU881" s="34"/>
      <c r="AV881" s="36"/>
      <c r="AW881" s="4"/>
      <c r="AX881" s="8"/>
      <c r="AY881" s="475"/>
      <c r="AZ881" s="476"/>
      <c r="BA881" s="476"/>
      <c r="BB881" s="476"/>
      <c r="BC881" s="476"/>
      <c r="BD881" s="476"/>
      <c r="BE881" s="476"/>
      <c r="BF881" s="477"/>
      <c r="BG881" s="69"/>
      <c r="BH881" s="70"/>
    </row>
    <row r="882" spans="1:60" ht="56.65" customHeight="1" x14ac:dyDescent="0.25">
      <c r="A882" s="4">
        <f t="shared" si="99"/>
        <v>692</v>
      </c>
      <c r="B882" s="32"/>
      <c r="C882" s="31" t="s">
        <v>1501</v>
      </c>
      <c r="D882" s="29" t="s">
        <v>1433</v>
      </c>
      <c r="E882" s="8"/>
      <c r="F882" s="8"/>
      <c r="G882" s="8"/>
      <c r="H882" s="8"/>
      <c r="I882" s="9"/>
      <c r="J882" s="9"/>
      <c r="K882" s="9">
        <f t="shared" si="100"/>
        <v>120</v>
      </c>
      <c r="L882" s="9">
        <f t="shared" si="100"/>
        <v>522</v>
      </c>
      <c r="M882" s="182" t="s">
        <v>491</v>
      </c>
      <c r="N882" s="87"/>
      <c r="O882" s="34"/>
      <c r="P882" s="33"/>
      <c r="Q882" s="34"/>
      <c r="R882" s="33"/>
      <c r="S882" s="34"/>
      <c r="T882" s="33"/>
      <c r="U882" s="34"/>
      <c r="V882" s="33"/>
      <c r="W882" s="34"/>
      <c r="X882" s="33"/>
      <c r="Y882" s="34"/>
      <c r="Z882" s="33"/>
      <c r="AA882" s="154"/>
      <c r="AB882" s="155"/>
      <c r="AC882" s="691" t="s">
        <v>399</v>
      </c>
      <c r="AD882" s="489"/>
      <c r="AE882" s="489"/>
      <c r="AF882" s="489"/>
      <c r="AG882" s="489"/>
      <c r="AH882" s="489"/>
      <c r="AI882" s="489"/>
      <c r="AJ882" s="489"/>
      <c r="AK882" s="489"/>
      <c r="AL882" s="510"/>
      <c r="AM882" s="151"/>
      <c r="AN882" s="152"/>
      <c r="AO882" s="35"/>
      <c r="AP882" s="33"/>
      <c r="AQ882" s="34"/>
      <c r="AR882" s="33"/>
      <c r="AS882" s="34"/>
      <c r="AT882" s="33"/>
      <c r="AU882" s="34"/>
      <c r="AV882" s="36"/>
      <c r="AW882" s="4"/>
      <c r="AX882" s="8"/>
      <c r="AY882" s="469" t="s">
        <v>1502</v>
      </c>
      <c r="AZ882" s="470"/>
      <c r="BA882" s="470"/>
      <c r="BB882" s="470"/>
      <c r="BC882" s="470"/>
      <c r="BD882" s="470"/>
      <c r="BE882" s="470"/>
      <c r="BF882" s="471"/>
      <c r="BG882" s="69"/>
      <c r="BH882" s="70"/>
    </row>
    <row r="883" spans="1:60" ht="56.65" customHeight="1" x14ac:dyDescent="0.25">
      <c r="A883" s="4">
        <f t="shared" si="99"/>
        <v>693</v>
      </c>
      <c r="B883" s="32"/>
      <c r="C883" s="31" t="s">
        <v>1443</v>
      </c>
      <c r="D883" s="29" t="s">
        <v>1434</v>
      </c>
      <c r="E883" s="8"/>
      <c r="F883" s="8"/>
      <c r="G883" s="8"/>
      <c r="H883" s="8"/>
      <c r="I883" s="9"/>
      <c r="J883" s="9"/>
      <c r="K883" s="9">
        <f t="shared" ref="K883:L894" si="101">K882+1</f>
        <v>121</v>
      </c>
      <c r="L883" s="9">
        <f t="shared" si="101"/>
        <v>523</v>
      </c>
      <c r="M883" s="182" t="s">
        <v>491</v>
      </c>
      <c r="N883" s="87"/>
      <c r="O883" s="34"/>
      <c r="P883" s="33"/>
      <c r="Q883" s="34"/>
      <c r="R883" s="33"/>
      <c r="S883" s="34"/>
      <c r="T883" s="33"/>
      <c r="U883" s="34"/>
      <c r="V883" s="33"/>
      <c r="W883" s="34"/>
      <c r="X883" s="33"/>
      <c r="Y883" s="34"/>
      <c r="Z883" s="33"/>
      <c r="AA883" s="154"/>
      <c r="AB883" s="155"/>
      <c r="AC883" s="691" t="s">
        <v>399</v>
      </c>
      <c r="AD883" s="489"/>
      <c r="AE883" s="489"/>
      <c r="AF883" s="489"/>
      <c r="AG883" s="489"/>
      <c r="AH883" s="489"/>
      <c r="AI883" s="489"/>
      <c r="AJ883" s="489"/>
      <c r="AK883" s="489"/>
      <c r="AL883" s="510"/>
      <c r="AM883" s="151"/>
      <c r="AN883" s="152"/>
      <c r="AO883" s="35"/>
      <c r="AP883" s="33"/>
      <c r="AQ883" s="34"/>
      <c r="AR883" s="33"/>
      <c r="AS883" s="34"/>
      <c r="AT883" s="33"/>
      <c r="AU883" s="34"/>
      <c r="AV883" s="36"/>
      <c r="AW883" s="4"/>
      <c r="AX883" s="8"/>
      <c r="AY883" s="472"/>
      <c r="AZ883" s="473"/>
      <c r="BA883" s="473"/>
      <c r="BB883" s="473"/>
      <c r="BC883" s="473"/>
      <c r="BD883" s="473"/>
      <c r="BE883" s="473"/>
      <c r="BF883" s="474"/>
      <c r="BG883" s="69"/>
      <c r="BH883" s="70"/>
    </row>
    <row r="884" spans="1:60" ht="56.65" customHeight="1" x14ac:dyDescent="0.25">
      <c r="A884" s="4">
        <f t="shared" si="99"/>
        <v>694</v>
      </c>
      <c r="B884" s="220"/>
      <c r="C884" s="41"/>
      <c r="D884" s="29" t="s">
        <v>1435</v>
      </c>
      <c r="E884" s="8"/>
      <c r="F884" s="8"/>
      <c r="G884" s="8"/>
      <c r="H884" s="8"/>
      <c r="I884" s="9"/>
      <c r="J884" s="9"/>
      <c r="K884" s="9">
        <f t="shared" si="101"/>
        <v>122</v>
      </c>
      <c r="L884" s="9">
        <f t="shared" si="101"/>
        <v>524</v>
      </c>
      <c r="M884" s="182" t="s">
        <v>491</v>
      </c>
      <c r="N884" s="87"/>
      <c r="O884" s="34"/>
      <c r="P884" s="33"/>
      <c r="Q884" s="34"/>
      <c r="R884" s="33"/>
      <c r="S884" s="34"/>
      <c r="T884" s="33"/>
      <c r="U884" s="34"/>
      <c r="V884" s="33"/>
      <c r="W884" s="34"/>
      <c r="X884" s="33"/>
      <c r="Y884" s="34"/>
      <c r="Z884" s="33"/>
      <c r="AA884" s="154"/>
      <c r="AB884" s="155"/>
      <c r="AC884" s="691" t="s">
        <v>399</v>
      </c>
      <c r="AD884" s="489"/>
      <c r="AE884" s="489"/>
      <c r="AF884" s="489"/>
      <c r="AG884" s="489"/>
      <c r="AH884" s="489"/>
      <c r="AI884" s="489"/>
      <c r="AJ884" s="489"/>
      <c r="AK884" s="489"/>
      <c r="AL884" s="510"/>
      <c r="AM884" s="151"/>
      <c r="AN884" s="152"/>
      <c r="AO884" s="35"/>
      <c r="AP884" s="33"/>
      <c r="AQ884" s="34"/>
      <c r="AR884" s="33"/>
      <c r="AS884" s="34"/>
      <c r="AT884" s="33"/>
      <c r="AU884" s="34"/>
      <c r="AV884" s="36"/>
      <c r="AW884" s="4"/>
      <c r="AX884" s="8"/>
      <c r="AY884" s="475"/>
      <c r="AZ884" s="476"/>
      <c r="BA884" s="476"/>
      <c r="BB884" s="476"/>
      <c r="BC884" s="476"/>
      <c r="BD884" s="476"/>
      <c r="BE884" s="476"/>
      <c r="BF884" s="477"/>
      <c r="BG884" s="69"/>
      <c r="BH884" s="70"/>
    </row>
    <row r="885" spans="1:60" ht="19.5" customHeight="1" x14ac:dyDescent="0.25">
      <c r="A885" s="4">
        <f t="shared" si="99"/>
        <v>695</v>
      </c>
      <c r="B885" s="32"/>
      <c r="C885" s="31" t="s">
        <v>1504</v>
      </c>
      <c r="D885" s="29" t="s">
        <v>1437</v>
      </c>
      <c r="E885" s="8"/>
      <c r="F885" s="8"/>
      <c r="G885" s="8"/>
      <c r="H885" s="8"/>
      <c r="I885" s="9"/>
      <c r="J885" s="9"/>
      <c r="K885" s="9">
        <f t="shared" si="101"/>
        <v>123</v>
      </c>
      <c r="L885" s="9">
        <f t="shared" si="101"/>
        <v>525</v>
      </c>
      <c r="M885" s="182" t="s">
        <v>491</v>
      </c>
      <c r="N885" s="87"/>
      <c r="O885" s="34"/>
      <c r="P885" s="33"/>
      <c r="Q885" s="34"/>
      <c r="R885" s="33"/>
      <c r="S885" s="34"/>
      <c r="T885" s="33"/>
      <c r="U885" s="34"/>
      <c r="V885" s="33"/>
      <c r="W885" s="34"/>
      <c r="X885" s="33"/>
      <c r="Y885" s="34"/>
      <c r="Z885" s="33"/>
      <c r="AA885" s="154"/>
      <c r="AB885" s="155"/>
      <c r="AC885" s="691" t="s">
        <v>399</v>
      </c>
      <c r="AD885" s="489"/>
      <c r="AE885" s="489"/>
      <c r="AF885" s="489"/>
      <c r="AG885" s="489"/>
      <c r="AH885" s="489"/>
      <c r="AI885" s="489"/>
      <c r="AJ885" s="489"/>
      <c r="AK885" s="489"/>
      <c r="AL885" s="510"/>
      <c r="AM885" s="151"/>
      <c r="AN885" s="152"/>
      <c r="AO885" s="34"/>
      <c r="AP885" s="33"/>
      <c r="AQ885" s="34"/>
      <c r="AR885" s="33"/>
      <c r="AS885" s="34"/>
      <c r="AT885" s="33"/>
      <c r="AU885" s="34"/>
      <c r="AV885" s="36"/>
      <c r="AW885" s="4"/>
      <c r="AX885" s="8"/>
      <c r="AY885" s="472" t="s">
        <v>1503</v>
      </c>
      <c r="AZ885" s="473"/>
      <c r="BA885" s="473"/>
      <c r="BB885" s="473"/>
      <c r="BC885" s="473"/>
      <c r="BD885" s="473"/>
      <c r="BE885" s="473"/>
      <c r="BF885" s="474"/>
      <c r="BG885" s="69"/>
      <c r="BH885" s="70"/>
    </row>
    <row r="886" spans="1:60" ht="19.5" customHeight="1" x14ac:dyDescent="0.25">
      <c r="A886" s="4">
        <f t="shared" si="99"/>
        <v>696</v>
      </c>
      <c r="B886" s="220"/>
      <c r="C886" s="41" t="s">
        <v>1436</v>
      </c>
      <c r="D886" s="29" t="s">
        <v>1438</v>
      </c>
      <c r="E886" s="8"/>
      <c r="F886" s="8"/>
      <c r="G886" s="8"/>
      <c r="H886" s="8"/>
      <c r="I886" s="9"/>
      <c r="J886" s="9"/>
      <c r="K886" s="9">
        <f t="shared" si="101"/>
        <v>124</v>
      </c>
      <c r="L886" s="9">
        <f t="shared" si="101"/>
        <v>526</v>
      </c>
      <c r="M886" s="182" t="s">
        <v>491</v>
      </c>
      <c r="N886" s="87"/>
      <c r="O886" s="34"/>
      <c r="P886" s="33"/>
      <c r="Q886" s="34"/>
      <c r="R886" s="33"/>
      <c r="S886" s="34"/>
      <c r="T886" s="33"/>
      <c r="U886" s="34"/>
      <c r="V886" s="33"/>
      <c r="W886" s="34"/>
      <c r="X886" s="33"/>
      <c r="Y886" s="34"/>
      <c r="Z886" s="33"/>
      <c r="AA886" s="154"/>
      <c r="AB886" s="155"/>
      <c r="AC886" s="691" t="s">
        <v>399</v>
      </c>
      <c r="AD886" s="489"/>
      <c r="AE886" s="489"/>
      <c r="AF886" s="489"/>
      <c r="AG886" s="489"/>
      <c r="AH886" s="489"/>
      <c r="AI886" s="489"/>
      <c r="AJ886" s="489"/>
      <c r="AK886" s="489"/>
      <c r="AL886" s="510"/>
      <c r="AM886" s="151"/>
      <c r="AN886" s="152"/>
      <c r="AO886" s="34"/>
      <c r="AP886" s="33"/>
      <c r="AQ886" s="34"/>
      <c r="AR886" s="33"/>
      <c r="AS886" s="34"/>
      <c r="AT886" s="33"/>
      <c r="AU886" s="34"/>
      <c r="AV886" s="36"/>
      <c r="AW886" s="4"/>
      <c r="AX886" s="8"/>
      <c r="AY886" s="475"/>
      <c r="AZ886" s="476"/>
      <c r="BA886" s="476"/>
      <c r="BB886" s="476"/>
      <c r="BC886" s="476"/>
      <c r="BD886" s="476"/>
      <c r="BE886" s="476"/>
      <c r="BF886" s="477"/>
      <c r="BG886" s="69"/>
      <c r="BH886" s="70"/>
    </row>
    <row r="887" spans="1:60" ht="19.5" customHeight="1" x14ac:dyDescent="0.25">
      <c r="A887" s="4">
        <f t="shared" si="99"/>
        <v>697</v>
      </c>
      <c r="B887" s="32"/>
      <c r="C887" s="31" t="s">
        <v>136</v>
      </c>
      <c r="D887" s="29" t="s">
        <v>1444</v>
      </c>
      <c r="E887" s="8"/>
      <c r="F887" s="8"/>
      <c r="G887" s="8"/>
      <c r="H887" s="8"/>
      <c r="I887" s="9"/>
      <c r="J887" s="9"/>
      <c r="K887" s="9">
        <f t="shared" si="101"/>
        <v>125</v>
      </c>
      <c r="L887" s="9">
        <f t="shared" si="101"/>
        <v>527</v>
      </c>
      <c r="M887" s="182" t="s">
        <v>491</v>
      </c>
      <c r="N887" s="87"/>
      <c r="O887" s="34"/>
      <c r="P887" s="33"/>
      <c r="Q887" s="34"/>
      <c r="R887" s="33"/>
      <c r="S887" s="34"/>
      <c r="T887" s="33"/>
      <c r="U887" s="34"/>
      <c r="V887" s="33"/>
      <c r="W887" s="34"/>
      <c r="X887" s="33"/>
      <c r="Y887" s="34"/>
      <c r="Z887" s="33"/>
      <c r="AA887" s="154"/>
      <c r="AB887" s="155"/>
      <c r="AC887" s="691" t="s">
        <v>399</v>
      </c>
      <c r="AD887" s="489"/>
      <c r="AE887" s="489"/>
      <c r="AF887" s="489"/>
      <c r="AG887" s="489"/>
      <c r="AH887" s="489"/>
      <c r="AI887" s="489"/>
      <c r="AJ887" s="489"/>
      <c r="AK887" s="489"/>
      <c r="AL887" s="510"/>
      <c r="AM887" s="151"/>
      <c r="AN887" s="152"/>
      <c r="AO887" s="34"/>
      <c r="AP887" s="33"/>
      <c r="AQ887" s="34"/>
      <c r="AR887" s="33"/>
      <c r="AS887" s="34"/>
      <c r="AT887" s="33"/>
      <c r="AU887" s="34"/>
      <c r="AV887" s="36"/>
      <c r="AW887" s="4"/>
      <c r="AX887" s="8"/>
      <c r="AY887" s="469" t="s">
        <v>1465</v>
      </c>
      <c r="AZ887" s="470"/>
      <c r="BA887" s="470"/>
      <c r="BB887" s="470"/>
      <c r="BC887" s="470"/>
      <c r="BD887" s="470"/>
      <c r="BE887" s="470"/>
      <c r="BF887" s="471"/>
      <c r="BG887" s="69"/>
      <c r="BH887" s="70"/>
    </row>
    <row r="888" spans="1:60" ht="19.5" customHeight="1" x14ac:dyDescent="0.25">
      <c r="A888" s="4">
        <f t="shared" si="99"/>
        <v>698</v>
      </c>
      <c r="B888" s="220"/>
      <c r="C888" s="41" t="s">
        <v>1450</v>
      </c>
      <c r="D888" s="29" t="s">
        <v>1445</v>
      </c>
      <c r="E888" s="8"/>
      <c r="F888" s="8"/>
      <c r="G888" s="8"/>
      <c r="H888" s="8"/>
      <c r="I888" s="9"/>
      <c r="J888" s="9"/>
      <c r="K888" s="9">
        <f t="shared" si="101"/>
        <v>126</v>
      </c>
      <c r="L888" s="9">
        <f t="shared" si="101"/>
        <v>528</v>
      </c>
      <c r="M888" s="182" t="s">
        <v>491</v>
      </c>
      <c r="N888" s="87"/>
      <c r="O888" s="34"/>
      <c r="P888" s="33"/>
      <c r="Q888" s="34"/>
      <c r="R888" s="33"/>
      <c r="S888" s="34"/>
      <c r="T888" s="33"/>
      <c r="U888" s="34"/>
      <c r="V888" s="33"/>
      <c r="W888" s="34"/>
      <c r="X888" s="33"/>
      <c r="Y888" s="34"/>
      <c r="Z888" s="33"/>
      <c r="AA888" s="154"/>
      <c r="AB888" s="155"/>
      <c r="AC888" s="691" t="s">
        <v>399</v>
      </c>
      <c r="AD888" s="489"/>
      <c r="AE888" s="489"/>
      <c r="AF888" s="489"/>
      <c r="AG888" s="489"/>
      <c r="AH888" s="489"/>
      <c r="AI888" s="489"/>
      <c r="AJ888" s="489"/>
      <c r="AK888" s="489"/>
      <c r="AL888" s="510"/>
      <c r="AM888" s="151"/>
      <c r="AN888" s="152"/>
      <c r="AO888" s="34"/>
      <c r="AP888" s="33"/>
      <c r="AQ888" s="34"/>
      <c r="AR888" s="33"/>
      <c r="AS888" s="34"/>
      <c r="AT888" s="33"/>
      <c r="AU888" s="34"/>
      <c r="AV888" s="36"/>
      <c r="AW888" s="4"/>
      <c r="AX888" s="8"/>
      <c r="AY888" s="472"/>
      <c r="AZ888" s="473"/>
      <c r="BA888" s="473"/>
      <c r="BB888" s="473"/>
      <c r="BC888" s="473"/>
      <c r="BD888" s="473"/>
      <c r="BE888" s="473"/>
      <c r="BF888" s="474"/>
      <c r="BG888" s="69"/>
      <c r="BH888" s="70"/>
    </row>
    <row r="889" spans="1:60" ht="19.5" customHeight="1" x14ac:dyDescent="0.25">
      <c r="A889" s="4">
        <f t="shared" si="99"/>
        <v>699</v>
      </c>
      <c r="B889" s="32"/>
      <c r="C889" s="31" t="s">
        <v>136</v>
      </c>
      <c r="D889" s="29" t="s">
        <v>1446</v>
      </c>
      <c r="E889" s="8"/>
      <c r="F889" s="8"/>
      <c r="G889" s="8"/>
      <c r="H889" s="8"/>
      <c r="I889" s="9"/>
      <c r="J889" s="9"/>
      <c r="K889" s="9">
        <f t="shared" si="101"/>
        <v>127</v>
      </c>
      <c r="L889" s="9">
        <f t="shared" si="101"/>
        <v>529</v>
      </c>
      <c r="M889" s="182" t="s">
        <v>491</v>
      </c>
      <c r="N889" s="87"/>
      <c r="O889" s="34"/>
      <c r="P889" s="33"/>
      <c r="Q889" s="34"/>
      <c r="R889" s="33"/>
      <c r="S889" s="34"/>
      <c r="T889" s="33"/>
      <c r="U889" s="34"/>
      <c r="V889" s="33"/>
      <c r="W889" s="34"/>
      <c r="X889" s="33"/>
      <c r="Y889" s="34"/>
      <c r="Z889" s="33"/>
      <c r="AA889" s="154"/>
      <c r="AB889" s="155"/>
      <c r="AC889" s="691" t="s">
        <v>399</v>
      </c>
      <c r="AD889" s="489"/>
      <c r="AE889" s="489"/>
      <c r="AF889" s="489"/>
      <c r="AG889" s="489"/>
      <c r="AH889" s="489"/>
      <c r="AI889" s="489"/>
      <c r="AJ889" s="489"/>
      <c r="AK889" s="489"/>
      <c r="AL889" s="510"/>
      <c r="AM889" s="151"/>
      <c r="AN889" s="152"/>
      <c r="AO889" s="34"/>
      <c r="AP889" s="33"/>
      <c r="AQ889" s="34"/>
      <c r="AR889" s="33"/>
      <c r="AS889" s="34"/>
      <c r="AT889" s="33"/>
      <c r="AU889" s="34"/>
      <c r="AV889" s="36"/>
      <c r="AW889" s="4"/>
      <c r="AX889" s="8"/>
      <c r="AY889" s="469" t="s">
        <v>1465</v>
      </c>
      <c r="AZ889" s="470"/>
      <c r="BA889" s="470"/>
      <c r="BB889" s="470"/>
      <c r="BC889" s="470"/>
      <c r="BD889" s="470"/>
      <c r="BE889" s="470"/>
      <c r="BF889" s="471"/>
      <c r="BG889" s="69"/>
      <c r="BH889" s="70"/>
    </row>
    <row r="890" spans="1:60" ht="19.5" customHeight="1" x14ac:dyDescent="0.25">
      <c r="A890" s="4">
        <f t="shared" si="99"/>
        <v>700</v>
      </c>
      <c r="B890" s="220"/>
      <c r="C890" s="41" t="s">
        <v>1451</v>
      </c>
      <c r="D890" s="29" t="s">
        <v>1447</v>
      </c>
      <c r="E890" s="8"/>
      <c r="F890" s="8"/>
      <c r="G890" s="8"/>
      <c r="H890" s="8"/>
      <c r="I890" s="9"/>
      <c r="J890" s="9"/>
      <c r="K890" s="9">
        <f t="shared" si="101"/>
        <v>128</v>
      </c>
      <c r="L890" s="9">
        <f t="shared" si="101"/>
        <v>530</v>
      </c>
      <c r="M890" s="182" t="s">
        <v>491</v>
      </c>
      <c r="N890" s="87"/>
      <c r="O890" s="34"/>
      <c r="P890" s="33"/>
      <c r="Q890" s="34"/>
      <c r="R890" s="33"/>
      <c r="S890" s="34"/>
      <c r="T890" s="33"/>
      <c r="U890" s="34"/>
      <c r="V890" s="33"/>
      <c r="W890" s="34"/>
      <c r="X890" s="33"/>
      <c r="Y890" s="34"/>
      <c r="Z890" s="33"/>
      <c r="AA890" s="154"/>
      <c r="AB890" s="155"/>
      <c r="AC890" s="691" t="s">
        <v>399</v>
      </c>
      <c r="AD890" s="489"/>
      <c r="AE890" s="489"/>
      <c r="AF890" s="489"/>
      <c r="AG890" s="489"/>
      <c r="AH890" s="489"/>
      <c r="AI890" s="489"/>
      <c r="AJ890" s="489"/>
      <c r="AK890" s="489"/>
      <c r="AL890" s="510"/>
      <c r="AM890" s="151"/>
      <c r="AN890" s="152"/>
      <c r="AO890" s="34"/>
      <c r="AP890" s="33"/>
      <c r="AQ890" s="34"/>
      <c r="AR890" s="33"/>
      <c r="AS890" s="34"/>
      <c r="AT890" s="33"/>
      <c r="AU890" s="34"/>
      <c r="AV890" s="36"/>
      <c r="AW890" s="4"/>
      <c r="AX890" s="8"/>
      <c r="AY890" s="472"/>
      <c r="AZ890" s="473"/>
      <c r="BA890" s="473"/>
      <c r="BB890" s="473"/>
      <c r="BC890" s="473"/>
      <c r="BD890" s="473"/>
      <c r="BE890" s="473"/>
      <c r="BF890" s="474"/>
      <c r="BG890" s="69"/>
      <c r="BH890" s="70"/>
    </row>
    <row r="891" spans="1:60" ht="19.5" customHeight="1" x14ac:dyDescent="0.25">
      <c r="A891" s="4">
        <f t="shared" si="99"/>
        <v>701</v>
      </c>
      <c r="B891" s="32"/>
      <c r="C891" s="31" t="s">
        <v>136</v>
      </c>
      <c r="D891" s="29" t="s">
        <v>1449</v>
      </c>
      <c r="E891" s="8"/>
      <c r="F891" s="8"/>
      <c r="G891" s="8"/>
      <c r="H891" s="8"/>
      <c r="I891" s="9"/>
      <c r="J891" s="9"/>
      <c r="K891" s="9">
        <f t="shared" si="101"/>
        <v>129</v>
      </c>
      <c r="L891" s="9">
        <f t="shared" si="101"/>
        <v>531</v>
      </c>
      <c r="M891" s="182" t="s">
        <v>491</v>
      </c>
      <c r="N891" s="87"/>
      <c r="O891" s="34"/>
      <c r="P891" s="33"/>
      <c r="Q891" s="34"/>
      <c r="R891" s="33"/>
      <c r="S891" s="34"/>
      <c r="T891" s="33"/>
      <c r="U891" s="34"/>
      <c r="V891" s="33"/>
      <c r="W891" s="34"/>
      <c r="X891" s="33"/>
      <c r="Y891" s="34"/>
      <c r="Z891" s="33"/>
      <c r="AA891" s="154"/>
      <c r="AB891" s="155"/>
      <c r="AC891" s="691" t="s">
        <v>399</v>
      </c>
      <c r="AD891" s="489"/>
      <c r="AE891" s="489"/>
      <c r="AF891" s="489"/>
      <c r="AG891" s="489"/>
      <c r="AH891" s="489"/>
      <c r="AI891" s="489"/>
      <c r="AJ891" s="489"/>
      <c r="AK891" s="489"/>
      <c r="AL891" s="510"/>
      <c r="AM891" s="151"/>
      <c r="AN891" s="152"/>
      <c r="AO891" s="34"/>
      <c r="AP891" s="33"/>
      <c r="AQ891" s="34"/>
      <c r="AR891" s="33"/>
      <c r="AS891" s="34"/>
      <c r="AT891" s="33"/>
      <c r="AU891" s="34"/>
      <c r="AV891" s="36"/>
      <c r="AW891" s="4"/>
      <c r="AX891" s="8"/>
      <c r="AY891" s="469" t="s">
        <v>1465</v>
      </c>
      <c r="AZ891" s="470"/>
      <c r="BA891" s="470"/>
      <c r="BB891" s="470"/>
      <c r="BC891" s="470"/>
      <c r="BD891" s="470"/>
      <c r="BE891" s="470"/>
      <c r="BF891" s="471"/>
      <c r="BG891" s="69"/>
      <c r="BH891" s="70"/>
    </row>
    <row r="892" spans="1:60" ht="19.5" customHeight="1" x14ac:dyDescent="0.25">
      <c r="A892" s="4">
        <f t="shared" si="99"/>
        <v>702</v>
      </c>
      <c r="B892" s="220"/>
      <c r="C892" s="41" t="s">
        <v>1452</v>
      </c>
      <c r="D892" s="29" t="s">
        <v>1454</v>
      </c>
      <c r="E892" s="8"/>
      <c r="F892" s="8"/>
      <c r="G892" s="8"/>
      <c r="H892" s="8"/>
      <c r="I892" s="9"/>
      <c r="J892" s="9"/>
      <c r="K892" s="9">
        <f t="shared" si="101"/>
        <v>130</v>
      </c>
      <c r="L892" s="9">
        <f t="shared" si="101"/>
        <v>532</v>
      </c>
      <c r="M892" s="182" t="s">
        <v>491</v>
      </c>
      <c r="N892" s="87"/>
      <c r="O892" s="34"/>
      <c r="P892" s="33"/>
      <c r="Q892" s="34"/>
      <c r="R892" s="33"/>
      <c r="S892" s="34"/>
      <c r="T892" s="33"/>
      <c r="U892" s="34"/>
      <c r="V892" s="33"/>
      <c r="W892" s="34"/>
      <c r="X892" s="33"/>
      <c r="Y892" s="34"/>
      <c r="Z892" s="33"/>
      <c r="AA892" s="154"/>
      <c r="AB892" s="155"/>
      <c r="AC892" s="691" t="s">
        <v>399</v>
      </c>
      <c r="AD892" s="489"/>
      <c r="AE892" s="489"/>
      <c r="AF892" s="489"/>
      <c r="AG892" s="489"/>
      <c r="AH892" s="489"/>
      <c r="AI892" s="489"/>
      <c r="AJ892" s="489"/>
      <c r="AK892" s="489"/>
      <c r="AL892" s="510"/>
      <c r="AM892" s="151"/>
      <c r="AN892" s="152"/>
      <c r="AO892" s="34"/>
      <c r="AP892" s="33"/>
      <c r="AQ892" s="34"/>
      <c r="AR892" s="33"/>
      <c r="AS892" s="34"/>
      <c r="AT892" s="33"/>
      <c r="AU892" s="34"/>
      <c r="AV892" s="36"/>
      <c r="AW892" s="4"/>
      <c r="AX892" s="8"/>
      <c r="AY892" s="472"/>
      <c r="AZ892" s="473"/>
      <c r="BA892" s="473"/>
      <c r="BB892" s="473"/>
      <c r="BC892" s="473"/>
      <c r="BD892" s="473"/>
      <c r="BE892" s="473"/>
      <c r="BF892" s="474"/>
      <c r="BG892" s="69"/>
      <c r="BH892" s="70"/>
    </row>
    <row r="893" spans="1:60" ht="19.5" customHeight="1" x14ac:dyDescent="0.25">
      <c r="A893" s="4">
        <f t="shared" si="99"/>
        <v>703</v>
      </c>
      <c r="B893" s="32"/>
      <c r="C893" s="31" t="s">
        <v>136</v>
      </c>
      <c r="D893" s="29" t="s">
        <v>1455</v>
      </c>
      <c r="E893" s="8"/>
      <c r="F893" s="8"/>
      <c r="G893" s="8"/>
      <c r="H893" s="8"/>
      <c r="I893" s="9"/>
      <c r="J893" s="9"/>
      <c r="K893" s="9">
        <f t="shared" si="101"/>
        <v>131</v>
      </c>
      <c r="L893" s="9">
        <f t="shared" si="101"/>
        <v>533</v>
      </c>
      <c r="M893" s="182" t="s">
        <v>491</v>
      </c>
      <c r="N893" s="87"/>
      <c r="O893" s="34"/>
      <c r="P893" s="33"/>
      <c r="Q893" s="34"/>
      <c r="R893" s="33"/>
      <c r="S893" s="34"/>
      <c r="T893" s="33"/>
      <c r="U893" s="34"/>
      <c r="V893" s="33"/>
      <c r="W893" s="34"/>
      <c r="X893" s="33"/>
      <c r="Y893" s="34"/>
      <c r="Z893" s="33"/>
      <c r="AA893" s="154"/>
      <c r="AB893" s="155"/>
      <c r="AC893" s="691" t="s">
        <v>399</v>
      </c>
      <c r="AD893" s="489"/>
      <c r="AE893" s="489"/>
      <c r="AF893" s="489"/>
      <c r="AG893" s="489"/>
      <c r="AH893" s="489"/>
      <c r="AI893" s="489"/>
      <c r="AJ893" s="489"/>
      <c r="AK893" s="489"/>
      <c r="AL893" s="510"/>
      <c r="AM893" s="151"/>
      <c r="AN893" s="152"/>
      <c r="AO893" s="34"/>
      <c r="AP893" s="33"/>
      <c r="AQ893" s="34"/>
      <c r="AR893" s="33"/>
      <c r="AS893" s="34"/>
      <c r="AT893" s="33"/>
      <c r="AU893" s="34"/>
      <c r="AV893" s="36"/>
      <c r="AW893" s="4"/>
      <c r="AX893" s="8"/>
      <c r="AY893" s="469" t="s">
        <v>1465</v>
      </c>
      <c r="AZ893" s="470"/>
      <c r="BA893" s="470"/>
      <c r="BB893" s="470"/>
      <c r="BC893" s="470"/>
      <c r="BD893" s="470"/>
      <c r="BE893" s="470"/>
      <c r="BF893" s="471"/>
      <c r="BG893" s="69"/>
      <c r="BH893" s="70"/>
    </row>
    <row r="894" spans="1:60" ht="19.5" customHeight="1" x14ac:dyDescent="0.25">
      <c r="A894" s="4">
        <f t="shared" si="99"/>
        <v>704</v>
      </c>
      <c r="B894" s="32"/>
      <c r="C894" s="31" t="s">
        <v>1453</v>
      </c>
      <c r="D894" s="29" t="s">
        <v>1456</v>
      </c>
      <c r="E894" s="8"/>
      <c r="F894" s="8"/>
      <c r="G894" s="8"/>
      <c r="H894" s="8"/>
      <c r="I894" s="9"/>
      <c r="J894" s="9"/>
      <c r="K894" s="9">
        <f t="shared" si="101"/>
        <v>132</v>
      </c>
      <c r="L894" s="9">
        <f t="shared" si="101"/>
        <v>534</v>
      </c>
      <c r="M894" s="182" t="s">
        <v>1464</v>
      </c>
      <c r="N894" s="87"/>
      <c r="O894" s="34"/>
      <c r="P894" s="33"/>
      <c r="Q894" s="34"/>
      <c r="R894" s="33"/>
      <c r="S894" s="34"/>
      <c r="T894" s="33"/>
      <c r="U894" s="34"/>
      <c r="V894" s="33"/>
      <c r="W894" s="34"/>
      <c r="X894" s="33"/>
      <c r="Y894" s="34"/>
      <c r="Z894" s="33"/>
      <c r="AA894" s="154"/>
      <c r="AB894" s="155"/>
      <c r="AC894" s="691" t="s">
        <v>399</v>
      </c>
      <c r="AD894" s="489"/>
      <c r="AE894" s="489"/>
      <c r="AF894" s="489"/>
      <c r="AG894" s="489"/>
      <c r="AH894" s="489"/>
      <c r="AI894" s="489"/>
      <c r="AJ894" s="489"/>
      <c r="AK894" s="489"/>
      <c r="AL894" s="510"/>
      <c r="AM894" s="151"/>
      <c r="AN894" s="152"/>
      <c r="AO894" s="34"/>
      <c r="AP894" s="33"/>
      <c r="AQ894" s="34"/>
      <c r="AR894" s="33"/>
      <c r="AS894" s="34"/>
      <c r="AT894" s="33"/>
      <c r="AU894" s="34"/>
      <c r="AV894" s="36"/>
      <c r="AW894" s="4"/>
      <c r="AX894" s="8"/>
      <c r="AY894" s="472"/>
      <c r="AZ894" s="473"/>
      <c r="BA894" s="473"/>
      <c r="BB894" s="473"/>
      <c r="BC894" s="473"/>
      <c r="BD894" s="473"/>
      <c r="BE894" s="473"/>
      <c r="BF894" s="474"/>
      <c r="BG894" s="69"/>
      <c r="BH894" s="70"/>
    </row>
    <row r="895" spans="1:60" ht="38.25" customHeight="1" x14ac:dyDescent="0.25">
      <c r="A895" s="4">
        <f t="shared" si="99"/>
        <v>705</v>
      </c>
      <c r="B895" s="465" t="s">
        <v>685</v>
      </c>
      <c r="C895" s="450" t="s">
        <v>686</v>
      </c>
      <c r="D895" s="26" t="s">
        <v>1589</v>
      </c>
      <c r="E895" s="18">
        <v>1</v>
      </c>
      <c r="F895" s="18">
        <f>F725+1</f>
        <v>69</v>
      </c>
      <c r="G895" s="8"/>
      <c r="H895" s="8"/>
      <c r="I895" s="8"/>
      <c r="J895" s="8"/>
      <c r="K895" s="8"/>
      <c r="L895" s="38"/>
      <c r="M895" s="10"/>
      <c r="N895" s="87"/>
      <c r="O895" s="34"/>
      <c r="P895" s="33"/>
      <c r="Q895" s="34"/>
      <c r="R895" s="33"/>
      <c r="S895" s="34"/>
      <c r="T895" s="33"/>
      <c r="U895" s="34"/>
      <c r="V895" s="33"/>
      <c r="W895" s="34"/>
      <c r="X895" s="33"/>
      <c r="Y895" s="34"/>
      <c r="Z895" s="33"/>
      <c r="AA895" s="34"/>
      <c r="AB895" s="33"/>
      <c r="AC895" s="154"/>
      <c r="AD895" s="488" t="s">
        <v>0</v>
      </c>
      <c r="AE895" s="489"/>
      <c r="AF895" s="489"/>
      <c r="AG895" s="489"/>
      <c r="AH895" s="489"/>
      <c r="AI895" s="489"/>
      <c r="AJ895" s="489"/>
      <c r="AK895" s="489"/>
      <c r="AL895" s="489"/>
      <c r="AM895" s="490"/>
      <c r="AN895" s="152"/>
      <c r="AO895" s="35"/>
      <c r="AP895" s="33"/>
      <c r="AQ895" s="34"/>
      <c r="AR895" s="33"/>
      <c r="AS895" s="34"/>
      <c r="AT895" s="33"/>
      <c r="AU895" s="34"/>
      <c r="AV895" s="36"/>
      <c r="AW895" s="4"/>
      <c r="AX895" s="8"/>
      <c r="AY895" s="560"/>
      <c r="AZ895" s="561"/>
      <c r="BA895" s="561"/>
      <c r="BB895" s="561"/>
      <c r="BC895" s="561"/>
      <c r="BD895" s="561"/>
      <c r="BE895" s="561"/>
      <c r="BF895" s="562"/>
      <c r="BG895" s="69"/>
      <c r="BH895" s="70"/>
    </row>
    <row r="896" spans="1:60" ht="38.25" customHeight="1" x14ac:dyDescent="0.25">
      <c r="A896" s="4">
        <f t="shared" si="99"/>
        <v>706</v>
      </c>
      <c r="B896" s="466"/>
      <c r="C896" s="451"/>
      <c r="D896" s="26" t="s">
        <v>1590</v>
      </c>
      <c r="E896" s="18">
        <v>2</v>
      </c>
      <c r="F896" s="18">
        <f>F895+1</f>
        <v>70</v>
      </c>
      <c r="G896" s="8"/>
      <c r="H896" s="8"/>
      <c r="I896" s="8"/>
      <c r="J896" s="8"/>
      <c r="K896" s="8"/>
      <c r="L896" s="38"/>
      <c r="M896" s="10"/>
      <c r="N896" s="87"/>
      <c r="O896" s="34"/>
      <c r="P896" s="33"/>
      <c r="Q896" s="34"/>
      <c r="R896" s="33"/>
      <c r="S896" s="34"/>
      <c r="T896" s="33"/>
      <c r="U896" s="34"/>
      <c r="V896" s="33"/>
      <c r="W896" s="34"/>
      <c r="X896" s="33"/>
      <c r="Y896" s="34"/>
      <c r="Z896" s="33"/>
      <c r="AA896" s="34"/>
      <c r="AB896" s="33"/>
      <c r="AC896" s="154"/>
      <c r="AD896" s="488" t="s">
        <v>0</v>
      </c>
      <c r="AE896" s="489"/>
      <c r="AF896" s="489"/>
      <c r="AG896" s="489"/>
      <c r="AH896" s="489"/>
      <c r="AI896" s="489"/>
      <c r="AJ896" s="489"/>
      <c r="AK896" s="489"/>
      <c r="AL896" s="489"/>
      <c r="AM896" s="490"/>
      <c r="AN896" s="152"/>
      <c r="AO896" s="35"/>
      <c r="AP896" s="33"/>
      <c r="AQ896" s="34"/>
      <c r="AR896" s="33"/>
      <c r="AS896" s="34"/>
      <c r="AT896" s="33"/>
      <c r="AU896" s="34"/>
      <c r="AV896" s="36"/>
      <c r="AW896" s="4"/>
      <c r="AX896" s="8"/>
      <c r="AY896" s="563"/>
      <c r="AZ896" s="564"/>
      <c r="BA896" s="564"/>
      <c r="BB896" s="564"/>
      <c r="BC896" s="564"/>
      <c r="BD896" s="564"/>
      <c r="BE896" s="564"/>
      <c r="BF896" s="565"/>
      <c r="BG896" s="69"/>
      <c r="BH896" s="70"/>
    </row>
    <row r="897" spans="1:60" ht="38.25" customHeight="1" x14ac:dyDescent="0.25">
      <c r="A897" s="4">
        <f t="shared" si="99"/>
        <v>707</v>
      </c>
      <c r="B897" s="466"/>
      <c r="C897" s="451"/>
      <c r="D897" s="26" t="s">
        <v>1591</v>
      </c>
      <c r="E897" s="18">
        <v>3</v>
      </c>
      <c r="F897" s="18">
        <f t="shared" ref="F897:F898" si="102">F896+1</f>
        <v>71</v>
      </c>
      <c r="G897" s="8"/>
      <c r="H897" s="8"/>
      <c r="I897" s="8"/>
      <c r="J897" s="8"/>
      <c r="K897" s="8"/>
      <c r="L897" s="38"/>
      <c r="M897" s="10"/>
      <c r="N897" s="87"/>
      <c r="O897" s="34"/>
      <c r="P897" s="33"/>
      <c r="Q897" s="34"/>
      <c r="R897" s="33"/>
      <c r="S897" s="34"/>
      <c r="T897" s="33"/>
      <c r="U897" s="34"/>
      <c r="V897" s="33"/>
      <c r="W897" s="34"/>
      <c r="X897" s="33"/>
      <c r="Y897" s="34"/>
      <c r="Z897" s="33"/>
      <c r="AA897" s="34"/>
      <c r="AB897" s="33"/>
      <c r="AC897" s="154"/>
      <c r="AD897" s="488" t="s">
        <v>0</v>
      </c>
      <c r="AE897" s="489"/>
      <c r="AF897" s="489"/>
      <c r="AG897" s="489"/>
      <c r="AH897" s="489"/>
      <c r="AI897" s="489"/>
      <c r="AJ897" s="489"/>
      <c r="AK897" s="489"/>
      <c r="AL897" s="489"/>
      <c r="AM897" s="490"/>
      <c r="AN897" s="152"/>
      <c r="AO897" s="35"/>
      <c r="AP897" s="33"/>
      <c r="AQ897" s="34"/>
      <c r="AR897" s="33"/>
      <c r="AS897" s="34"/>
      <c r="AT897" s="33"/>
      <c r="AU897" s="34"/>
      <c r="AV897" s="36"/>
      <c r="AW897" s="4"/>
      <c r="AX897" s="8"/>
      <c r="AY897" s="563"/>
      <c r="AZ897" s="564"/>
      <c r="BA897" s="564"/>
      <c r="BB897" s="564"/>
      <c r="BC897" s="564"/>
      <c r="BD897" s="564"/>
      <c r="BE897" s="564"/>
      <c r="BF897" s="565"/>
      <c r="BG897" s="69"/>
      <c r="BH897" s="70"/>
    </row>
    <row r="898" spans="1:60" ht="38.25" customHeight="1" x14ac:dyDescent="0.25">
      <c r="A898" s="4">
        <f t="shared" si="99"/>
        <v>708</v>
      </c>
      <c r="B898" s="466"/>
      <c r="C898" s="451"/>
      <c r="D898" s="26" t="s">
        <v>1592</v>
      </c>
      <c r="E898" s="18">
        <f>E897+1</f>
        <v>4</v>
      </c>
      <c r="F898" s="18">
        <f t="shared" si="102"/>
        <v>72</v>
      </c>
      <c r="G898" s="8"/>
      <c r="H898" s="8"/>
      <c r="I898" s="8"/>
      <c r="J898" s="8"/>
      <c r="K898" s="8"/>
      <c r="L898" s="38"/>
      <c r="M898" s="10"/>
      <c r="N898" s="87"/>
      <c r="O898" s="34"/>
      <c r="P898" s="33"/>
      <c r="Q898" s="34"/>
      <c r="R898" s="33"/>
      <c r="S898" s="34"/>
      <c r="T898" s="33"/>
      <c r="U898" s="34"/>
      <c r="V898" s="33"/>
      <c r="W898" s="34"/>
      <c r="X898" s="33"/>
      <c r="Y898" s="34"/>
      <c r="Z898" s="33"/>
      <c r="AA898" s="34"/>
      <c r="AB898" s="33"/>
      <c r="AC898" s="154"/>
      <c r="AD898" s="488" t="s">
        <v>0</v>
      </c>
      <c r="AE898" s="489"/>
      <c r="AF898" s="489"/>
      <c r="AG898" s="489"/>
      <c r="AH898" s="489"/>
      <c r="AI898" s="489"/>
      <c r="AJ898" s="489"/>
      <c r="AK898" s="489"/>
      <c r="AL898" s="489"/>
      <c r="AM898" s="490"/>
      <c r="AN898" s="152"/>
      <c r="AO898" s="35"/>
      <c r="AP898" s="33"/>
      <c r="AQ898" s="34"/>
      <c r="AR898" s="33"/>
      <c r="AS898" s="34"/>
      <c r="AT898" s="33"/>
      <c r="AU898" s="34"/>
      <c r="AV898" s="36"/>
      <c r="AW898" s="4"/>
      <c r="AX898" s="8"/>
      <c r="AY898" s="563"/>
      <c r="AZ898" s="564"/>
      <c r="BA898" s="564"/>
      <c r="BB898" s="564"/>
      <c r="BC898" s="564"/>
      <c r="BD898" s="564"/>
      <c r="BE898" s="564"/>
      <c r="BF898" s="565"/>
      <c r="BG898" s="10"/>
      <c r="BH898" s="12"/>
    </row>
    <row r="899" spans="1:60" ht="16.149999999999999" x14ac:dyDescent="0.25">
      <c r="A899" s="4">
        <f t="shared" si="99"/>
        <v>709</v>
      </c>
      <c r="B899" s="466"/>
      <c r="C899" s="451"/>
      <c r="D899" s="29" t="s">
        <v>721</v>
      </c>
      <c r="E899" s="8"/>
      <c r="F899" s="8"/>
      <c r="G899" s="8"/>
      <c r="H899" s="8"/>
      <c r="I899" s="8">
        <v>1</v>
      </c>
      <c r="J899" s="8">
        <f>J725+1</f>
        <v>37</v>
      </c>
      <c r="K899" s="8"/>
      <c r="L899" s="38"/>
      <c r="M899" s="10"/>
      <c r="N899" s="87"/>
      <c r="O899" s="34"/>
      <c r="P899" s="33"/>
      <c r="Q899" s="34"/>
      <c r="R899" s="33"/>
      <c r="S899" s="34"/>
      <c r="T899" s="33"/>
      <c r="U899" s="34"/>
      <c r="V899" s="33"/>
      <c r="W899" s="34"/>
      <c r="X899" s="33"/>
      <c r="Y899" s="34"/>
      <c r="Z899" s="33"/>
      <c r="AA899" s="34"/>
      <c r="AB899" s="36"/>
      <c r="AC899" s="35"/>
      <c r="AD899" s="33"/>
      <c r="AE899" s="58"/>
      <c r="AF899" s="496" t="s">
        <v>169</v>
      </c>
      <c r="AG899" s="489"/>
      <c r="AH899" s="489"/>
      <c r="AI899" s="489"/>
      <c r="AJ899" s="489"/>
      <c r="AK899" s="489"/>
      <c r="AL899" s="489"/>
      <c r="AM899" s="490"/>
      <c r="AN899" s="152"/>
      <c r="AO899" s="35"/>
      <c r="AP899" s="33"/>
      <c r="AQ899" s="34"/>
      <c r="AR899" s="33"/>
      <c r="AS899" s="34"/>
      <c r="AT899" s="33"/>
      <c r="AU899" s="34"/>
      <c r="AV899" s="36"/>
      <c r="AW899" s="4"/>
      <c r="AX899" s="8"/>
      <c r="AY899" s="563"/>
      <c r="AZ899" s="564"/>
      <c r="BA899" s="564"/>
      <c r="BB899" s="564"/>
      <c r="BC899" s="564"/>
      <c r="BD899" s="564"/>
      <c r="BE899" s="564"/>
      <c r="BF899" s="565"/>
      <c r="BG899" s="10"/>
      <c r="BH899" s="12"/>
    </row>
    <row r="900" spans="1:60" ht="16.149999999999999" x14ac:dyDescent="0.25">
      <c r="A900" s="4">
        <f t="shared" si="99"/>
        <v>710</v>
      </c>
      <c r="B900" s="467"/>
      <c r="C900" s="452"/>
      <c r="D900" s="29" t="s">
        <v>722</v>
      </c>
      <c r="E900" s="8"/>
      <c r="F900" s="8"/>
      <c r="G900" s="8"/>
      <c r="H900" s="8"/>
      <c r="I900" s="8">
        <v>2</v>
      </c>
      <c r="J900" s="8">
        <f>J899+1</f>
        <v>38</v>
      </c>
      <c r="K900" s="8"/>
      <c r="L900" s="38"/>
      <c r="M900" s="10"/>
      <c r="N900" s="87"/>
      <c r="O900" s="34"/>
      <c r="P900" s="33"/>
      <c r="Q900" s="34"/>
      <c r="R900" s="33"/>
      <c r="S900" s="34"/>
      <c r="T900" s="33"/>
      <c r="U900" s="34"/>
      <c r="V900" s="33"/>
      <c r="W900" s="34"/>
      <c r="X900" s="33"/>
      <c r="Y900" s="34"/>
      <c r="Z900" s="33"/>
      <c r="AA900" s="34"/>
      <c r="AB900" s="36"/>
      <c r="AC900" s="35"/>
      <c r="AD900" s="33"/>
      <c r="AE900" s="58"/>
      <c r="AF900" s="496" t="s">
        <v>169</v>
      </c>
      <c r="AG900" s="489"/>
      <c r="AH900" s="489"/>
      <c r="AI900" s="489"/>
      <c r="AJ900" s="489"/>
      <c r="AK900" s="489"/>
      <c r="AL900" s="489"/>
      <c r="AM900" s="490"/>
      <c r="AN900" s="152"/>
      <c r="AO900" s="35"/>
      <c r="AP900" s="33"/>
      <c r="AQ900" s="34"/>
      <c r="AR900" s="33"/>
      <c r="AS900" s="34"/>
      <c r="AT900" s="33"/>
      <c r="AU900" s="34"/>
      <c r="AV900" s="36"/>
      <c r="AW900" s="4"/>
      <c r="AX900" s="8"/>
      <c r="AY900" s="566"/>
      <c r="AZ900" s="567"/>
      <c r="BA900" s="567"/>
      <c r="BB900" s="567"/>
      <c r="BC900" s="567"/>
      <c r="BD900" s="567"/>
      <c r="BE900" s="567"/>
      <c r="BF900" s="568"/>
      <c r="BG900" s="69"/>
      <c r="BH900" s="70"/>
    </row>
    <row r="901" spans="1:60" ht="19.5" customHeight="1" x14ac:dyDescent="0.25">
      <c r="A901" s="4">
        <f t="shared" si="99"/>
        <v>711</v>
      </c>
      <c r="B901" s="555"/>
      <c r="C901" s="689" t="s">
        <v>646</v>
      </c>
      <c r="D901" s="29" t="s">
        <v>1457</v>
      </c>
      <c r="E901" s="8"/>
      <c r="F901" s="8"/>
      <c r="G901" s="8"/>
      <c r="H901" s="8"/>
      <c r="I901" s="8"/>
      <c r="J901" s="8"/>
      <c r="K901" s="8">
        <f>K894+1</f>
        <v>133</v>
      </c>
      <c r="L901" s="8">
        <f>L894+1</f>
        <v>535</v>
      </c>
      <c r="M901" s="184" t="s">
        <v>1462</v>
      </c>
      <c r="N901" s="87"/>
      <c r="O901" s="506" t="s">
        <v>424</v>
      </c>
      <c r="P901" s="507"/>
      <c r="Q901" s="507"/>
      <c r="R901" s="508"/>
      <c r="S901" s="34"/>
      <c r="T901" s="33"/>
      <c r="U901" s="34"/>
      <c r="V901" s="33"/>
      <c r="W901" s="34"/>
      <c r="X901" s="33"/>
      <c r="Y901" s="154"/>
      <c r="Z901" s="155"/>
      <c r="AA901" s="151"/>
      <c r="AB901" s="488" t="s">
        <v>800</v>
      </c>
      <c r="AC901" s="489"/>
      <c r="AD901" s="489"/>
      <c r="AE901" s="489"/>
      <c r="AF901" s="489"/>
      <c r="AG901" s="489"/>
      <c r="AH901" s="489"/>
      <c r="AI901" s="489"/>
      <c r="AJ901" s="489"/>
      <c r="AK901" s="490"/>
      <c r="AL901" s="155"/>
      <c r="AM901" s="151"/>
      <c r="AN901" s="152"/>
      <c r="AO901" s="35"/>
      <c r="AP901" s="33"/>
      <c r="AQ901" s="34"/>
      <c r="AR901" s="33"/>
      <c r="AS901" s="34"/>
      <c r="AT901" s="36"/>
      <c r="AU901" s="34"/>
      <c r="AV901" s="36"/>
      <c r="AW901" s="4"/>
      <c r="AX901" s="8"/>
      <c r="AY901" s="469" t="s">
        <v>879</v>
      </c>
      <c r="AZ901" s="470"/>
      <c r="BA901" s="470"/>
      <c r="BB901" s="470"/>
      <c r="BC901" s="470"/>
      <c r="BD901" s="470"/>
      <c r="BE901" s="470"/>
      <c r="BF901" s="471"/>
      <c r="BG901" s="69"/>
      <c r="BH901" s="70"/>
    </row>
    <row r="902" spans="1:60" ht="19.5" customHeight="1" x14ac:dyDescent="0.25">
      <c r="A902" s="4">
        <f t="shared" si="99"/>
        <v>712</v>
      </c>
      <c r="B902" s="556"/>
      <c r="C902" s="690"/>
      <c r="D902" s="29" t="s">
        <v>1458</v>
      </c>
      <c r="E902" s="8"/>
      <c r="F902" s="8"/>
      <c r="G902" s="8"/>
      <c r="H902" s="8"/>
      <c r="I902" s="8"/>
      <c r="J902" s="8"/>
      <c r="K902" s="8">
        <f t="shared" ref="K902:L905" si="103">K901+1</f>
        <v>134</v>
      </c>
      <c r="L902" s="8">
        <f t="shared" si="103"/>
        <v>536</v>
      </c>
      <c r="M902" s="184" t="s">
        <v>1462</v>
      </c>
      <c r="N902" s="87"/>
      <c r="O902" s="34"/>
      <c r="P902" s="33"/>
      <c r="Q902" s="34"/>
      <c r="R902" s="33"/>
      <c r="S902" s="34"/>
      <c r="T902" s="33"/>
      <c r="U902" s="34"/>
      <c r="V902" s="33"/>
      <c r="W902" s="34"/>
      <c r="X902" s="33"/>
      <c r="Y902" s="154"/>
      <c r="Z902" s="155"/>
      <c r="AA902" s="151"/>
      <c r="AB902" s="488" t="s">
        <v>800</v>
      </c>
      <c r="AC902" s="489"/>
      <c r="AD902" s="489"/>
      <c r="AE902" s="489"/>
      <c r="AF902" s="489"/>
      <c r="AG902" s="489"/>
      <c r="AH902" s="489"/>
      <c r="AI902" s="489"/>
      <c r="AJ902" s="489"/>
      <c r="AK902" s="490"/>
      <c r="AL902" s="155"/>
      <c r="AM902" s="151"/>
      <c r="AN902" s="152"/>
      <c r="AO902" s="35"/>
      <c r="AP902" s="33"/>
      <c r="AQ902" s="35"/>
      <c r="AR902" s="36"/>
      <c r="AS902" s="34"/>
      <c r="AT902" s="36"/>
      <c r="AU902" s="34"/>
      <c r="AV902" s="36"/>
      <c r="AW902" s="4"/>
      <c r="AX902" s="8"/>
      <c r="AY902" s="472"/>
      <c r="AZ902" s="473"/>
      <c r="BA902" s="473"/>
      <c r="BB902" s="473"/>
      <c r="BC902" s="473"/>
      <c r="BD902" s="473"/>
      <c r="BE902" s="473"/>
      <c r="BF902" s="474"/>
      <c r="BG902" s="69"/>
      <c r="BH902" s="70"/>
    </row>
    <row r="903" spans="1:60" ht="19.5" customHeight="1" x14ac:dyDescent="0.25">
      <c r="A903" s="4">
        <f t="shared" si="99"/>
        <v>713</v>
      </c>
      <c r="B903" s="556"/>
      <c r="C903" s="690"/>
      <c r="D903" s="29" t="s">
        <v>1459</v>
      </c>
      <c r="E903" s="8"/>
      <c r="F903" s="8"/>
      <c r="G903" s="8"/>
      <c r="H903" s="8"/>
      <c r="I903" s="8"/>
      <c r="J903" s="8"/>
      <c r="K903" s="8">
        <f t="shared" si="103"/>
        <v>135</v>
      </c>
      <c r="L903" s="8">
        <f t="shared" si="103"/>
        <v>537</v>
      </c>
      <c r="M903" s="184" t="s">
        <v>1462</v>
      </c>
      <c r="N903" s="87"/>
      <c r="O903" s="34"/>
      <c r="P903" s="33"/>
      <c r="Q903" s="34"/>
      <c r="R903" s="33"/>
      <c r="S903" s="34"/>
      <c r="T903" s="33"/>
      <c r="U903" s="34"/>
      <c r="V903" s="33"/>
      <c r="W903" s="34"/>
      <c r="X903" s="33"/>
      <c r="Y903" s="154"/>
      <c r="Z903" s="155"/>
      <c r="AA903" s="151"/>
      <c r="AB903" s="488" t="s">
        <v>800</v>
      </c>
      <c r="AC903" s="489"/>
      <c r="AD903" s="489"/>
      <c r="AE903" s="489"/>
      <c r="AF903" s="489"/>
      <c r="AG903" s="489"/>
      <c r="AH903" s="489"/>
      <c r="AI903" s="489"/>
      <c r="AJ903" s="489"/>
      <c r="AK903" s="490"/>
      <c r="AL903" s="155"/>
      <c r="AM903" s="151"/>
      <c r="AN903" s="152"/>
      <c r="AO903" s="35"/>
      <c r="AP903" s="33"/>
      <c r="AQ903" s="35"/>
      <c r="AR903" s="36"/>
      <c r="AS903" s="34"/>
      <c r="AT903" s="36"/>
      <c r="AU903" s="34"/>
      <c r="AV903" s="36"/>
      <c r="AW903" s="4"/>
      <c r="AX903" s="8"/>
      <c r="AY903" s="472"/>
      <c r="AZ903" s="473"/>
      <c r="BA903" s="473"/>
      <c r="BB903" s="473"/>
      <c r="BC903" s="473"/>
      <c r="BD903" s="473"/>
      <c r="BE903" s="473"/>
      <c r="BF903" s="474"/>
      <c r="BG903" s="69"/>
      <c r="BH903" s="70"/>
    </row>
    <row r="904" spans="1:60" ht="19.5" customHeight="1" x14ac:dyDescent="0.25">
      <c r="A904" s="4">
        <f t="shared" si="99"/>
        <v>714</v>
      </c>
      <c r="B904" s="556"/>
      <c r="C904" s="690"/>
      <c r="D904" s="29" t="s">
        <v>1460</v>
      </c>
      <c r="E904" s="8"/>
      <c r="F904" s="8"/>
      <c r="G904" s="8"/>
      <c r="H904" s="8"/>
      <c r="I904" s="8"/>
      <c r="J904" s="8"/>
      <c r="K904" s="8">
        <f t="shared" si="103"/>
        <v>136</v>
      </c>
      <c r="L904" s="8">
        <f t="shared" si="103"/>
        <v>538</v>
      </c>
      <c r="M904" s="184" t="s">
        <v>1462</v>
      </c>
      <c r="N904" s="87"/>
      <c r="O904" s="34"/>
      <c r="P904" s="33"/>
      <c r="Q904" s="34"/>
      <c r="R904" s="33"/>
      <c r="S904" s="34"/>
      <c r="T904" s="33"/>
      <c r="U904" s="34"/>
      <c r="V904" s="33"/>
      <c r="W904" s="34"/>
      <c r="X904" s="33"/>
      <c r="Y904" s="154"/>
      <c r="Z904" s="155"/>
      <c r="AA904" s="151"/>
      <c r="AB904" s="488" t="s">
        <v>800</v>
      </c>
      <c r="AC904" s="489"/>
      <c r="AD904" s="489"/>
      <c r="AE904" s="489"/>
      <c r="AF904" s="489"/>
      <c r="AG904" s="489"/>
      <c r="AH904" s="489"/>
      <c r="AI904" s="489"/>
      <c r="AJ904" s="489"/>
      <c r="AK904" s="490"/>
      <c r="AL904" s="155"/>
      <c r="AM904" s="151"/>
      <c r="AN904" s="152"/>
      <c r="AO904" s="35"/>
      <c r="AP904" s="33"/>
      <c r="AQ904" s="35"/>
      <c r="AR904" s="36"/>
      <c r="AS904" s="34"/>
      <c r="AT904" s="36"/>
      <c r="AU904" s="34"/>
      <c r="AV904" s="36"/>
      <c r="AW904" s="4"/>
      <c r="AX904" s="8"/>
      <c r="AY904" s="472"/>
      <c r="AZ904" s="473"/>
      <c r="BA904" s="473"/>
      <c r="BB904" s="473"/>
      <c r="BC904" s="473"/>
      <c r="BD904" s="473"/>
      <c r="BE904" s="473"/>
      <c r="BF904" s="474"/>
      <c r="BG904" s="69"/>
      <c r="BH904" s="70"/>
    </row>
    <row r="905" spans="1:60" ht="19.5" customHeight="1" x14ac:dyDescent="0.25">
      <c r="A905" s="4">
        <f t="shared" si="99"/>
        <v>715</v>
      </c>
      <c r="B905" s="557"/>
      <c r="C905" s="582"/>
      <c r="D905" s="29" t="s">
        <v>1461</v>
      </c>
      <c r="E905" s="8"/>
      <c r="F905" s="8"/>
      <c r="G905" s="8"/>
      <c r="H905" s="8"/>
      <c r="I905" s="8"/>
      <c r="J905" s="8"/>
      <c r="K905" s="8">
        <f t="shared" si="103"/>
        <v>137</v>
      </c>
      <c r="L905" s="8">
        <f t="shared" si="103"/>
        <v>539</v>
      </c>
      <c r="M905" s="184" t="s">
        <v>1463</v>
      </c>
      <c r="N905" s="87"/>
      <c r="O905" s="34"/>
      <c r="P905" s="33"/>
      <c r="Q905" s="34"/>
      <c r="R905" s="36"/>
      <c r="S905" s="34"/>
      <c r="T905" s="33"/>
      <c r="U905" s="34"/>
      <c r="V905" s="33"/>
      <c r="W905" s="34"/>
      <c r="X905" s="33"/>
      <c r="Y905" s="154"/>
      <c r="Z905" s="155"/>
      <c r="AA905" s="151"/>
      <c r="AB905" s="488" t="s">
        <v>800</v>
      </c>
      <c r="AC905" s="489"/>
      <c r="AD905" s="489"/>
      <c r="AE905" s="489"/>
      <c r="AF905" s="489"/>
      <c r="AG905" s="489"/>
      <c r="AH905" s="489"/>
      <c r="AI905" s="489"/>
      <c r="AJ905" s="489"/>
      <c r="AK905" s="490"/>
      <c r="AL905" s="155"/>
      <c r="AM905" s="151"/>
      <c r="AN905" s="152"/>
      <c r="AO905" s="35"/>
      <c r="AP905" s="33"/>
      <c r="AQ905" s="35"/>
      <c r="AR905" s="36"/>
      <c r="AS905" s="34"/>
      <c r="AT905" s="36"/>
      <c r="AU905" s="34"/>
      <c r="AV905" s="36"/>
      <c r="AW905" s="4"/>
      <c r="AX905" s="8"/>
      <c r="AY905" s="475"/>
      <c r="AZ905" s="476"/>
      <c r="BA905" s="476"/>
      <c r="BB905" s="476"/>
      <c r="BC905" s="476"/>
      <c r="BD905" s="476"/>
      <c r="BE905" s="476"/>
      <c r="BF905" s="477"/>
      <c r="BG905" s="69"/>
      <c r="BH905" s="70"/>
    </row>
    <row r="906" spans="1:60" ht="19.5" customHeight="1" thickBot="1" x14ac:dyDescent="0.3">
      <c r="A906" s="501" t="s">
        <v>152</v>
      </c>
      <c r="B906" s="502"/>
      <c r="C906" s="502"/>
      <c r="D906" s="503"/>
      <c r="E906" s="135">
        <f>E898</f>
        <v>4</v>
      </c>
      <c r="F906" s="135">
        <f>F725+E906</f>
        <v>72</v>
      </c>
      <c r="G906" s="135">
        <f>G848</f>
        <v>31</v>
      </c>
      <c r="H906" s="135">
        <f>H848</f>
        <v>98</v>
      </c>
      <c r="I906" s="135">
        <f>I900</f>
        <v>2</v>
      </c>
      <c r="J906" s="135">
        <f>J725+I906</f>
        <v>38</v>
      </c>
      <c r="K906" s="135">
        <f>K905</f>
        <v>137</v>
      </c>
      <c r="L906" s="135">
        <f>L905</f>
        <v>539</v>
      </c>
      <c r="M906" s="16"/>
      <c r="O906" s="501" t="s">
        <v>60</v>
      </c>
      <c r="P906" s="502"/>
      <c r="Q906" s="502"/>
      <c r="R906" s="502"/>
      <c r="S906" s="502"/>
      <c r="T906" s="502"/>
      <c r="U906" s="502"/>
      <c r="V906" s="502"/>
      <c r="W906" s="502"/>
      <c r="X906" s="502"/>
      <c r="Y906" s="503"/>
      <c r="Z906" s="622">
        <f>E906++G906+I906+K906</f>
        <v>174</v>
      </c>
      <c r="AA906" s="623"/>
      <c r="AB906" s="623"/>
      <c r="AC906" s="623"/>
      <c r="AD906" s="623"/>
      <c r="AE906" s="623"/>
      <c r="AF906" s="623"/>
      <c r="AG906" s="623"/>
      <c r="AH906" s="623"/>
      <c r="AI906" s="623"/>
      <c r="AJ906" s="624"/>
      <c r="AX906" s="9">
        <f>SUM(AX834:AX860)</f>
        <v>0</v>
      </c>
    </row>
    <row r="907" spans="1:60" ht="19.5" customHeight="1" x14ac:dyDescent="0.25">
      <c r="A907" s="137"/>
      <c r="B907" s="16"/>
      <c r="C907" s="16"/>
      <c r="D907" s="16"/>
      <c r="E907" s="16"/>
      <c r="F907" s="16"/>
      <c r="G907" s="16"/>
      <c r="H907" s="16"/>
      <c r="I907" s="16"/>
      <c r="J907" s="16"/>
      <c r="K907" s="16"/>
      <c r="L907" s="16"/>
      <c r="M907" s="16"/>
      <c r="O907" s="16"/>
      <c r="P907" s="16"/>
      <c r="Q907" s="16"/>
      <c r="R907" s="16"/>
      <c r="S907" s="16"/>
      <c r="T907" s="16"/>
      <c r="U907" s="16"/>
      <c r="V907" s="16"/>
      <c r="W907" s="16"/>
      <c r="X907" s="16"/>
      <c r="Y907" s="16"/>
      <c r="Z907" s="16"/>
      <c r="AA907" s="16"/>
      <c r="AB907" s="16"/>
      <c r="AC907" s="16"/>
      <c r="AD907" s="16"/>
      <c r="AE907" s="16"/>
      <c r="AF907" s="16"/>
      <c r="AG907" s="16"/>
      <c r="AH907" s="16"/>
      <c r="AI907" s="16"/>
      <c r="AJ907" s="16"/>
    </row>
    <row r="908" spans="1:60" ht="19.5" customHeight="1" x14ac:dyDescent="0.25">
      <c r="A908" s="575" t="s">
        <v>1293</v>
      </c>
      <c r="B908" s="575"/>
      <c r="C908" s="575"/>
      <c r="D908" s="575"/>
      <c r="E908" s="575"/>
      <c r="F908" s="575"/>
      <c r="G908" s="575"/>
      <c r="H908" s="575"/>
      <c r="I908" s="575"/>
      <c r="J908" s="575"/>
      <c r="K908" s="575"/>
      <c r="L908" s="575"/>
      <c r="M908" s="575"/>
      <c r="N908" s="575"/>
      <c r="O908" s="575"/>
      <c r="P908" s="575"/>
      <c r="Q908" s="575"/>
      <c r="R908" s="575"/>
      <c r="S908" s="575"/>
      <c r="T908" s="575"/>
      <c r="U908" s="575"/>
      <c r="V908" s="575"/>
      <c r="W908" s="575"/>
      <c r="X908" s="575"/>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row>
    <row r="909" spans="1:60" ht="19.5" customHeight="1" x14ac:dyDescent="0.25">
      <c r="A909" s="495" t="s">
        <v>89</v>
      </c>
      <c r="B909" s="462" t="s">
        <v>193</v>
      </c>
      <c r="C909" s="462" t="s">
        <v>326</v>
      </c>
      <c r="D909" s="462" t="s">
        <v>90</v>
      </c>
      <c r="E909" s="463" t="s">
        <v>162</v>
      </c>
      <c r="F909" s="463"/>
      <c r="G909" s="464" t="s">
        <v>161</v>
      </c>
      <c r="H909" s="464"/>
      <c r="I909" s="492" t="s">
        <v>146</v>
      </c>
      <c r="J909" s="493"/>
      <c r="K909" s="462" t="s">
        <v>192</v>
      </c>
      <c r="L909" s="462"/>
      <c r="M909" s="450" t="s">
        <v>382</v>
      </c>
      <c r="N909" s="585">
        <v>9</v>
      </c>
      <c r="O909" s="585"/>
      <c r="P909" s="585">
        <v>10</v>
      </c>
      <c r="Q909" s="585"/>
      <c r="R909" s="585">
        <v>11</v>
      </c>
      <c r="S909" s="585"/>
      <c r="T909" s="585">
        <v>12</v>
      </c>
      <c r="U909" s="585"/>
      <c r="V909" s="585">
        <v>13</v>
      </c>
      <c r="W909" s="585"/>
      <c r="X909" s="585">
        <v>14</v>
      </c>
      <c r="Y909" s="585"/>
      <c r="Z909" s="585">
        <v>15</v>
      </c>
      <c r="AA909" s="585"/>
      <c r="AB909" s="585">
        <v>16</v>
      </c>
      <c r="AC909" s="585"/>
      <c r="AD909" s="585">
        <v>17</v>
      </c>
      <c r="AE909" s="585"/>
      <c r="AF909" s="585">
        <v>18</v>
      </c>
      <c r="AG909" s="585"/>
      <c r="AH909" s="585">
        <v>19</v>
      </c>
      <c r="AI909" s="585"/>
      <c r="AJ909" s="585">
        <v>20</v>
      </c>
      <c r="AK909" s="585"/>
      <c r="AL909" s="585">
        <v>21</v>
      </c>
      <c r="AM909" s="585"/>
      <c r="AN909" s="585">
        <v>22</v>
      </c>
      <c r="AO909" s="585"/>
      <c r="AP909" s="585">
        <v>23</v>
      </c>
      <c r="AQ909" s="585"/>
      <c r="AR909" s="585">
        <v>24</v>
      </c>
      <c r="AS909" s="585"/>
      <c r="AT909" s="585">
        <v>1</v>
      </c>
      <c r="AU909" s="585"/>
      <c r="AV909" s="585">
        <v>2</v>
      </c>
      <c r="AW909" s="586"/>
      <c r="AX909" s="576" t="s">
        <v>408</v>
      </c>
      <c r="AY909" s="484" t="s">
        <v>195</v>
      </c>
      <c r="AZ909" s="484"/>
      <c r="BA909" s="484"/>
      <c r="BB909" s="484"/>
      <c r="BC909" s="484"/>
      <c r="BD909" s="484"/>
      <c r="BE909" s="484"/>
      <c r="BF909" s="484"/>
      <c r="BG909" s="484" t="s">
        <v>194</v>
      </c>
      <c r="BH909" s="484"/>
    </row>
    <row r="910" spans="1:60" ht="19.5" customHeight="1" x14ac:dyDescent="0.25">
      <c r="A910" s="495"/>
      <c r="B910" s="462"/>
      <c r="C910" s="462"/>
      <c r="D910" s="462"/>
      <c r="E910" s="26" t="s">
        <v>150</v>
      </c>
      <c r="F910" s="26" t="s">
        <v>410</v>
      </c>
      <c r="G910" s="23" t="s">
        <v>150</v>
      </c>
      <c r="H910" s="23" t="s">
        <v>410</v>
      </c>
      <c r="I910" s="29" t="s">
        <v>147</v>
      </c>
      <c r="J910" s="29" t="s">
        <v>410</v>
      </c>
      <c r="K910" s="29" t="s">
        <v>150</v>
      </c>
      <c r="L910" s="29" t="s">
        <v>410</v>
      </c>
      <c r="M910" s="452"/>
      <c r="N910" s="2"/>
      <c r="O910" s="644">
        <v>30</v>
      </c>
      <c r="P910" s="481"/>
      <c r="Q910" s="481">
        <v>30</v>
      </c>
      <c r="R910" s="481"/>
      <c r="S910" s="481">
        <v>30</v>
      </c>
      <c r="T910" s="481"/>
      <c r="U910" s="481">
        <v>30</v>
      </c>
      <c r="V910" s="481"/>
      <c r="W910" s="481">
        <v>30</v>
      </c>
      <c r="X910" s="481"/>
      <c r="Y910" s="481">
        <v>30</v>
      </c>
      <c r="Z910" s="481"/>
      <c r="AA910" s="480">
        <v>30</v>
      </c>
      <c r="AB910" s="480"/>
      <c r="AC910" s="480">
        <v>30</v>
      </c>
      <c r="AD910" s="480"/>
      <c r="AE910" s="480">
        <v>30</v>
      </c>
      <c r="AF910" s="480"/>
      <c r="AG910" s="480">
        <v>30</v>
      </c>
      <c r="AH910" s="480"/>
      <c r="AI910" s="480">
        <v>30</v>
      </c>
      <c r="AJ910" s="480"/>
      <c r="AK910" s="480">
        <v>30</v>
      </c>
      <c r="AL910" s="480"/>
      <c r="AM910" s="480">
        <v>30</v>
      </c>
      <c r="AN910" s="480"/>
      <c r="AO910" s="480">
        <v>30</v>
      </c>
      <c r="AP910" s="480"/>
      <c r="AQ910" s="480">
        <v>30</v>
      </c>
      <c r="AR910" s="480"/>
      <c r="AS910" s="481">
        <v>30</v>
      </c>
      <c r="AT910" s="481"/>
      <c r="AU910" s="481">
        <v>30</v>
      </c>
      <c r="AV910" s="644"/>
      <c r="AW910" s="1"/>
      <c r="AX910" s="628"/>
      <c r="AY910" s="484"/>
      <c r="AZ910" s="484"/>
      <c r="BA910" s="484"/>
      <c r="BB910" s="484"/>
      <c r="BC910" s="484"/>
      <c r="BD910" s="484"/>
      <c r="BE910" s="484"/>
      <c r="BF910" s="484"/>
      <c r="BG910" s="484"/>
      <c r="BH910" s="484"/>
    </row>
    <row r="911" spans="1:60" ht="19.5" customHeight="1" x14ac:dyDescent="0.25">
      <c r="A911" s="136">
        <f>A905+1</f>
        <v>716</v>
      </c>
      <c r="B911" s="76"/>
      <c r="C911" s="492" t="s">
        <v>388</v>
      </c>
      <c r="D911" s="609"/>
      <c r="E911" s="8"/>
      <c r="F911" s="8"/>
      <c r="G911" s="8"/>
      <c r="H911" s="8"/>
      <c r="I911" s="8"/>
      <c r="J911" s="8"/>
      <c r="K911" s="8">
        <v>1</v>
      </c>
      <c r="L911" s="8">
        <f>L906+1</f>
        <v>540</v>
      </c>
      <c r="M911" s="182" t="s">
        <v>871</v>
      </c>
      <c r="N911" s="478" t="s">
        <v>425</v>
      </c>
      <c r="O911" s="685"/>
      <c r="P911" s="479"/>
      <c r="Q911" s="34"/>
      <c r="R911" s="33"/>
      <c r="S911" s="288"/>
      <c r="T911" s="292"/>
      <c r="U911" s="288"/>
      <c r="V911" s="33"/>
      <c r="W911" s="34"/>
      <c r="X911" s="33"/>
      <c r="Y911" s="288"/>
      <c r="Z911" s="33"/>
      <c r="AA911" s="58"/>
      <c r="AB911" s="59"/>
      <c r="AC911" s="60"/>
      <c r="AD911" s="610" t="s">
        <v>28</v>
      </c>
      <c r="AE911" s="603"/>
      <c r="AF911" s="603"/>
      <c r="AG911" s="603"/>
      <c r="AH911" s="603"/>
      <c r="AI911" s="603"/>
      <c r="AJ911" s="603"/>
      <c r="AK911" s="603"/>
      <c r="AL911" s="603"/>
      <c r="AM911" s="611"/>
      <c r="AN911" s="90"/>
      <c r="AO911" s="60"/>
      <c r="AP911" s="61"/>
      <c r="AQ911" s="35"/>
      <c r="AR911" s="36"/>
      <c r="AS911" s="34"/>
      <c r="AT911" s="286"/>
      <c r="AU911" s="288"/>
      <c r="AV911" s="293"/>
      <c r="AW911" s="1"/>
      <c r="AX911" s="287"/>
      <c r="AY911" s="459" t="s">
        <v>158</v>
      </c>
      <c r="AZ911" s="460"/>
      <c r="BA911" s="460"/>
      <c r="BB911" s="460"/>
      <c r="BC911" s="460"/>
      <c r="BD911" s="460"/>
      <c r="BE911" s="460"/>
      <c r="BF911" s="461"/>
      <c r="BG911" s="10"/>
      <c r="BH911" s="12"/>
    </row>
    <row r="912" spans="1:60" ht="19.5" customHeight="1" x14ac:dyDescent="0.25">
      <c r="A912" s="136">
        <f t="shared" ref="A912:A958" si="104">A911+1</f>
        <v>717</v>
      </c>
      <c r="B912" s="76"/>
      <c r="C912" s="492" t="s">
        <v>389</v>
      </c>
      <c r="D912" s="609"/>
      <c r="E912" s="8"/>
      <c r="F912" s="9"/>
      <c r="G912" s="9"/>
      <c r="H912" s="9"/>
      <c r="I912" s="9"/>
      <c r="J912" s="9"/>
      <c r="K912" s="8">
        <f t="shared" ref="K912:L927" si="105">K911+1</f>
        <v>2</v>
      </c>
      <c r="L912" s="8">
        <f t="shared" si="105"/>
        <v>541</v>
      </c>
      <c r="M912" s="182" t="s">
        <v>871</v>
      </c>
      <c r="N912" s="10"/>
      <c r="O912" s="34"/>
      <c r="P912" s="33"/>
      <c r="Q912" s="34"/>
      <c r="R912" s="33"/>
      <c r="S912" s="288"/>
      <c r="T912" s="292"/>
      <c r="U912" s="288"/>
      <c r="V912" s="33"/>
      <c r="W912" s="34"/>
      <c r="X912" s="33"/>
      <c r="Y912" s="288"/>
      <c r="Z912" s="33"/>
      <c r="AA912" s="58"/>
      <c r="AB912" s="59"/>
      <c r="AC912" s="60"/>
      <c r="AD912" s="610" t="s">
        <v>28</v>
      </c>
      <c r="AE912" s="603"/>
      <c r="AF912" s="603"/>
      <c r="AG912" s="603"/>
      <c r="AH912" s="603"/>
      <c r="AI912" s="603"/>
      <c r="AJ912" s="603"/>
      <c r="AK912" s="603"/>
      <c r="AL912" s="603"/>
      <c r="AM912" s="611"/>
      <c r="AN912" s="90"/>
      <c r="AO912" s="60"/>
      <c r="AP912" s="61"/>
      <c r="AQ912" s="35"/>
      <c r="AR912" s="36"/>
      <c r="AS912" s="34"/>
      <c r="AT912" s="286"/>
      <c r="AU912" s="288"/>
      <c r="AV912" s="293"/>
      <c r="AW912" s="1"/>
      <c r="AX912" s="287"/>
      <c r="AY912" s="459" t="s">
        <v>390</v>
      </c>
      <c r="AZ912" s="460"/>
      <c r="BA912" s="460"/>
      <c r="BB912" s="460"/>
      <c r="BC912" s="460"/>
      <c r="BD912" s="460"/>
      <c r="BE912" s="460"/>
      <c r="BF912" s="461"/>
      <c r="BG912" s="10"/>
      <c r="BH912" s="12"/>
    </row>
    <row r="913" spans="1:60" ht="19.5" customHeight="1" x14ac:dyDescent="0.25">
      <c r="A913" s="136">
        <f t="shared" si="104"/>
        <v>718</v>
      </c>
      <c r="B913" s="29"/>
      <c r="C913" s="29"/>
      <c r="D913" s="72" t="s">
        <v>153</v>
      </c>
      <c r="E913" s="9"/>
      <c r="F913" s="9"/>
      <c r="G913" s="9"/>
      <c r="H913" s="9"/>
      <c r="I913" s="9"/>
      <c r="J913" s="9"/>
      <c r="K913" s="8">
        <f t="shared" si="105"/>
        <v>3</v>
      </c>
      <c r="L913" s="8">
        <f t="shared" si="105"/>
        <v>542</v>
      </c>
      <c r="M913" s="182" t="s">
        <v>871</v>
      </c>
      <c r="N913" s="87"/>
      <c r="O913" s="34"/>
      <c r="P913" s="33"/>
      <c r="Q913" s="34"/>
      <c r="R913" s="33"/>
      <c r="S913" s="34"/>
      <c r="T913" s="33"/>
      <c r="U913" s="34"/>
      <c r="V913" s="33"/>
      <c r="W913" s="34"/>
      <c r="X913" s="33"/>
      <c r="Y913" s="34"/>
      <c r="Z913" s="33"/>
      <c r="AA913" s="58"/>
      <c r="AB913" s="59"/>
      <c r="AC913" s="60"/>
      <c r="AD913" s="610" t="s">
        <v>28</v>
      </c>
      <c r="AE913" s="603"/>
      <c r="AF913" s="603"/>
      <c r="AG913" s="603"/>
      <c r="AH913" s="603"/>
      <c r="AI913" s="603"/>
      <c r="AJ913" s="603"/>
      <c r="AK913" s="603"/>
      <c r="AL913" s="603"/>
      <c r="AM913" s="611"/>
      <c r="AN913" s="90"/>
      <c r="AO913" s="60"/>
      <c r="AP913" s="61"/>
      <c r="AQ913" s="35"/>
      <c r="AR913" s="36"/>
      <c r="AS913" s="34"/>
      <c r="AT913" s="36"/>
      <c r="AU913" s="34"/>
      <c r="AV913" s="36"/>
      <c r="AW913" s="4"/>
      <c r="AX913" s="8"/>
      <c r="AY913" s="606" t="s">
        <v>112</v>
      </c>
      <c r="AZ913" s="607"/>
      <c r="BA913" s="607"/>
      <c r="BB913" s="607"/>
      <c r="BC913" s="607"/>
      <c r="BD913" s="607"/>
      <c r="BE913" s="607"/>
      <c r="BF913" s="608"/>
      <c r="BG913" s="69"/>
      <c r="BH913" s="70"/>
    </row>
    <row r="914" spans="1:60" ht="19.5" customHeight="1" x14ac:dyDescent="0.25">
      <c r="A914" s="136">
        <f t="shared" si="104"/>
        <v>719</v>
      </c>
      <c r="B914" s="29"/>
      <c r="C914" s="29"/>
      <c r="D914" s="29" t="s">
        <v>154</v>
      </c>
      <c r="E914" s="9"/>
      <c r="F914" s="9"/>
      <c r="G914" s="9"/>
      <c r="H914" s="9"/>
      <c r="I914" s="9"/>
      <c r="J914" s="9"/>
      <c r="K914" s="8">
        <f t="shared" si="105"/>
        <v>4</v>
      </c>
      <c r="L914" s="8">
        <f t="shared" si="105"/>
        <v>543</v>
      </c>
      <c r="M914" s="182" t="s">
        <v>871</v>
      </c>
      <c r="N914" s="87"/>
      <c r="O914" s="34"/>
      <c r="P914" s="33"/>
      <c r="Q914" s="34"/>
      <c r="R914" s="33"/>
      <c r="S914" s="34"/>
      <c r="T914" s="33"/>
      <c r="U914" s="34"/>
      <c r="V914" s="33"/>
      <c r="W914" s="34"/>
      <c r="X914" s="33"/>
      <c r="Y914" s="34"/>
      <c r="Z914" s="33"/>
      <c r="AA914" s="58"/>
      <c r="AB914" s="59"/>
      <c r="AC914" s="60"/>
      <c r="AD914" s="610" t="s">
        <v>28</v>
      </c>
      <c r="AE914" s="603"/>
      <c r="AF914" s="603"/>
      <c r="AG914" s="603"/>
      <c r="AH914" s="603"/>
      <c r="AI914" s="603"/>
      <c r="AJ914" s="603"/>
      <c r="AK914" s="603"/>
      <c r="AL914" s="603"/>
      <c r="AM914" s="611"/>
      <c r="AN914" s="90"/>
      <c r="AO914" s="60"/>
      <c r="AP914" s="61"/>
      <c r="AQ914" s="35"/>
      <c r="AR914" s="36"/>
      <c r="AS914" s="34"/>
      <c r="AT914" s="36"/>
      <c r="AU914" s="34"/>
      <c r="AV914" s="36"/>
      <c r="AW914" s="4"/>
      <c r="AX914" s="8"/>
      <c r="AY914" s="686"/>
      <c r="AZ914" s="687"/>
      <c r="BA914" s="687"/>
      <c r="BB914" s="687"/>
      <c r="BC914" s="687"/>
      <c r="BD914" s="687"/>
      <c r="BE914" s="687"/>
      <c r="BF914" s="688"/>
      <c r="BG914" s="69"/>
      <c r="BH914" s="70"/>
    </row>
    <row r="915" spans="1:60" ht="19.5" customHeight="1" x14ac:dyDescent="0.25">
      <c r="A915" s="136">
        <f t="shared" si="104"/>
        <v>720</v>
      </c>
      <c r="B915" s="555" t="s">
        <v>1051</v>
      </c>
      <c r="C915" s="29"/>
      <c r="D915" s="29"/>
      <c r="E915" s="9"/>
      <c r="F915" s="9"/>
      <c r="G915" s="9"/>
      <c r="H915" s="9"/>
      <c r="I915" s="9"/>
      <c r="J915" s="9"/>
      <c r="K915" s="8">
        <f t="shared" si="105"/>
        <v>5</v>
      </c>
      <c r="L915" s="8">
        <f t="shared" si="105"/>
        <v>544</v>
      </c>
      <c r="M915" s="182" t="s">
        <v>871</v>
      </c>
      <c r="N915" s="478" t="s">
        <v>425</v>
      </c>
      <c r="O915" s="685"/>
      <c r="P915" s="479"/>
      <c r="Q915" s="34"/>
      <c r="R915" s="33"/>
      <c r="S915" s="34"/>
      <c r="T915" s="33"/>
      <c r="U915" s="34"/>
      <c r="V915" s="33"/>
      <c r="W915" s="34"/>
      <c r="X915" s="33"/>
      <c r="Y915" s="34"/>
      <c r="Z915" s="33"/>
      <c r="AA915" s="58"/>
      <c r="AB915" s="59"/>
      <c r="AC915" s="60"/>
      <c r="AD915" s="610" t="s">
        <v>28</v>
      </c>
      <c r="AE915" s="603"/>
      <c r="AF915" s="603"/>
      <c r="AG915" s="603"/>
      <c r="AH915" s="603"/>
      <c r="AI915" s="603"/>
      <c r="AJ915" s="603"/>
      <c r="AK915" s="603"/>
      <c r="AL915" s="603"/>
      <c r="AM915" s="611"/>
      <c r="AN915" s="90"/>
      <c r="AO915" s="60"/>
      <c r="AP915" s="61"/>
      <c r="AQ915" s="35"/>
      <c r="AR915" s="36"/>
      <c r="AS915" s="34"/>
      <c r="AT915" s="36"/>
      <c r="AU915" s="34"/>
      <c r="AV915" s="36"/>
      <c r="AW915" s="4"/>
      <c r="AX915" s="8"/>
      <c r="AY915" s="469" t="s">
        <v>1052</v>
      </c>
      <c r="AZ915" s="470"/>
      <c r="BA915" s="470"/>
      <c r="BB915" s="470"/>
      <c r="BC915" s="470"/>
      <c r="BD915" s="470"/>
      <c r="BE915" s="470"/>
      <c r="BF915" s="471"/>
      <c r="BG915" s="69"/>
      <c r="BH915" s="70"/>
    </row>
    <row r="916" spans="1:60" ht="19.5" customHeight="1" x14ac:dyDescent="0.25">
      <c r="A916" s="136">
        <f t="shared" si="104"/>
        <v>721</v>
      </c>
      <c r="B916" s="556"/>
      <c r="C916" s="29"/>
      <c r="D916" s="29"/>
      <c r="E916" s="9"/>
      <c r="F916" s="9"/>
      <c r="G916" s="9"/>
      <c r="H916" s="9"/>
      <c r="I916" s="9"/>
      <c r="J916" s="9"/>
      <c r="K916" s="8">
        <f t="shared" si="105"/>
        <v>6</v>
      </c>
      <c r="L916" s="8">
        <f t="shared" si="105"/>
        <v>545</v>
      </c>
      <c r="M916" s="182" t="s">
        <v>871</v>
      </c>
      <c r="N916" s="87"/>
      <c r="O916" s="34"/>
      <c r="P916" s="33"/>
      <c r="Q916" s="34"/>
      <c r="R916" s="33"/>
      <c r="S916" s="34"/>
      <c r="T916" s="33"/>
      <c r="U916" s="34"/>
      <c r="V916" s="33"/>
      <c r="W916" s="34"/>
      <c r="X916" s="33"/>
      <c r="Y916" s="34"/>
      <c r="Z916" s="33"/>
      <c r="AA916" s="58"/>
      <c r="AB916" s="59"/>
      <c r="AC916" s="60"/>
      <c r="AD916" s="610" t="s">
        <v>28</v>
      </c>
      <c r="AE916" s="603"/>
      <c r="AF916" s="603"/>
      <c r="AG916" s="603"/>
      <c r="AH916" s="603"/>
      <c r="AI916" s="603"/>
      <c r="AJ916" s="603"/>
      <c r="AK916" s="603"/>
      <c r="AL916" s="603"/>
      <c r="AM916" s="611"/>
      <c r="AN916" s="90"/>
      <c r="AO916" s="60"/>
      <c r="AP916" s="61"/>
      <c r="AQ916" s="35"/>
      <c r="AR916" s="36"/>
      <c r="AS916" s="34"/>
      <c r="AT916" s="36"/>
      <c r="AU916" s="34"/>
      <c r="AV916" s="36"/>
      <c r="AW916" s="4"/>
      <c r="AX916" s="8"/>
      <c r="AY916" s="472"/>
      <c r="AZ916" s="473"/>
      <c r="BA916" s="473"/>
      <c r="BB916" s="473"/>
      <c r="BC916" s="473"/>
      <c r="BD916" s="473"/>
      <c r="BE916" s="473"/>
      <c r="BF916" s="474"/>
      <c r="BG916" s="69"/>
      <c r="BH916" s="70"/>
    </row>
    <row r="917" spans="1:60" ht="19.5" customHeight="1" x14ac:dyDescent="0.25">
      <c r="A917" s="136">
        <f t="shared" si="104"/>
        <v>722</v>
      </c>
      <c r="B917" s="556"/>
      <c r="C917" s="29"/>
      <c r="D917" s="29"/>
      <c r="E917" s="9"/>
      <c r="F917" s="9"/>
      <c r="G917" s="9"/>
      <c r="H917" s="9"/>
      <c r="I917" s="9"/>
      <c r="J917" s="9"/>
      <c r="K917" s="8">
        <f t="shared" si="105"/>
        <v>7</v>
      </c>
      <c r="L917" s="8">
        <f t="shared" si="105"/>
        <v>546</v>
      </c>
      <c r="M917" s="182" t="s">
        <v>871</v>
      </c>
      <c r="N917" s="87"/>
      <c r="O917" s="34"/>
      <c r="P917" s="33"/>
      <c r="Q917" s="34"/>
      <c r="R917" s="33"/>
      <c r="S917" s="34"/>
      <c r="T917" s="33"/>
      <c r="U917" s="34"/>
      <c r="V917" s="33"/>
      <c r="W917" s="34"/>
      <c r="X917" s="33"/>
      <c r="Y917" s="34"/>
      <c r="Z917" s="33"/>
      <c r="AA917" s="58"/>
      <c r="AB917" s="59"/>
      <c r="AC917" s="60"/>
      <c r="AD917" s="610" t="s">
        <v>28</v>
      </c>
      <c r="AE917" s="603"/>
      <c r="AF917" s="603"/>
      <c r="AG917" s="603"/>
      <c r="AH917" s="603"/>
      <c r="AI917" s="603"/>
      <c r="AJ917" s="603"/>
      <c r="AK917" s="603"/>
      <c r="AL917" s="603"/>
      <c r="AM917" s="611"/>
      <c r="AN917" s="90"/>
      <c r="AO917" s="60"/>
      <c r="AP917" s="61"/>
      <c r="AQ917" s="35"/>
      <c r="AR917" s="36"/>
      <c r="AS917" s="34"/>
      <c r="AT917" s="36"/>
      <c r="AU917" s="34"/>
      <c r="AV917" s="36"/>
      <c r="AW917" s="4"/>
      <c r="AX917" s="8"/>
      <c r="AY917" s="472"/>
      <c r="AZ917" s="473"/>
      <c r="BA917" s="473"/>
      <c r="BB917" s="473"/>
      <c r="BC917" s="473"/>
      <c r="BD917" s="473"/>
      <c r="BE917" s="473"/>
      <c r="BF917" s="474"/>
      <c r="BG917" s="69"/>
      <c r="BH917" s="70"/>
    </row>
    <row r="918" spans="1:60" ht="19.5" customHeight="1" x14ac:dyDescent="0.25">
      <c r="A918" s="136">
        <f t="shared" si="104"/>
        <v>723</v>
      </c>
      <c r="B918" s="556"/>
      <c r="C918" s="29"/>
      <c r="D918" s="29"/>
      <c r="E918" s="9"/>
      <c r="F918" s="9"/>
      <c r="G918" s="9"/>
      <c r="H918" s="9"/>
      <c r="I918" s="9"/>
      <c r="J918" s="9"/>
      <c r="K918" s="8">
        <f t="shared" si="105"/>
        <v>8</v>
      </c>
      <c r="L918" s="8">
        <f t="shared" si="105"/>
        <v>547</v>
      </c>
      <c r="M918" s="182" t="s">
        <v>871</v>
      </c>
      <c r="N918" s="87"/>
      <c r="O918" s="34"/>
      <c r="P918" s="33"/>
      <c r="Q918" s="34"/>
      <c r="R918" s="33"/>
      <c r="S918" s="34"/>
      <c r="T918" s="33"/>
      <c r="U918" s="34"/>
      <c r="V918" s="33"/>
      <c r="W918" s="34"/>
      <c r="X918" s="33"/>
      <c r="Y918" s="34"/>
      <c r="Z918" s="33"/>
      <c r="AA918" s="58"/>
      <c r="AB918" s="59"/>
      <c r="AC918" s="60"/>
      <c r="AD918" s="610" t="s">
        <v>28</v>
      </c>
      <c r="AE918" s="603"/>
      <c r="AF918" s="603"/>
      <c r="AG918" s="603"/>
      <c r="AH918" s="603"/>
      <c r="AI918" s="603"/>
      <c r="AJ918" s="603"/>
      <c r="AK918" s="603"/>
      <c r="AL918" s="603"/>
      <c r="AM918" s="611"/>
      <c r="AN918" s="90"/>
      <c r="AO918" s="60"/>
      <c r="AP918" s="61"/>
      <c r="AQ918" s="35"/>
      <c r="AR918" s="36"/>
      <c r="AS918" s="34"/>
      <c r="AT918" s="36"/>
      <c r="AU918" s="34"/>
      <c r="AV918" s="36"/>
      <c r="AW918" s="4"/>
      <c r="AX918" s="8"/>
      <c r="AY918" s="472"/>
      <c r="AZ918" s="473"/>
      <c r="BA918" s="473"/>
      <c r="BB918" s="473"/>
      <c r="BC918" s="473"/>
      <c r="BD918" s="473"/>
      <c r="BE918" s="473"/>
      <c r="BF918" s="474"/>
      <c r="BG918" s="69"/>
      <c r="BH918" s="70"/>
    </row>
    <row r="919" spans="1:60" ht="19.5" customHeight="1" x14ac:dyDescent="0.25">
      <c r="A919" s="136">
        <f t="shared" si="104"/>
        <v>724</v>
      </c>
      <c r="B919" s="556"/>
      <c r="C919" s="29"/>
      <c r="D919" s="29"/>
      <c r="E919" s="9"/>
      <c r="F919" s="9"/>
      <c r="G919" s="9"/>
      <c r="H919" s="9"/>
      <c r="I919" s="9"/>
      <c r="J919" s="9"/>
      <c r="K919" s="8">
        <f t="shared" si="105"/>
        <v>9</v>
      </c>
      <c r="L919" s="8">
        <f t="shared" si="105"/>
        <v>548</v>
      </c>
      <c r="M919" s="182" t="s">
        <v>871</v>
      </c>
      <c r="N919" s="87"/>
      <c r="O919" s="34"/>
      <c r="P919" s="33"/>
      <c r="Q919" s="34"/>
      <c r="R919" s="33"/>
      <c r="S919" s="34"/>
      <c r="T919" s="33"/>
      <c r="U919" s="34"/>
      <c r="V919" s="33"/>
      <c r="W919" s="34"/>
      <c r="X919" s="33"/>
      <c r="Y919" s="34"/>
      <c r="Z919" s="33"/>
      <c r="AA919" s="58"/>
      <c r="AB919" s="59"/>
      <c r="AC919" s="60"/>
      <c r="AD919" s="610" t="s">
        <v>28</v>
      </c>
      <c r="AE919" s="603"/>
      <c r="AF919" s="603"/>
      <c r="AG919" s="603"/>
      <c r="AH919" s="603"/>
      <c r="AI919" s="603"/>
      <c r="AJ919" s="603"/>
      <c r="AK919" s="603"/>
      <c r="AL919" s="603"/>
      <c r="AM919" s="611"/>
      <c r="AN919" s="90"/>
      <c r="AO919" s="60"/>
      <c r="AP919" s="61"/>
      <c r="AQ919" s="35"/>
      <c r="AR919" s="36"/>
      <c r="AS919" s="34"/>
      <c r="AT919" s="36"/>
      <c r="AU919" s="34"/>
      <c r="AV919" s="36"/>
      <c r="AW919" s="4"/>
      <c r="AX919" s="8"/>
      <c r="AY919" s="472"/>
      <c r="AZ919" s="473"/>
      <c r="BA919" s="473"/>
      <c r="BB919" s="473"/>
      <c r="BC919" s="473"/>
      <c r="BD919" s="473"/>
      <c r="BE919" s="473"/>
      <c r="BF919" s="474"/>
      <c r="BG919" s="69"/>
      <c r="BH919" s="70"/>
    </row>
    <row r="920" spans="1:60" ht="19.5" customHeight="1" x14ac:dyDescent="0.25">
      <c r="A920" s="136">
        <f t="shared" si="104"/>
        <v>725</v>
      </c>
      <c r="B920" s="556"/>
      <c r="C920" s="29"/>
      <c r="D920" s="29"/>
      <c r="E920" s="9"/>
      <c r="F920" s="9"/>
      <c r="G920" s="9"/>
      <c r="H920" s="9"/>
      <c r="I920" s="9"/>
      <c r="J920" s="9"/>
      <c r="K920" s="8">
        <f t="shared" si="105"/>
        <v>10</v>
      </c>
      <c r="L920" s="8">
        <f t="shared" si="105"/>
        <v>549</v>
      </c>
      <c r="M920" s="182" t="s">
        <v>871</v>
      </c>
      <c r="N920" s="87"/>
      <c r="O920" s="34"/>
      <c r="P920" s="33"/>
      <c r="Q920" s="34"/>
      <c r="R920" s="33"/>
      <c r="S920" s="34"/>
      <c r="T920" s="33"/>
      <c r="U920" s="34"/>
      <c r="V920" s="33"/>
      <c r="W920" s="34"/>
      <c r="X920" s="33"/>
      <c r="Y920" s="34"/>
      <c r="Z920" s="33"/>
      <c r="AA920" s="58"/>
      <c r="AB920" s="59"/>
      <c r="AC920" s="60"/>
      <c r="AD920" s="610" t="s">
        <v>28</v>
      </c>
      <c r="AE920" s="603"/>
      <c r="AF920" s="603"/>
      <c r="AG920" s="603"/>
      <c r="AH920" s="603"/>
      <c r="AI920" s="603"/>
      <c r="AJ920" s="603"/>
      <c r="AK920" s="603"/>
      <c r="AL920" s="603"/>
      <c r="AM920" s="611"/>
      <c r="AN920" s="90"/>
      <c r="AO920" s="60"/>
      <c r="AP920" s="61"/>
      <c r="AQ920" s="35"/>
      <c r="AR920" s="36"/>
      <c r="AS920" s="34"/>
      <c r="AT920" s="36"/>
      <c r="AU920" s="34"/>
      <c r="AV920" s="36"/>
      <c r="AW920" s="4"/>
      <c r="AX920" s="8"/>
      <c r="AY920" s="472"/>
      <c r="AZ920" s="473"/>
      <c r="BA920" s="473"/>
      <c r="BB920" s="473"/>
      <c r="BC920" s="473"/>
      <c r="BD920" s="473"/>
      <c r="BE920" s="473"/>
      <c r="BF920" s="474"/>
      <c r="BG920" s="69"/>
      <c r="BH920" s="70"/>
    </row>
    <row r="921" spans="1:60" ht="19.5" customHeight="1" x14ac:dyDescent="0.25">
      <c r="A921" s="136">
        <f t="shared" si="104"/>
        <v>726</v>
      </c>
      <c r="B921" s="556"/>
      <c r="C921" s="29"/>
      <c r="D921" s="29"/>
      <c r="E921" s="9"/>
      <c r="F921" s="9"/>
      <c r="G921" s="9"/>
      <c r="H921" s="9"/>
      <c r="I921" s="9"/>
      <c r="J921" s="9"/>
      <c r="K921" s="8">
        <f t="shared" si="105"/>
        <v>11</v>
      </c>
      <c r="L921" s="8">
        <f t="shared" si="105"/>
        <v>550</v>
      </c>
      <c r="M921" s="182" t="s">
        <v>871</v>
      </c>
      <c r="N921" s="87"/>
      <c r="O921" s="34"/>
      <c r="P921" s="33"/>
      <c r="Q921" s="34"/>
      <c r="R921" s="33"/>
      <c r="S921" s="34"/>
      <c r="T921" s="33"/>
      <c r="U921" s="34"/>
      <c r="V921" s="33"/>
      <c r="W921" s="34"/>
      <c r="X921" s="33"/>
      <c r="Y921" s="34"/>
      <c r="Z921" s="33"/>
      <c r="AA921" s="58"/>
      <c r="AB921" s="59"/>
      <c r="AC921" s="60"/>
      <c r="AD921" s="610" t="s">
        <v>28</v>
      </c>
      <c r="AE921" s="603"/>
      <c r="AF921" s="603"/>
      <c r="AG921" s="603"/>
      <c r="AH921" s="603"/>
      <c r="AI921" s="603"/>
      <c r="AJ921" s="603"/>
      <c r="AK921" s="603"/>
      <c r="AL921" s="603"/>
      <c r="AM921" s="611"/>
      <c r="AN921" s="90"/>
      <c r="AO921" s="60"/>
      <c r="AP921" s="61"/>
      <c r="AQ921" s="35"/>
      <c r="AR921" s="36"/>
      <c r="AS921" s="34"/>
      <c r="AT921" s="36"/>
      <c r="AU921" s="34"/>
      <c r="AV921" s="36"/>
      <c r="AW921" s="4"/>
      <c r="AX921" s="8"/>
      <c r="AY921" s="472"/>
      <c r="AZ921" s="473"/>
      <c r="BA921" s="473"/>
      <c r="BB921" s="473"/>
      <c r="BC921" s="473"/>
      <c r="BD921" s="473"/>
      <c r="BE921" s="473"/>
      <c r="BF921" s="474"/>
      <c r="BG921" s="69"/>
      <c r="BH921" s="70"/>
    </row>
    <row r="922" spans="1:60" ht="19.5" customHeight="1" x14ac:dyDescent="0.25">
      <c r="A922" s="136">
        <f t="shared" si="104"/>
        <v>727</v>
      </c>
      <c r="B922" s="557"/>
      <c r="C922" s="29"/>
      <c r="D922" s="29"/>
      <c r="E922" s="9"/>
      <c r="F922" s="9"/>
      <c r="G922" s="9"/>
      <c r="H922" s="9"/>
      <c r="I922" s="9"/>
      <c r="J922" s="9"/>
      <c r="K922" s="8">
        <f t="shared" si="105"/>
        <v>12</v>
      </c>
      <c r="L922" s="8">
        <f t="shared" si="105"/>
        <v>551</v>
      </c>
      <c r="M922" s="182" t="s">
        <v>491</v>
      </c>
      <c r="N922" s="87"/>
      <c r="O922" s="34"/>
      <c r="P922" s="33"/>
      <c r="Q922" s="34"/>
      <c r="R922" s="33"/>
      <c r="S922" s="34"/>
      <c r="T922" s="33"/>
      <c r="U922" s="34"/>
      <c r="V922" s="33"/>
      <c r="W922" s="34"/>
      <c r="X922" s="33"/>
      <c r="Y922" s="34"/>
      <c r="Z922" s="33"/>
      <c r="AA922" s="58"/>
      <c r="AB922" s="59"/>
      <c r="AC922" s="60"/>
      <c r="AD922" s="610" t="s">
        <v>28</v>
      </c>
      <c r="AE922" s="603"/>
      <c r="AF922" s="603"/>
      <c r="AG922" s="603"/>
      <c r="AH922" s="603"/>
      <c r="AI922" s="603"/>
      <c r="AJ922" s="603"/>
      <c r="AK922" s="603"/>
      <c r="AL922" s="603"/>
      <c r="AM922" s="611"/>
      <c r="AN922" s="90"/>
      <c r="AO922" s="60"/>
      <c r="AP922" s="61"/>
      <c r="AQ922" s="35"/>
      <c r="AR922" s="36"/>
      <c r="AS922" s="34"/>
      <c r="AT922" s="36"/>
      <c r="AU922" s="34"/>
      <c r="AV922" s="36"/>
      <c r="AW922" s="4"/>
      <c r="AX922" s="8"/>
      <c r="AY922" s="475"/>
      <c r="AZ922" s="476"/>
      <c r="BA922" s="476"/>
      <c r="BB922" s="476"/>
      <c r="BC922" s="476"/>
      <c r="BD922" s="476"/>
      <c r="BE922" s="476"/>
      <c r="BF922" s="477"/>
      <c r="BG922" s="69"/>
      <c r="BH922" s="70"/>
    </row>
    <row r="923" spans="1:60" ht="19.5" customHeight="1" x14ac:dyDescent="0.25">
      <c r="A923" s="136">
        <f t="shared" si="104"/>
        <v>728</v>
      </c>
      <c r="B923" s="556"/>
      <c r="C923" s="683" t="s">
        <v>647</v>
      </c>
      <c r="D923" s="20" t="s">
        <v>165</v>
      </c>
      <c r="E923" s="9"/>
      <c r="F923" s="9"/>
      <c r="G923" s="9"/>
      <c r="H923" s="9"/>
      <c r="I923" s="9"/>
      <c r="J923" s="9"/>
      <c r="K923" s="8">
        <f t="shared" si="105"/>
        <v>13</v>
      </c>
      <c r="L923" s="8">
        <f t="shared" si="105"/>
        <v>552</v>
      </c>
      <c r="M923" s="182" t="s">
        <v>491</v>
      </c>
      <c r="N923" s="87"/>
      <c r="O923" s="34"/>
      <c r="P923" s="33"/>
      <c r="Q923" s="34"/>
      <c r="R923" s="33"/>
      <c r="S923" s="34"/>
      <c r="T923" s="33"/>
      <c r="U923" s="34"/>
      <c r="V923" s="33"/>
      <c r="W923" s="34"/>
      <c r="X923" s="33"/>
      <c r="Y923" s="34"/>
      <c r="Z923" s="33"/>
      <c r="AA923" s="58"/>
      <c r="AB923" s="59"/>
      <c r="AC923" s="60"/>
      <c r="AD923" s="610" t="s">
        <v>28</v>
      </c>
      <c r="AE923" s="603"/>
      <c r="AF923" s="603"/>
      <c r="AG923" s="603"/>
      <c r="AH923" s="603"/>
      <c r="AI923" s="603"/>
      <c r="AJ923" s="603"/>
      <c r="AK923" s="603"/>
      <c r="AL923" s="603"/>
      <c r="AM923" s="611"/>
      <c r="AN923" s="90"/>
      <c r="AO923" s="60"/>
      <c r="AP923" s="61"/>
      <c r="AQ923" s="35"/>
      <c r="AR923" s="36"/>
      <c r="AS923" s="34"/>
      <c r="AT923" s="36"/>
      <c r="AU923" s="34"/>
      <c r="AV923" s="36"/>
      <c r="AW923" s="4"/>
      <c r="AX923" s="8"/>
      <c r="AY923" s="469" t="s">
        <v>122</v>
      </c>
      <c r="AZ923" s="470"/>
      <c r="BA923" s="470"/>
      <c r="BB923" s="470"/>
      <c r="BC923" s="470"/>
      <c r="BD923" s="470"/>
      <c r="BE923" s="470"/>
      <c r="BF923" s="471"/>
      <c r="BG923" s="632"/>
      <c r="BH923" s="634"/>
    </row>
    <row r="924" spans="1:60" ht="19.5" customHeight="1" x14ac:dyDescent="0.25">
      <c r="A924" s="136">
        <f t="shared" si="104"/>
        <v>729</v>
      </c>
      <c r="B924" s="557"/>
      <c r="C924" s="684"/>
      <c r="D924" s="20" t="s">
        <v>166</v>
      </c>
      <c r="E924" s="8"/>
      <c r="F924" s="8"/>
      <c r="G924" s="8"/>
      <c r="H924" s="8"/>
      <c r="I924" s="8"/>
      <c r="J924" s="8"/>
      <c r="K924" s="8">
        <f t="shared" si="105"/>
        <v>14</v>
      </c>
      <c r="L924" s="8">
        <f t="shared" si="105"/>
        <v>553</v>
      </c>
      <c r="M924" s="415" t="s">
        <v>1409</v>
      </c>
      <c r="N924" s="87"/>
      <c r="O924" s="34"/>
      <c r="P924" s="33"/>
      <c r="Q924" s="34"/>
      <c r="R924" s="33"/>
      <c r="S924" s="34"/>
      <c r="T924" s="33"/>
      <c r="U924" s="34"/>
      <c r="V924" s="33"/>
      <c r="W924" s="34"/>
      <c r="X924" s="33"/>
      <c r="Y924" s="34"/>
      <c r="Z924" s="33"/>
      <c r="AA924" s="58"/>
      <c r="AB924" s="59"/>
      <c r="AC924" s="60"/>
      <c r="AD924" s="610" t="s">
        <v>28</v>
      </c>
      <c r="AE924" s="603"/>
      <c r="AF924" s="603"/>
      <c r="AG924" s="603"/>
      <c r="AH924" s="603"/>
      <c r="AI924" s="603"/>
      <c r="AJ924" s="603"/>
      <c r="AK924" s="603"/>
      <c r="AL924" s="603"/>
      <c r="AM924" s="611"/>
      <c r="AN924" s="90"/>
      <c r="AO924" s="60"/>
      <c r="AP924" s="61"/>
      <c r="AQ924" s="35"/>
      <c r="AR924" s="36"/>
      <c r="AS924" s="34"/>
      <c r="AT924" s="36"/>
      <c r="AU924" s="34"/>
      <c r="AV924" s="36"/>
      <c r="AW924" s="4"/>
      <c r="AX924" s="8"/>
      <c r="AY924" s="475"/>
      <c r="AZ924" s="476"/>
      <c r="BA924" s="476"/>
      <c r="BB924" s="476"/>
      <c r="BC924" s="476"/>
      <c r="BD924" s="476"/>
      <c r="BE924" s="476"/>
      <c r="BF924" s="477"/>
      <c r="BG924" s="478"/>
      <c r="BH924" s="479"/>
    </row>
    <row r="925" spans="1:60" ht="19.5" customHeight="1" x14ac:dyDescent="0.25">
      <c r="A925" s="136">
        <f t="shared" si="104"/>
        <v>730</v>
      </c>
      <c r="B925" s="20"/>
      <c r="C925" s="29" t="s">
        <v>648</v>
      </c>
      <c r="D925" s="29" t="s">
        <v>167</v>
      </c>
      <c r="E925" s="9"/>
      <c r="F925" s="9"/>
      <c r="G925" s="9"/>
      <c r="H925" s="9"/>
      <c r="I925" s="9"/>
      <c r="J925" s="9"/>
      <c r="K925" s="9">
        <f t="shared" si="105"/>
        <v>15</v>
      </c>
      <c r="L925" s="9">
        <f t="shared" si="105"/>
        <v>554</v>
      </c>
      <c r="M925" s="182" t="s">
        <v>871</v>
      </c>
      <c r="N925" s="87"/>
      <c r="O925" s="34"/>
      <c r="P925" s="33"/>
      <c r="Q925" s="34"/>
      <c r="R925" s="33"/>
      <c r="S925" s="34"/>
      <c r="T925" s="33"/>
      <c r="U925" s="34"/>
      <c r="V925" s="33"/>
      <c r="W925" s="34"/>
      <c r="X925" s="33"/>
      <c r="Y925" s="34"/>
      <c r="Z925" s="33"/>
      <c r="AA925" s="58"/>
      <c r="AB925" s="59"/>
      <c r="AC925" s="60"/>
      <c r="AD925" s="610" t="s">
        <v>28</v>
      </c>
      <c r="AE925" s="603"/>
      <c r="AF925" s="603"/>
      <c r="AG925" s="603"/>
      <c r="AH925" s="603"/>
      <c r="AI925" s="603"/>
      <c r="AJ925" s="603"/>
      <c r="AK925" s="603"/>
      <c r="AL925" s="603"/>
      <c r="AM925" s="611"/>
      <c r="AN925" s="90"/>
      <c r="AO925" s="60"/>
      <c r="AP925" s="61"/>
      <c r="AQ925" s="35"/>
      <c r="AR925" s="36"/>
      <c r="AS925" s="34"/>
      <c r="AT925" s="36"/>
      <c r="AU925" s="34"/>
      <c r="AV925" s="36"/>
      <c r="AW925" s="4"/>
      <c r="AX925" s="8"/>
      <c r="AY925" s="512" t="s">
        <v>826</v>
      </c>
      <c r="AZ925" s="513"/>
      <c r="BA925" s="513"/>
      <c r="BB925" s="513"/>
      <c r="BC925" s="513"/>
      <c r="BD925" s="513"/>
      <c r="BE925" s="513"/>
      <c r="BF925" s="514"/>
      <c r="BG925" s="671"/>
      <c r="BH925" s="672"/>
    </row>
    <row r="926" spans="1:60" ht="19.5" customHeight="1" x14ac:dyDescent="0.25">
      <c r="A926" s="136">
        <f t="shared" si="104"/>
        <v>731</v>
      </c>
      <c r="B926" s="39"/>
      <c r="C926" s="29" t="s">
        <v>649</v>
      </c>
      <c r="D926" s="29" t="s">
        <v>281</v>
      </c>
      <c r="E926" s="8"/>
      <c r="F926" s="8"/>
      <c r="G926" s="8"/>
      <c r="H926" s="8"/>
      <c r="I926" s="8"/>
      <c r="J926" s="8"/>
      <c r="K926" s="8">
        <f t="shared" si="105"/>
        <v>16</v>
      </c>
      <c r="L926" s="8">
        <f t="shared" si="105"/>
        <v>555</v>
      </c>
      <c r="M926" s="182" t="s">
        <v>871</v>
      </c>
      <c r="N926" s="87"/>
      <c r="O926" s="34"/>
      <c r="P926" s="33"/>
      <c r="Q926" s="34"/>
      <c r="R926" s="33"/>
      <c r="S926" s="34"/>
      <c r="T926" s="33"/>
      <c r="U926" s="34"/>
      <c r="V926" s="33"/>
      <c r="W926" s="34"/>
      <c r="X926" s="33"/>
      <c r="Y926" s="34"/>
      <c r="Z926" s="33"/>
      <c r="AA926" s="58"/>
      <c r="AB926" s="59"/>
      <c r="AC926" s="60"/>
      <c r="AD926" s="610" t="s">
        <v>28</v>
      </c>
      <c r="AE926" s="603"/>
      <c r="AF926" s="603"/>
      <c r="AG926" s="603"/>
      <c r="AH926" s="603"/>
      <c r="AI926" s="603"/>
      <c r="AJ926" s="603"/>
      <c r="AK926" s="603"/>
      <c r="AL926" s="603"/>
      <c r="AM926" s="611"/>
      <c r="AN926" s="90"/>
      <c r="AO926" s="60"/>
      <c r="AP926" s="61"/>
      <c r="AQ926" s="35"/>
      <c r="AR926" s="36"/>
      <c r="AS926" s="34"/>
      <c r="AT926" s="36"/>
      <c r="AU926" s="34"/>
      <c r="AV926" s="36"/>
      <c r="AW926" s="4"/>
      <c r="AX926" s="8"/>
      <c r="AY926" s="512" t="s">
        <v>122</v>
      </c>
      <c r="AZ926" s="513"/>
      <c r="BA926" s="513"/>
      <c r="BB926" s="513"/>
      <c r="BC926" s="513"/>
      <c r="BD926" s="513"/>
      <c r="BE926" s="513"/>
      <c r="BF926" s="514"/>
      <c r="BG926" s="478"/>
      <c r="BH926" s="479"/>
    </row>
    <row r="927" spans="1:60" ht="19.5" customHeight="1" x14ac:dyDescent="0.25">
      <c r="A927" s="136">
        <f t="shared" si="104"/>
        <v>732</v>
      </c>
      <c r="B927" s="450"/>
      <c r="C927" s="31"/>
      <c r="D927" s="29" t="s">
        <v>282</v>
      </c>
      <c r="E927" s="9"/>
      <c r="F927" s="9"/>
      <c r="G927" s="9"/>
      <c r="H927" s="9"/>
      <c r="I927" s="9"/>
      <c r="J927" s="9"/>
      <c r="K927" s="9">
        <f t="shared" si="105"/>
        <v>17</v>
      </c>
      <c r="L927" s="9">
        <f t="shared" si="105"/>
        <v>556</v>
      </c>
      <c r="M927" s="182" t="s">
        <v>871</v>
      </c>
      <c r="N927" s="87"/>
      <c r="O927" s="34"/>
      <c r="P927" s="33"/>
      <c r="Q927" s="34"/>
      <c r="R927" s="33"/>
      <c r="S927" s="34"/>
      <c r="T927" s="33"/>
      <c r="U927" s="34"/>
      <c r="V927" s="33"/>
      <c r="W927" s="34"/>
      <c r="X927" s="33"/>
      <c r="Y927" s="34"/>
      <c r="Z927" s="33"/>
      <c r="AA927" s="58"/>
      <c r="AB927" s="59"/>
      <c r="AC927" s="60"/>
      <c r="AD927" s="610" t="s">
        <v>28</v>
      </c>
      <c r="AE927" s="603"/>
      <c r="AF927" s="603"/>
      <c r="AG927" s="603"/>
      <c r="AH927" s="603"/>
      <c r="AI927" s="603"/>
      <c r="AJ927" s="603"/>
      <c r="AK927" s="603"/>
      <c r="AL927" s="603"/>
      <c r="AM927" s="611"/>
      <c r="AN927" s="90"/>
      <c r="AO927" s="60"/>
      <c r="AP927" s="61"/>
      <c r="AQ927" s="35"/>
      <c r="AR927" s="36"/>
      <c r="AS927" s="34"/>
      <c r="AT927" s="36"/>
      <c r="AU927" s="34"/>
      <c r="AV927" s="36"/>
      <c r="AW927" s="4"/>
      <c r="AX927" s="8"/>
      <c r="AY927" s="469" t="s">
        <v>121</v>
      </c>
      <c r="AZ927" s="470"/>
      <c r="BA927" s="470"/>
      <c r="BB927" s="470"/>
      <c r="BC927" s="470"/>
      <c r="BD927" s="470"/>
      <c r="BE927" s="470"/>
      <c r="BF927" s="471"/>
      <c r="BG927" s="671"/>
      <c r="BH927" s="672"/>
    </row>
    <row r="928" spans="1:60" ht="19.5" customHeight="1" x14ac:dyDescent="0.25">
      <c r="A928" s="136">
        <f t="shared" si="104"/>
        <v>733</v>
      </c>
      <c r="B928" s="452"/>
      <c r="C928" s="41"/>
      <c r="D928" s="20" t="s">
        <v>283</v>
      </c>
      <c r="E928" s="8"/>
      <c r="F928" s="8"/>
      <c r="G928" s="8"/>
      <c r="H928" s="8"/>
      <c r="I928" s="8"/>
      <c r="J928" s="8"/>
      <c r="K928" s="8">
        <f t="shared" ref="K928:L943" si="106">K927+1</f>
        <v>18</v>
      </c>
      <c r="L928" s="8">
        <f t="shared" si="106"/>
        <v>557</v>
      </c>
      <c r="M928" s="182" t="s">
        <v>871</v>
      </c>
      <c r="N928" s="87"/>
      <c r="O928" s="34"/>
      <c r="P928" s="33"/>
      <c r="Q928" s="34"/>
      <c r="R928" s="33"/>
      <c r="S928" s="34"/>
      <c r="T928" s="33"/>
      <c r="U928" s="34"/>
      <c r="V928" s="33"/>
      <c r="W928" s="34"/>
      <c r="X928" s="33"/>
      <c r="Y928" s="34"/>
      <c r="Z928" s="33"/>
      <c r="AA928" s="58"/>
      <c r="AB928" s="59"/>
      <c r="AC928" s="60"/>
      <c r="AD928" s="610" t="s">
        <v>28</v>
      </c>
      <c r="AE928" s="603"/>
      <c r="AF928" s="603"/>
      <c r="AG928" s="603"/>
      <c r="AH928" s="603"/>
      <c r="AI928" s="603"/>
      <c r="AJ928" s="603"/>
      <c r="AK928" s="603"/>
      <c r="AL928" s="603"/>
      <c r="AM928" s="611"/>
      <c r="AN928" s="90"/>
      <c r="AO928" s="60"/>
      <c r="AP928" s="61"/>
      <c r="AQ928" s="35"/>
      <c r="AR928" s="36"/>
      <c r="AS928" s="34"/>
      <c r="AT928" s="36"/>
      <c r="AU928" s="34"/>
      <c r="AV928" s="36"/>
      <c r="AW928" s="4"/>
      <c r="AX928" s="8"/>
      <c r="AY928" s="475"/>
      <c r="AZ928" s="476"/>
      <c r="BA928" s="476"/>
      <c r="BB928" s="476"/>
      <c r="BC928" s="476"/>
      <c r="BD928" s="476"/>
      <c r="BE928" s="476"/>
      <c r="BF928" s="477"/>
      <c r="BG928" s="478"/>
      <c r="BH928" s="479"/>
    </row>
    <row r="929" spans="1:60" ht="19.5" customHeight="1" x14ac:dyDescent="0.25">
      <c r="A929" s="136">
        <f t="shared" si="104"/>
        <v>734</v>
      </c>
      <c r="B929" s="39"/>
      <c r="C929" s="29" t="s">
        <v>650</v>
      </c>
      <c r="D929" s="29" t="s">
        <v>284</v>
      </c>
      <c r="E929" s="9"/>
      <c r="F929" s="9"/>
      <c r="G929" s="9"/>
      <c r="H929" s="9"/>
      <c r="I929" s="9"/>
      <c r="J929" s="9"/>
      <c r="K929" s="9">
        <f t="shared" si="106"/>
        <v>19</v>
      </c>
      <c r="L929" s="9">
        <f t="shared" si="106"/>
        <v>558</v>
      </c>
      <c r="M929" s="182" t="s">
        <v>871</v>
      </c>
      <c r="N929" s="87"/>
      <c r="O929" s="34"/>
      <c r="P929" s="33"/>
      <c r="Q929" s="34"/>
      <c r="R929" s="33"/>
      <c r="S929" s="34"/>
      <c r="T929" s="33"/>
      <c r="U929" s="34"/>
      <c r="V929" s="33"/>
      <c r="W929" s="34"/>
      <c r="X929" s="33"/>
      <c r="Y929" s="34"/>
      <c r="Z929" s="33"/>
      <c r="AA929" s="58"/>
      <c r="AB929" s="59"/>
      <c r="AC929" s="60"/>
      <c r="AD929" s="610" t="s">
        <v>28</v>
      </c>
      <c r="AE929" s="603"/>
      <c r="AF929" s="603"/>
      <c r="AG929" s="603"/>
      <c r="AH929" s="603"/>
      <c r="AI929" s="603"/>
      <c r="AJ929" s="603"/>
      <c r="AK929" s="603"/>
      <c r="AL929" s="603"/>
      <c r="AM929" s="611"/>
      <c r="AN929" s="90"/>
      <c r="AO929" s="60"/>
      <c r="AP929" s="61"/>
      <c r="AQ929" s="35"/>
      <c r="AR929" s="36"/>
      <c r="AS929" s="34"/>
      <c r="AT929" s="36"/>
      <c r="AU929" s="34"/>
      <c r="AV929" s="36"/>
      <c r="AW929" s="4"/>
      <c r="AX929" s="8"/>
      <c r="AY929" s="512" t="s">
        <v>122</v>
      </c>
      <c r="AZ929" s="513"/>
      <c r="BA929" s="513"/>
      <c r="BB929" s="513"/>
      <c r="BC929" s="513"/>
      <c r="BD929" s="513"/>
      <c r="BE929" s="513"/>
      <c r="BF929" s="514"/>
      <c r="BG929" s="478"/>
      <c r="BH929" s="479"/>
    </row>
    <row r="930" spans="1:60" ht="19.5" customHeight="1" x14ac:dyDescent="0.25">
      <c r="A930" s="136">
        <f t="shared" si="104"/>
        <v>735</v>
      </c>
      <c r="B930" s="450"/>
      <c r="C930" s="450" t="s">
        <v>651</v>
      </c>
      <c r="D930" s="29" t="s">
        <v>278</v>
      </c>
      <c r="E930" s="8"/>
      <c r="F930" s="8"/>
      <c r="G930" s="8"/>
      <c r="H930" s="8"/>
      <c r="I930" s="8"/>
      <c r="J930" s="8"/>
      <c r="K930" s="8">
        <f t="shared" si="106"/>
        <v>20</v>
      </c>
      <c r="L930" s="8">
        <f t="shared" si="106"/>
        <v>559</v>
      </c>
      <c r="M930" s="182" t="s">
        <v>871</v>
      </c>
      <c r="N930" s="87"/>
      <c r="O930" s="34"/>
      <c r="P930" s="33"/>
      <c r="Q930" s="34"/>
      <c r="R930" s="33"/>
      <c r="S930" s="34"/>
      <c r="T930" s="33"/>
      <c r="U930" s="34"/>
      <c r="V930" s="33"/>
      <c r="W930" s="34"/>
      <c r="X930" s="33"/>
      <c r="Y930" s="34"/>
      <c r="Z930" s="33"/>
      <c r="AA930" s="58"/>
      <c r="AB930" s="59"/>
      <c r="AC930" s="60"/>
      <c r="AD930" s="610" t="s">
        <v>28</v>
      </c>
      <c r="AE930" s="603"/>
      <c r="AF930" s="603"/>
      <c r="AG930" s="603"/>
      <c r="AH930" s="603"/>
      <c r="AI930" s="603"/>
      <c r="AJ930" s="603"/>
      <c r="AK930" s="603"/>
      <c r="AL930" s="603"/>
      <c r="AM930" s="611"/>
      <c r="AN930" s="90"/>
      <c r="AO930" s="60"/>
      <c r="AP930" s="61"/>
      <c r="AQ930" s="35"/>
      <c r="AR930" s="36"/>
      <c r="AS930" s="34"/>
      <c r="AT930" s="36"/>
      <c r="AU930" s="34"/>
      <c r="AV930" s="36"/>
      <c r="AW930" s="4"/>
      <c r="AX930" s="8"/>
      <c r="AY930" s="469" t="s">
        <v>121</v>
      </c>
      <c r="AZ930" s="470"/>
      <c r="BA930" s="470"/>
      <c r="BB930" s="470"/>
      <c r="BC930" s="470"/>
      <c r="BD930" s="470"/>
      <c r="BE930" s="470"/>
      <c r="BF930" s="471"/>
      <c r="BG930" s="478" t="s">
        <v>49</v>
      </c>
      <c r="BH930" s="479"/>
    </row>
    <row r="931" spans="1:60" ht="19.5" customHeight="1" x14ac:dyDescent="0.25">
      <c r="A931" s="136">
        <f t="shared" si="104"/>
        <v>736</v>
      </c>
      <c r="B931" s="452"/>
      <c r="C931" s="452"/>
      <c r="D931" s="29" t="s">
        <v>279</v>
      </c>
      <c r="E931" s="8"/>
      <c r="F931" s="8"/>
      <c r="G931" s="8"/>
      <c r="H931" s="8"/>
      <c r="I931" s="8"/>
      <c r="J931" s="8"/>
      <c r="K931" s="8">
        <f t="shared" si="106"/>
        <v>21</v>
      </c>
      <c r="L931" s="8">
        <f t="shared" si="106"/>
        <v>560</v>
      </c>
      <c r="M931" s="182" t="s">
        <v>871</v>
      </c>
      <c r="N931" s="87"/>
      <c r="O931" s="34"/>
      <c r="P931" s="33"/>
      <c r="Q931" s="34"/>
      <c r="R931" s="33"/>
      <c r="S931" s="34"/>
      <c r="T931" s="33"/>
      <c r="U931" s="34"/>
      <c r="V931" s="33"/>
      <c r="W931" s="34"/>
      <c r="X931" s="33"/>
      <c r="Y931" s="34"/>
      <c r="Z931" s="33"/>
      <c r="AA931" s="58"/>
      <c r="AB931" s="59"/>
      <c r="AC931" s="60"/>
      <c r="AD931" s="610" t="s">
        <v>28</v>
      </c>
      <c r="AE931" s="603"/>
      <c r="AF931" s="603"/>
      <c r="AG931" s="603"/>
      <c r="AH931" s="603"/>
      <c r="AI931" s="603"/>
      <c r="AJ931" s="603"/>
      <c r="AK931" s="603"/>
      <c r="AL931" s="603"/>
      <c r="AM931" s="611"/>
      <c r="AN931" s="90"/>
      <c r="AO931" s="60"/>
      <c r="AP931" s="61"/>
      <c r="AQ931" s="35"/>
      <c r="AR931" s="36"/>
      <c r="AS931" s="34"/>
      <c r="AT931" s="36"/>
      <c r="AU931" s="34"/>
      <c r="AV931" s="36"/>
      <c r="AW931" s="4"/>
      <c r="AX931" s="8"/>
      <c r="AY931" s="475"/>
      <c r="AZ931" s="476"/>
      <c r="BA931" s="476"/>
      <c r="BB931" s="476"/>
      <c r="BC931" s="476"/>
      <c r="BD931" s="476"/>
      <c r="BE931" s="476"/>
      <c r="BF931" s="477"/>
      <c r="BG931" s="478"/>
      <c r="BH931" s="479"/>
    </row>
    <row r="932" spans="1:60" ht="19.5" customHeight="1" x14ac:dyDescent="0.25">
      <c r="A932" s="136">
        <f t="shared" si="104"/>
        <v>737</v>
      </c>
      <c r="B932" s="39"/>
      <c r="C932" s="29" t="s">
        <v>652</v>
      </c>
      <c r="D932" s="20" t="s">
        <v>280</v>
      </c>
      <c r="E932" s="8"/>
      <c r="F932" s="8"/>
      <c r="G932" s="8"/>
      <c r="H932" s="8"/>
      <c r="I932" s="8"/>
      <c r="J932" s="8"/>
      <c r="K932" s="8">
        <f t="shared" si="106"/>
        <v>22</v>
      </c>
      <c r="L932" s="8">
        <f t="shared" si="106"/>
        <v>561</v>
      </c>
      <c r="M932" s="182" t="s">
        <v>871</v>
      </c>
      <c r="N932" s="87"/>
      <c r="O932" s="34"/>
      <c r="P932" s="33"/>
      <c r="Q932" s="34"/>
      <c r="R932" s="33"/>
      <c r="S932" s="34"/>
      <c r="T932" s="33"/>
      <c r="U932" s="34"/>
      <c r="V932" s="33"/>
      <c r="W932" s="34"/>
      <c r="X932" s="33"/>
      <c r="Y932" s="34"/>
      <c r="Z932" s="33"/>
      <c r="AA932" s="58"/>
      <c r="AB932" s="59"/>
      <c r="AC932" s="60"/>
      <c r="AD932" s="610" t="s">
        <v>28</v>
      </c>
      <c r="AE932" s="603"/>
      <c r="AF932" s="603"/>
      <c r="AG932" s="603"/>
      <c r="AH932" s="603"/>
      <c r="AI932" s="603"/>
      <c r="AJ932" s="603"/>
      <c r="AK932" s="603"/>
      <c r="AL932" s="603"/>
      <c r="AM932" s="611"/>
      <c r="AN932" s="90"/>
      <c r="AO932" s="60"/>
      <c r="AP932" s="61"/>
      <c r="AQ932" s="35"/>
      <c r="AR932" s="36"/>
      <c r="AS932" s="34"/>
      <c r="AT932" s="36"/>
      <c r="AU932" s="34"/>
      <c r="AV932" s="36"/>
      <c r="AW932" s="4"/>
      <c r="AX932" s="8"/>
      <c r="AY932" s="512" t="s">
        <v>122</v>
      </c>
      <c r="AZ932" s="513"/>
      <c r="BA932" s="513"/>
      <c r="BB932" s="513"/>
      <c r="BC932" s="513"/>
      <c r="BD932" s="513"/>
      <c r="BE932" s="513"/>
      <c r="BF932" s="514"/>
      <c r="BG932" s="478"/>
      <c r="BH932" s="479"/>
    </row>
    <row r="933" spans="1:60" ht="19.5" customHeight="1" x14ac:dyDescent="0.25">
      <c r="A933" s="136">
        <f t="shared" si="104"/>
        <v>738</v>
      </c>
      <c r="B933" s="450"/>
      <c r="C933" s="450" t="s">
        <v>653</v>
      </c>
      <c r="D933" s="29" t="s">
        <v>65</v>
      </c>
      <c r="E933" s="9"/>
      <c r="F933" s="9"/>
      <c r="G933" s="9"/>
      <c r="H933" s="9"/>
      <c r="I933" s="9"/>
      <c r="J933" s="9"/>
      <c r="K933" s="9">
        <f t="shared" si="106"/>
        <v>23</v>
      </c>
      <c r="L933" s="9">
        <f t="shared" si="106"/>
        <v>562</v>
      </c>
      <c r="M933" s="182" t="s">
        <v>871</v>
      </c>
      <c r="N933" s="87"/>
      <c r="O933" s="34"/>
      <c r="P933" s="33"/>
      <c r="Q933" s="34"/>
      <c r="R933" s="33"/>
      <c r="S933" s="34"/>
      <c r="T933" s="33"/>
      <c r="U933" s="34"/>
      <c r="V933" s="33"/>
      <c r="W933" s="34"/>
      <c r="X933" s="33"/>
      <c r="Y933" s="34"/>
      <c r="Z933" s="33"/>
      <c r="AA933" s="58"/>
      <c r="AB933" s="59"/>
      <c r="AC933" s="60"/>
      <c r="AD933" s="610" t="s">
        <v>28</v>
      </c>
      <c r="AE933" s="603"/>
      <c r="AF933" s="603"/>
      <c r="AG933" s="603"/>
      <c r="AH933" s="603"/>
      <c r="AI933" s="603"/>
      <c r="AJ933" s="603"/>
      <c r="AK933" s="603"/>
      <c r="AL933" s="603"/>
      <c r="AM933" s="611"/>
      <c r="AN933" s="90"/>
      <c r="AO933" s="60"/>
      <c r="AP933" s="61"/>
      <c r="AQ933" s="35"/>
      <c r="AR933" s="36"/>
      <c r="AS933" s="34"/>
      <c r="AT933" s="36"/>
      <c r="AU933" s="34"/>
      <c r="AV933" s="36"/>
      <c r="AW933" s="4"/>
      <c r="AX933" s="8"/>
      <c r="AY933" s="469" t="s">
        <v>121</v>
      </c>
      <c r="AZ933" s="470"/>
      <c r="BA933" s="470"/>
      <c r="BB933" s="470"/>
      <c r="BC933" s="470"/>
      <c r="BD933" s="470"/>
      <c r="BE933" s="470"/>
      <c r="BF933" s="471"/>
      <c r="BG933" s="671" t="s">
        <v>49</v>
      </c>
      <c r="BH933" s="672"/>
    </row>
    <row r="934" spans="1:60" ht="19.5" customHeight="1" x14ac:dyDescent="0.25">
      <c r="A934" s="136">
        <f t="shared" si="104"/>
        <v>739</v>
      </c>
      <c r="B934" s="452"/>
      <c r="C934" s="452"/>
      <c r="D934" s="29" t="s">
        <v>66</v>
      </c>
      <c r="E934" s="8"/>
      <c r="F934" s="8"/>
      <c r="G934" s="8"/>
      <c r="H934" s="8"/>
      <c r="I934" s="8"/>
      <c r="J934" s="8"/>
      <c r="K934" s="8">
        <f t="shared" si="106"/>
        <v>24</v>
      </c>
      <c r="L934" s="8">
        <f t="shared" si="106"/>
        <v>563</v>
      </c>
      <c r="M934" s="182" t="s">
        <v>871</v>
      </c>
      <c r="N934" s="87"/>
      <c r="O934" s="34"/>
      <c r="P934" s="33"/>
      <c r="Q934" s="34"/>
      <c r="R934" s="33"/>
      <c r="S934" s="34"/>
      <c r="T934" s="33"/>
      <c r="U934" s="34"/>
      <c r="V934" s="33"/>
      <c r="W934" s="34"/>
      <c r="X934" s="33"/>
      <c r="Y934" s="34"/>
      <c r="Z934" s="33"/>
      <c r="AA934" s="58"/>
      <c r="AB934" s="59"/>
      <c r="AC934" s="60"/>
      <c r="AD934" s="610" t="s">
        <v>28</v>
      </c>
      <c r="AE934" s="603"/>
      <c r="AF934" s="603"/>
      <c r="AG934" s="603"/>
      <c r="AH934" s="603"/>
      <c r="AI934" s="603"/>
      <c r="AJ934" s="603"/>
      <c r="AK934" s="603"/>
      <c r="AL934" s="603"/>
      <c r="AM934" s="611"/>
      <c r="AN934" s="90"/>
      <c r="AO934" s="60"/>
      <c r="AP934" s="61"/>
      <c r="AQ934" s="35"/>
      <c r="AR934" s="36"/>
      <c r="AS934" s="34"/>
      <c r="AT934" s="36"/>
      <c r="AU934" s="34"/>
      <c r="AV934" s="36"/>
      <c r="AW934" s="4"/>
      <c r="AX934" s="8"/>
      <c r="AY934" s="475"/>
      <c r="AZ934" s="476"/>
      <c r="BA934" s="476"/>
      <c r="BB934" s="476"/>
      <c r="BC934" s="476"/>
      <c r="BD934" s="476"/>
      <c r="BE934" s="476"/>
      <c r="BF934" s="477"/>
      <c r="BG934" s="629"/>
      <c r="BH934" s="631"/>
    </row>
    <row r="935" spans="1:60" ht="19.5" customHeight="1" x14ac:dyDescent="0.25">
      <c r="A935" s="136">
        <f t="shared" si="104"/>
        <v>740</v>
      </c>
      <c r="B935" s="39"/>
      <c r="C935" s="29" t="s">
        <v>654</v>
      </c>
      <c r="D935" s="29" t="s">
        <v>67</v>
      </c>
      <c r="E935" s="8"/>
      <c r="F935" s="8"/>
      <c r="G935" s="8"/>
      <c r="H935" s="8"/>
      <c r="I935" s="8"/>
      <c r="J935" s="8"/>
      <c r="K935" s="8">
        <f t="shared" si="106"/>
        <v>25</v>
      </c>
      <c r="L935" s="8">
        <f t="shared" si="106"/>
        <v>564</v>
      </c>
      <c r="M935" s="182" t="s">
        <v>871</v>
      </c>
      <c r="N935" s="87"/>
      <c r="O935" s="34"/>
      <c r="P935" s="33"/>
      <c r="Q935" s="34"/>
      <c r="R935" s="33"/>
      <c r="S935" s="34"/>
      <c r="T935" s="33"/>
      <c r="U935" s="34"/>
      <c r="V935" s="33"/>
      <c r="W935" s="34"/>
      <c r="X935" s="33"/>
      <c r="Y935" s="34"/>
      <c r="Z935" s="33"/>
      <c r="AA935" s="58"/>
      <c r="AB935" s="59"/>
      <c r="AC935" s="60"/>
      <c r="AD935" s="610" t="s">
        <v>28</v>
      </c>
      <c r="AE935" s="603"/>
      <c r="AF935" s="603"/>
      <c r="AG935" s="603"/>
      <c r="AH935" s="603"/>
      <c r="AI935" s="603"/>
      <c r="AJ935" s="603"/>
      <c r="AK935" s="603"/>
      <c r="AL935" s="603"/>
      <c r="AM935" s="611"/>
      <c r="AN935" s="90"/>
      <c r="AO935" s="60"/>
      <c r="AP935" s="61"/>
      <c r="AQ935" s="35"/>
      <c r="AR935" s="36"/>
      <c r="AS935" s="34"/>
      <c r="AT935" s="36"/>
      <c r="AU935" s="34"/>
      <c r="AV935" s="36"/>
      <c r="AW935" s="4"/>
      <c r="AX935" s="8"/>
      <c r="AY935" s="512" t="s">
        <v>122</v>
      </c>
      <c r="AZ935" s="513"/>
      <c r="BA935" s="513"/>
      <c r="BB935" s="513"/>
      <c r="BC935" s="513"/>
      <c r="BD935" s="513"/>
      <c r="BE935" s="513"/>
      <c r="BF935" s="514"/>
      <c r="BG935" s="629"/>
      <c r="BH935" s="631"/>
    </row>
    <row r="936" spans="1:60" ht="19.5" customHeight="1" x14ac:dyDescent="0.25">
      <c r="A936" s="136">
        <f t="shared" si="104"/>
        <v>741</v>
      </c>
      <c r="B936" s="450"/>
      <c r="C936" s="450" t="s">
        <v>655</v>
      </c>
      <c r="D936" s="29" t="s">
        <v>68</v>
      </c>
      <c r="E936" s="8"/>
      <c r="F936" s="8"/>
      <c r="G936" s="8"/>
      <c r="H936" s="8"/>
      <c r="I936" s="8"/>
      <c r="J936" s="8"/>
      <c r="K936" s="8">
        <f t="shared" si="106"/>
        <v>26</v>
      </c>
      <c r="L936" s="8">
        <f t="shared" si="106"/>
        <v>565</v>
      </c>
      <c r="M936" s="182" t="s">
        <v>871</v>
      </c>
      <c r="N936" s="87"/>
      <c r="O936" s="34"/>
      <c r="P936" s="33"/>
      <c r="Q936" s="34"/>
      <c r="R936" s="33"/>
      <c r="S936" s="34"/>
      <c r="T936" s="33"/>
      <c r="U936" s="34"/>
      <c r="V936" s="33"/>
      <c r="W936" s="34"/>
      <c r="X936" s="33"/>
      <c r="Y936" s="34"/>
      <c r="Z936" s="33"/>
      <c r="AA936" s="58"/>
      <c r="AB936" s="59"/>
      <c r="AC936" s="60"/>
      <c r="AD936" s="610" t="s">
        <v>28</v>
      </c>
      <c r="AE936" s="603"/>
      <c r="AF936" s="603"/>
      <c r="AG936" s="603"/>
      <c r="AH936" s="603"/>
      <c r="AI936" s="603"/>
      <c r="AJ936" s="603"/>
      <c r="AK936" s="603"/>
      <c r="AL936" s="603"/>
      <c r="AM936" s="611"/>
      <c r="AN936" s="90"/>
      <c r="AO936" s="60"/>
      <c r="AP936" s="61"/>
      <c r="AQ936" s="35"/>
      <c r="AR936" s="36"/>
      <c r="AS936" s="34"/>
      <c r="AT936" s="36"/>
      <c r="AU936" s="34"/>
      <c r="AV936" s="36"/>
      <c r="AW936" s="4"/>
      <c r="AX936" s="8"/>
      <c r="AY936" s="469" t="s">
        <v>905</v>
      </c>
      <c r="AZ936" s="470"/>
      <c r="BA936" s="470"/>
      <c r="BB936" s="470"/>
      <c r="BC936" s="470"/>
      <c r="BD936" s="470"/>
      <c r="BE936" s="470"/>
      <c r="BF936" s="471"/>
      <c r="BG936" s="478" t="s">
        <v>49</v>
      </c>
      <c r="BH936" s="479"/>
    </row>
    <row r="937" spans="1:60" ht="19.5" customHeight="1" x14ac:dyDescent="0.25">
      <c r="A937" s="136">
        <f t="shared" si="104"/>
        <v>742</v>
      </c>
      <c r="B937" s="451"/>
      <c r="C937" s="451"/>
      <c r="D937" s="29" t="s">
        <v>69</v>
      </c>
      <c r="E937" s="9"/>
      <c r="F937" s="9"/>
      <c r="G937" s="9"/>
      <c r="H937" s="9"/>
      <c r="I937" s="9"/>
      <c r="J937" s="9"/>
      <c r="K937" s="9">
        <f t="shared" si="106"/>
        <v>27</v>
      </c>
      <c r="L937" s="9">
        <f t="shared" si="106"/>
        <v>566</v>
      </c>
      <c r="M937" s="182" t="s">
        <v>871</v>
      </c>
      <c r="N937" s="87"/>
      <c r="O937" s="34"/>
      <c r="P937" s="33"/>
      <c r="Q937" s="34"/>
      <c r="R937" s="33"/>
      <c r="S937" s="34"/>
      <c r="T937" s="33"/>
      <c r="U937" s="34"/>
      <c r="V937" s="33"/>
      <c r="W937" s="34"/>
      <c r="X937" s="33"/>
      <c r="Y937" s="34"/>
      <c r="Z937" s="33"/>
      <c r="AA937" s="58"/>
      <c r="AB937" s="59"/>
      <c r="AC937" s="60"/>
      <c r="AD937" s="610" t="s">
        <v>28</v>
      </c>
      <c r="AE937" s="603"/>
      <c r="AF937" s="603"/>
      <c r="AG937" s="603"/>
      <c r="AH937" s="603"/>
      <c r="AI937" s="603"/>
      <c r="AJ937" s="603"/>
      <c r="AK937" s="603"/>
      <c r="AL937" s="603"/>
      <c r="AM937" s="611"/>
      <c r="AN937" s="90"/>
      <c r="AO937" s="60"/>
      <c r="AP937" s="61"/>
      <c r="AQ937" s="35"/>
      <c r="AR937" s="36"/>
      <c r="AS937" s="34"/>
      <c r="AT937" s="36"/>
      <c r="AU937" s="34"/>
      <c r="AV937" s="36"/>
      <c r="AW937" s="4"/>
      <c r="AX937" s="8"/>
      <c r="AY937" s="472"/>
      <c r="AZ937" s="473"/>
      <c r="BA937" s="473"/>
      <c r="BB937" s="473"/>
      <c r="BC937" s="473"/>
      <c r="BD937" s="473"/>
      <c r="BE937" s="473"/>
      <c r="BF937" s="474"/>
      <c r="BG937" s="478"/>
      <c r="BH937" s="479"/>
    </row>
    <row r="938" spans="1:60" ht="19.5" customHeight="1" x14ac:dyDescent="0.25">
      <c r="A938" s="136">
        <f t="shared" si="104"/>
        <v>743</v>
      </c>
      <c r="B938" s="451"/>
      <c r="C938" s="451"/>
      <c r="D938" s="29" t="s">
        <v>84</v>
      </c>
      <c r="E938" s="9"/>
      <c r="F938" s="9"/>
      <c r="G938" s="9"/>
      <c r="H938" s="9"/>
      <c r="I938" s="9"/>
      <c r="J938" s="9"/>
      <c r="K938" s="9">
        <f t="shared" si="106"/>
        <v>28</v>
      </c>
      <c r="L938" s="9">
        <f t="shared" si="106"/>
        <v>567</v>
      </c>
      <c r="M938" s="182" t="s">
        <v>871</v>
      </c>
      <c r="N938" s="87"/>
      <c r="O938" s="34"/>
      <c r="P938" s="33"/>
      <c r="Q938" s="34"/>
      <c r="R938" s="33"/>
      <c r="S938" s="34"/>
      <c r="T938" s="33"/>
      <c r="U938" s="34"/>
      <c r="V938" s="33"/>
      <c r="W938" s="34"/>
      <c r="X938" s="33"/>
      <c r="Y938" s="34"/>
      <c r="Z938" s="33"/>
      <c r="AA938" s="58"/>
      <c r="AB938" s="59"/>
      <c r="AC938" s="60"/>
      <c r="AD938" s="610" t="s">
        <v>28</v>
      </c>
      <c r="AE938" s="603"/>
      <c r="AF938" s="603"/>
      <c r="AG938" s="603"/>
      <c r="AH938" s="603"/>
      <c r="AI938" s="603"/>
      <c r="AJ938" s="603"/>
      <c r="AK938" s="603"/>
      <c r="AL938" s="603"/>
      <c r="AM938" s="611"/>
      <c r="AN938" s="90"/>
      <c r="AO938" s="60"/>
      <c r="AP938" s="61"/>
      <c r="AQ938" s="35"/>
      <c r="AR938" s="36"/>
      <c r="AS938" s="34"/>
      <c r="AT938" s="36"/>
      <c r="AU938" s="34"/>
      <c r="AV938" s="36"/>
      <c r="AW938" s="4"/>
      <c r="AX938" s="8"/>
      <c r="AY938" s="472"/>
      <c r="AZ938" s="473"/>
      <c r="BA938" s="473"/>
      <c r="BB938" s="473"/>
      <c r="BC938" s="473"/>
      <c r="BD938" s="473"/>
      <c r="BE938" s="473"/>
      <c r="BF938" s="474"/>
      <c r="BG938" s="69"/>
      <c r="BH938" s="70"/>
    </row>
    <row r="939" spans="1:60" ht="19.5" customHeight="1" x14ac:dyDescent="0.25">
      <c r="A939" s="136">
        <f t="shared" si="104"/>
        <v>744</v>
      </c>
      <c r="B939" s="452"/>
      <c r="C939" s="452"/>
      <c r="D939" s="29" t="s">
        <v>85</v>
      </c>
      <c r="E939" s="8"/>
      <c r="F939" s="8"/>
      <c r="G939" s="8"/>
      <c r="H939" s="8"/>
      <c r="I939" s="9"/>
      <c r="J939" s="9"/>
      <c r="K939" s="9">
        <f t="shared" si="106"/>
        <v>29</v>
      </c>
      <c r="L939" s="9">
        <f t="shared" si="106"/>
        <v>568</v>
      </c>
      <c r="M939" s="182" t="s">
        <v>871</v>
      </c>
      <c r="N939" s="87"/>
      <c r="O939" s="34"/>
      <c r="P939" s="33"/>
      <c r="Q939" s="34"/>
      <c r="R939" s="33"/>
      <c r="S939" s="34"/>
      <c r="T939" s="33"/>
      <c r="U939" s="34"/>
      <c r="V939" s="33"/>
      <c r="W939" s="34"/>
      <c r="X939" s="33"/>
      <c r="Y939" s="34"/>
      <c r="Z939" s="33"/>
      <c r="AA939" s="58"/>
      <c r="AB939" s="59"/>
      <c r="AC939" s="60"/>
      <c r="AD939" s="610" t="s">
        <v>28</v>
      </c>
      <c r="AE939" s="603"/>
      <c r="AF939" s="603"/>
      <c r="AG939" s="603"/>
      <c r="AH939" s="603"/>
      <c r="AI939" s="603"/>
      <c r="AJ939" s="603"/>
      <c r="AK939" s="603"/>
      <c r="AL939" s="603"/>
      <c r="AM939" s="611"/>
      <c r="AN939" s="90"/>
      <c r="AO939" s="60"/>
      <c r="AP939" s="61"/>
      <c r="AQ939" s="35"/>
      <c r="AR939" s="36"/>
      <c r="AS939" s="34"/>
      <c r="AT939" s="36"/>
      <c r="AU939" s="34"/>
      <c r="AV939" s="36"/>
      <c r="AW939" s="4"/>
      <c r="AX939" s="8"/>
      <c r="AY939" s="475"/>
      <c r="AZ939" s="476"/>
      <c r="BA939" s="476"/>
      <c r="BB939" s="476"/>
      <c r="BC939" s="476"/>
      <c r="BD939" s="476"/>
      <c r="BE939" s="476"/>
      <c r="BF939" s="477"/>
      <c r="BG939" s="632"/>
      <c r="BH939" s="634"/>
    </row>
    <row r="940" spans="1:60" ht="19.5" customHeight="1" x14ac:dyDescent="0.25">
      <c r="A940" s="136">
        <f t="shared" si="104"/>
        <v>745</v>
      </c>
      <c r="B940" s="20"/>
      <c r="C940" s="450" t="s">
        <v>1053</v>
      </c>
      <c r="D940" s="29" t="s">
        <v>336</v>
      </c>
      <c r="E940" s="8"/>
      <c r="F940" s="8"/>
      <c r="G940" s="9"/>
      <c r="H940" s="9"/>
      <c r="I940" s="9"/>
      <c r="J940" s="9"/>
      <c r="K940" s="9">
        <f t="shared" si="106"/>
        <v>30</v>
      </c>
      <c r="L940" s="9">
        <f t="shared" si="106"/>
        <v>569</v>
      </c>
      <c r="M940" s="182" t="s">
        <v>871</v>
      </c>
      <c r="N940" s="87"/>
      <c r="O940" s="34"/>
      <c r="P940" s="33"/>
      <c r="Q940" s="34"/>
      <c r="R940" s="33"/>
      <c r="S940" s="34"/>
      <c r="T940" s="33"/>
      <c r="U940" s="34"/>
      <c r="V940" s="33"/>
      <c r="W940" s="34"/>
      <c r="X940" s="33"/>
      <c r="Y940" s="34"/>
      <c r="Z940" s="33"/>
      <c r="AA940" s="58"/>
      <c r="AB940" s="59"/>
      <c r="AC940" s="60"/>
      <c r="AD940" s="610" t="s">
        <v>28</v>
      </c>
      <c r="AE940" s="603"/>
      <c r="AF940" s="603"/>
      <c r="AG940" s="603"/>
      <c r="AH940" s="603"/>
      <c r="AI940" s="603"/>
      <c r="AJ940" s="603"/>
      <c r="AK940" s="603"/>
      <c r="AL940" s="603"/>
      <c r="AM940" s="611"/>
      <c r="AN940" s="90"/>
      <c r="AO940" s="60"/>
      <c r="AP940" s="61"/>
      <c r="AQ940" s="35"/>
      <c r="AR940" s="36"/>
      <c r="AS940" s="34"/>
      <c r="AT940" s="36"/>
      <c r="AU940" s="34"/>
      <c r="AV940" s="36"/>
      <c r="AW940" s="4"/>
      <c r="AX940" s="8"/>
      <c r="AY940" s="512" t="s">
        <v>1190</v>
      </c>
      <c r="AZ940" s="513"/>
      <c r="BA940" s="513"/>
      <c r="BB940" s="513"/>
      <c r="BC940" s="513"/>
      <c r="BD940" s="513"/>
      <c r="BE940" s="513"/>
      <c r="BF940" s="514"/>
      <c r="BG940" s="69"/>
      <c r="BH940" s="70"/>
    </row>
    <row r="941" spans="1:60" ht="19.5" customHeight="1" x14ac:dyDescent="0.25">
      <c r="A941" s="136">
        <f t="shared" si="104"/>
        <v>746</v>
      </c>
      <c r="B941" s="20"/>
      <c r="C941" s="451"/>
      <c r="D941" s="29" t="s">
        <v>337</v>
      </c>
      <c r="E941" s="8"/>
      <c r="F941" s="8"/>
      <c r="G941" s="9"/>
      <c r="H941" s="9"/>
      <c r="I941" s="9"/>
      <c r="J941" s="9"/>
      <c r="K941" s="9">
        <f t="shared" si="106"/>
        <v>31</v>
      </c>
      <c r="L941" s="9">
        <f t="shared" si="106"/>
        <v>570</v>
      </c>
      <c r="M941" s="182" t="s">
        <v>871</v>
      </c>
      <c r="N941" s="87"/>
      <c r="O941" s="34"/>
      <c r="P941" s="33"/>
      <c r="Q941" s="34"/>
      <c r="R941" s="33"/>
      <c r="S941" s="34"/>
      <c r="T941" s="33"/>
      <c r="U941" s="34"/>
      <c r="V941" s="33"/>
      <c r="W941" s="34"/>
      <c r="X941" s="33"/>
      <c r="Y941" s="34"/>
      <c r="Z941" s="33"/>
      <c r="AA941" s="58"/>
      <c r="AB941" s="59"/>
      <c r="AC941" s="60"/>
      <c r="AD941" s="610" t="s">
        <v>28</v>
      </c>
      <c r="AE941" s="603"/>
      <c r="AF941" s="603"/>
      <c r="AG941" s="603"/>
      <c r="AH941" s="603"/>
      <c r="AI941" s="603"/>
      <c r="AJ941" s="603"/>
      <c r="AK941" s="603"/>
      <c r="AL941" s="603"/>
      <c r="AM941" s="611"/>
      <c r="AN941" s="90"/>
      <c r="AO941" s="60"/>
      <c r="AP941" s="61"/>
      <c r="AQ941" s="35"/>
      <c r="AR941" s="36"/>
      <c r="AS941" s="34"/>
      <c r="AT941" s="36"/>
      <c r="AU941" s="34"/>
      <c r="AV941" s="36"/>
      <c r="AW941" s="4"/>
      <c r="AX941" s="8"/>
      <c r="AY941" s="512" t="s">
        <v>1190</v>
      </c>
      <c r="AZ941" s="513"/>
      <c r="BA941" s="513"/>
      <c r="BB941" s="513"/>
      <c r="BC941" s="513"/>
      <c r="BD941" s="513"/>
      <c r="BE941" s="513"/>
      <c r="BF941" s="514"/>
      <c r="BG941" s="69"/>
      <c r="BH941" s="70"/>
    </row>
    <row r="942" spans="1:60" ht="19.5" customHeight="1" x14ac:dyDescent="0.25">
      <c r="A942" s="136">
        <f t="shared" si="104"/>
        <v>747</v>
      </c>
      <c r="B942" s="20"/>
      <c r="C942" s="451"/>
      <c r="D942" s="29" t="s">
        <v>338</v>
      </c>
      <c r="E942" s="8"/>
      <c r="F942" s="8"/>
      <c r="G942" s="9"/>
      <c r="H942" s="9"/>
      <c r="I942" s="9"/>
      <c r="J942" s="9"/>
      <c r="K942" s="9">
        <f t="shared" si="106"/>
        <v>32</v>
      </c>
      <c r="L942" s="9">
        <f t="shared" si="106"/>
        <v>571</v>
      </c>
      <c r="M942" s="182" t="s">
        <v>871</v>
      </c>
      <c r="N942" s="87"/>
      <c r="O942" s="34"/>
      <c r="P942" s="33"/>
      <c r="Q942" s="34"/>
      <c r="R942" s="33"/>
      <c r="S942" s="34"/>
      <c r="T942" s="33"/>
      <c r="U942" s="34"/>
      <c r="V942" s="33"/>
      <c r="W942" s="34"/>
      <c r="X942" s="33"/>
      <c r="Y942" s="34"/>
      <c r="Z942" s="33"/>
      <c r="AA942" s="58"/>
      <c r="AB942" s="59"/>
      <c r="AC942" s="60"/>
      <c r="AD942" s="610" t="s">
        <v>28</v>
      </c>
      <c r="AE942" s="603"/>
      <c r="AF942" s="603"/>
      <c r="AG942" s="603"/>
      <c r="AH942" s="603"/>
      <c r="AI942" s="603"/>
      <c r="AJ942" s="603"/>
      <c r="AK942" s="603"/>
      <c r="AL942" s="603"/>
      <c r="AM942" s="611"/>
      <c r="AN942" s="90"/>
      <c r="AO942" s="60"/>
      <c r="AP942" s="61"/>
      <c r="AQ942" s="35"/>
      <c r="AR942" s="36"/>
      <c r="AS942" s="34"/>
      <c r="AT942" s="36"/>
      <c r="AU942" s="34"/>
      <c r="AV942" s="36"/>
      <c r="AW942" s="4"/>
      <c r="AX942" s="8"/>
      <c r="AY942" s="512" t="s">
        <v>1190</v>
      </c>
      <c r="AZ942" s="513"/>
      <c r="BA942" s="513"/>
      <c r="BB942" s="513"/>
      <c r="BC942" s="513"/>
      <c r="BD942" s="513"/>
      <c r="BE942" s="513"/>
      <c r="BF942" s="514"/>
      <c r="BG942" s="69"/>
      <c r="BH942" s="70"/>
    </row>
    <row r="943" spans="1:60" ht="19.5" customHeight="1" x14ac:dyDescent="0.25">
      <c r="A943" s="136">
        <f t="shared" si="104"/>
        <v>748</v>
      </c>
      <c r="B943" s="20"/>
      <c r="C943" s="452"/>
      <c r="D943" s="29" t="s">
        <v>339</v>
      </c>
      <c r="E943" s="8"/>
      <c r="F943" s="8"/>
      <c r="G943" s="9"/>
      <c r="H943" s="9"/>
      <c r="I943" s="9"/>
      <c r="J943" s="9"/>
      <c r="K943" s="9">
        <f t="shared" si="106"/>
        <v>33</v>
      </c>
      <c r="L943" s="9">
        <f t="shared" si="106"/>
        <v>572</v>
      </c>
      <c r="M943" s="182" t="s">
        <v>871</v>
      </c>
      <c r="N943" s="87"/>
      <c r="O943" s="34"/>
      <c r="P943" s="33"/>
      <c r="Q943" s="34"/>
      <c r="R943" s="33"/>
      <c r="S943" s="34"/>
      <c r="T943" s="33"/>
      <c r="U943" s="34"/>
      <c r="V943" s="33"/>
      <c r="W943" s="34"/>
      <c r="X943" s="33"/>
      <c r="Y943" s="34"/>
      <c r="Z943" s="33"/>
      <c r="AA943" s="58"/>
      <c r="AB943" s="59"/>
      <c r="AC943" s="60"/>
      <c r="AD943" s="610" t="s">
        <v>28</v>
      </c>
      <c r="AE943" s="603"/>
      <c r="AF943" s="603"/>
      <c r="AG943" s="603"/>
      <c r="AH943" s="603"/>
      <c r="AI943" s="603"/>
      <c r="AJ943" s="603"/>
      <c r="AK943" s="603"/>
      <c r="AL943" s="603"/>
      <c r="AM943" s="611"/>
      <c r="AN943" s="90"/>
      <c r="AO943" s="60"/>
      <c r="AP943" s="61"/>
      <c r="AQ943" s="35"/>
      <c r="AR943" s="36"/>
      <c r="AS943" s="34"/>
      <c r="AT943" s="36"/>
      <c r="AU943" s="34"/>
      <c r="AV943" s="36"/>
      <c r="AW943" s="4"/>
      <c r="AX943" s="8"/>
      <c r="AY943" s="512" t="s">
        <v>1190</v>
      </c>
      <c r="AZ943" s="513"/>
      <c r="BA943" s="513"/>
      <c r="BB943" s="513"/>
      <c r="BC943" s="513"/>
      <c r="BD943" s="513"/>
      <c r="BE943" s="513"/>
      <c r="BF943" s="514"/>
      <c r="BG943" s="69"/>
      <c r="BH943" s="70"/>
    </row>
    <row r="944" spans="1:60" ht="19.5" customHeight="1" x14ac:dyDescent="0.25">
      <c r="A944" s="136">
        <f t="shared" si="104"/>
        <v>749</v>
      </c>
      <c r="B944" s="29"/>
      <c r="C944" s="29" t="s">
        <v>656</v>
      </c>
      <c r="D944" s="29" t="s">
        <v>340</v>
      </c>
      <c r="E944" s="8"/>
      <c r="F944" s="8"/>
      <c r="G944" s="9"/>
      <c r="H944" s="9"/>
      <c r="I944" s="9"/>
      <c r="J944" s="9"/>
      <c r="K944" s="9">
        <f t="shared" ref="K944:L945" si="107">K943+1</f>
        <v>34</v>
      </c>
      <c r="L944" s="9">
        <f t="shared" si="107"/>
        <v>573</v>
      </c>
      <c r="M944" s="182" t="s">
        <v>871</v>
      </c>
      <c r="N944" s="87"/>
      <c r="O944" s="506" t="s">
        <v>425</v>
      </c>
      <c r="P944" s="507"/>
      <c r="Q944" s="507"/>
      <c r="R944" s="508"/>
      <c r="S944" s="34"/>
      <c r="T944" s="33"/>
      <c r="U944" s="34"/>
      <c r="V944" s="33"/>
      <c r="W944" s="34"/>
      <c r="X944" s="33"/>
      <c r="Y944" s="34"/>
      <c r="Z944" s="33"/>
      <c r="AA944" s="58"/>
      <c r="AB944" s="59"/>
      <c r="AC944" s="60"/>
      <c r="AD944" s="610" t="s">
        <v>28</v>
      </c>
      <c r="AE944" s="603"/>
      <c r="AF944" s="603"/>
      <c r="AG944" s="603"/>
      <c r="AH944" s="603"/>
      <c r="AI944" s="603"/>
      <c r="AJ944" s="603"/>
      <c r="AK944" s="603"/>
      <c r="AL944" s="603"/>
      <c r="AM944" s="611"/>
      <c r="AN944" s="90"/>
      <c r="AO944" s="60"/>
      <c r="AP944" s="61"/>
      <c r="AQ944" s="35"/>
      <c r="AR944" s="36"/>
      <c r="AS944" s="34"/>
      <c r="AT944" s="36"/>
      <c r="AU944" s="34"/>
      <c r="AV944" s="36"/>
      <c r="AW944" s="4"/>
      <c r="AX944" s="8"/>
      <c r="AY944" s="512" t="s">
        <v>1190</v>
      </c>
      <c r="AZ944" s="513"/>
      <c r="BA944" s="513"/>
      <c r="BB944" s="513"/>
      <c r="BC944" s="513"/>
      <c r="BD944" s="513"/>
      <c r="BE944" s="513"/>
      <c r="BF944" s="514"/>
      <c r="BG944" s="478"/>
      <c r="BH944" s="479"/>
    </row>
    <row r="945" spans="1:60" ht="19.5" customHeight="1" x14ac:dyDescent="0.25">
      <c r="A945" s="136">
        <f t="shared" si="104"/>
        <v>750</v>
      </c>
      <c r="B945" s="20"/>
      <c r="C945" s="41"/>
      <c r="D945" s="29" t="s">
        <v>341</v>
      </c>
      <c r="E945" s="8"/>
      <c r="F945" s="8"/>
      <c r="G945" s="8"/>
      <c r="H945" s="8"/>
      <c r="I945" s="8"/>
      <c r="J945" s="8"/>
      <c r="K945" s="9">
        <f t="shared" si="107"/>
        <v>35</v>
      </c>
      <c r="L945" s="9">
        <f t="shared" si="107"/>
        <v>574</v>
      </c>
      <c r="M945" s="182" t="s">
        <v>871</v>
      </c>
      <c r="N945" s="87"/>
      <c r="O945" s="579" t="s">
        <v>425</v>
      </c>
      <c r="P945" s="580"/>
      <c r="Q945" s="580"/>
      <c r="R945" s="581"/>
      <c r="S945" s="34"/>
      <c r="T945" s="33"/>
      <c r="U945" s="34"/>
      <c r="V945" s="33"/>
      <c r="W945" s="34"/>
      <c r="X945" s="33"/>
      <c r="Y945" s="34"/>
      <c r="Z945" s="33"/>
      <c r="AA945" s="58"/>
      <c r="AB945" s="59"/>
      <c r="AC945" s="60"/>
      <c r="AD945" s="610" t="s">
        <v>28</v>
      </c>
      <c r="AE945" s="603"/>
      <c r="AF945" s="603"/>
      <c r="AG945" s="603"/>
      <c r="AH945" s="603"/>
      <c r="AI945" s="603"/>
      <c r="AJ945" s="603"/>
      <c r="AK945" s="603"/>
      <c r="AL945" s="603"/>
      <c r="AM945" s="611"/>
      <c r="AN945" s="90"/>
      <c r="AO945" s="60"/>
      <c r="AP945" s="61"/>
      <c r="AQ945" s="35"/>
      <c r="AR945" s="36"/>
      <c r="AS945" s="34"/>
      <c r="AT945" s="36"/>
      <c r="AU945" s="34"/>
      <c r="AV945" s="36"/>
      <c r="AW945" s="4"/>
      <c r="AX945" s="8"/>
      <c r="AY945" s="512" t="s">
        <v>1189</v>
      </c>
      <c r="AZ945" s="513"/>
      <c r="BA945" s="513"/>
      <c r="BB945" s="513"/>
      <c r="BC945" s="513"/>
      <c r="BD945" s="513"/>
      <c r="BE945" s="513"/>
      <c r="BF945" s="514"/>
      <c r="BG945" s="478" t="s">
        <v>49</v>
      </c>
      <c r="BH945" s="479"/>
    </row>
    <row r="946" spans="1:60" ht="19.5" customHeight="1" x14ac:dyDescent="0.25">
      <c r="A946" s="136">
        <f t="shared" si="104"/>
        <v>751</v>
      </c>
      <c r="B946" s="676"/>
      <c r="C946" s="450" t="s">
        <v>657</v>
      </c>
      <c r="D946" s="433" t="s">
        <v>943</v>
      </c>
      <c r="E946" s="8"/>
      <c r="F946" s="8"/>
      <c r="G946" s="19">
        <v>1</v>
      </c>
      <c r="H946" s="19">
        <f>H906+1</f>
        <v>99</v>
      </c>
      <c r="I946" s="8"/>
      <c r="J946" s="8"/>
      <c r="K946" s="8"/>
      <c r="L946" s="38"/>
      <c r="M946" s="10"/>
      <c r="N946" s="87"/>
      <c r="O946" s="34"/>
      <c r="P946" s="33"/>
      <c r="Q946" s="34"/>
      <c r="R946" s="33"/>
      <c r="S946" s="34"/>
      <c r="T946" s="33"/>
      <c r="U946" s="34"/>
      <c r="V946" s="33"/>
      <c r="W946" s="34"/>
      <c r="X946" s="33"/>
      <c r="Y946" s="34"/>
      <c r="Z946" s="33"/>
      <c r="AA946" s="34"/>
      <c r="AB946" s="33"/>
      <c r="AC946" s="34"/>
      <c r="AD946" s="33"/>
      <c r="AE946" s="58"/>
      <c r="AF946" s="59"/>
      <c r="AG946" s="602" t="s">
        <v>27</v>
      </c>
      <c r="AH946" s="603"/>
      <c r="AI946" s="603"/>
      <c r="AJ946" s="603"/>
      <c r="AK946" s="603"/>
      <c r="AL946" s="603"/>
      <c r="AM946" s="603"/>
      <c r="AN946" s="604"/>
      <c r="AO946" s="60"/>
      <c r="AP946" s="61"/>
      <c r="AQ946" s="35"/>
      <c r="AR946" s="33"/>
      <c r="AS946" s="34"/>
      <c r="AT946" s="33"/>
      <c r="AU946" s="34"/>
      <c r="AV946" s="36"/>
      <c r="AW946" s="4"/>
      <c r="AX946" s="8"/>
      <c r="AY946" s="469" t="s">
        <v>121</v>
      </c>
      <c r="AZ946" s="470"/>
      <c r="BA946" s="470"/>
      <c r="BB946" s="470"/>
      <c r="BC946" s="470"/>
      <c r="BD946" s="470"/>
      <c r="BE946" s="470"/>
      <c r="BF946" s="471"/>
      <c r="BG946" s="478"/>
      <c r="BH946" s="479"/>
    </row>
    <row r="947" spans="1:60" ht="19.5" customHeight="1" x14ac:dyDescent="0.25">
      <c r="A947" s="136">
        <f t="shared" si="104"/>
        <v>752</v>
      </c>
      <c r="B947" s="677"/>
      <c r="C947" s="451"/>
      <c r="D947" s="433" t="s">
        <v>19</v>
      </c>
      <c r="E947" s="8"/>
      <c r="F947" s="8"/>
      <c r="G947" s="19">
        <f>G946+1</f>
        <v>2</v>
      </c>
      <c r="H947" s="19">
        <f>H946+1</f>
        <v>100</v>
      </c>
      <c r="I947" s="8"/>
      <c r="J947" s="8"/>
      <c r="K947" s="8"/>
      <c r="L947" s="38"/>
      <c r="M947" s="10"/>
      <c r="N947" s="87"/>
      <c r="O947" s="34"/>
      <c r="P947" s="33"/>
      <c r="Q947" s="34"/>
      <c r="R947" s="33"/>
      <c r="S947" s="34"/>
      <c r="T947" s="33"/>
      <c r="U947" s="34"/>
      <c r="V947" s="33"/>
      <c r="W947" s="34"/>
      <c r="X947" s="33"/>
      <c r="Y947" s="34"/>
      <c r="Z947" s="33"/>
      <c r="AA947" s="34"/>
      <c r="AB947" s="33"/>
      <c r="AC947" s="34"/>
      <c r="AD947" s="33"/>
      <c r="AE947" s="58"/>
      <c r="AF947" s="59"/>
      <c r="AG947" s="602" t="s">
        <v>27</v>
      </c>
      <c r="AH947" s="603"/>
      <c r="AI947" s="603"/>
      <c r="AJ947" s="603"/>
      <c r="AK947" s="603"/>
      <c r="AL947" s="603"/>
      <c r="AM947" s="603"/>
      <c r="AN947" s="604"/>
      <c r="AO947" s="60"/>
      <c r="AP947" s="61"/>
      <c r="AQ947" s="35"/>
      <c r="AR947" s="33"/>
      <c r="AS947" s="34"/>
      <c r="AT947" s="33"/>
      <c r="AU947" s="34"/>
      <c r="AV947" s="36"/>
      <c r="AW947" s="4"/>
      <c r="AX947" s="8"/>
      <c r="AY947" s="472"/>
      <c r="AZ947" s="473"/>
      <c r="BA947" s="473"/>
      <c r="BB947" s="473"/>
      <c r="BC947" s="473"/>
      <c r="BD947" s="473"/>
      <c r="BE947" s="473"/>
      <c r="BF947" s="474"/>
      <c r="BG947" s="478"/>
      <c r="BH947" s="479"/>
    </row>
    <row r="948" spans="1:60" ht="19.5" customHeight="1" x14ac:dyDescent="0.25">
      <c r="A948" s="136">
        <f t="shared" si="104"/>
        <v>753</v>
      </c>
      <c r="B948" s="677"/>
      <c r="C948" s="451"/>
      <c r="D948" s="433" t="s">
        <v>774</v>
      </c>
      <c r="E948" s="8"/>
      <c r="F948" s="8"/>
      <c r="G948" s="19">
        <f>G947+1</f>
        <v>3</v>
      </c>
      <c r="H948" s="19">
        <f>H947+1</f>
        <v>101</v>
      </c>
      <c r="I948" s="8"/>
      <c r="J948" s="8"/>
      <c r="K948" s="8"/>
      <c r="L948" s="38"/>
      <c r="M948" s="10"/>
      <c r="N948" s="87"/>
      <c r="O948" s="34"/>
      <c r="P948" s="33"/>
      <c r="Q948" s="34"/>
      <c r="R948" s="33"/>
      <c r="S948" s="34"/>
      <c r="T948" s="33"/>
      <c r="U948" s="34"/>
      <c r="V948" s="33"/>
      <c r="W948" s="34"/>
      <c r="X948" s="33"/>
      <c r="Y948" s="34"/>
      <c r="Z948" s="33"/>
      <c r="AA948" s="34"/>
      <c r="AB948" s="33"/>
      <c r="AC948" s="34"/>
      <c r="AD948" s="33"/>
      <c r="AE948" s="58"/>
      <c r="AF948" s="59"/>
      <c r="AG948" s="602" t="s">
        <v>27</v>
      </c>
      <c r="AH948" s="603"/>
      <c r="AI948" s="603"/>
      <c r="AJ948" s="603"/>
      <c r="AK948" s="603"/>
      <c r="AL948" s="603"/>
      <c r="AM948" s="603"/>
      <c r="AN948" s="604"/>
      <c r="AO948" s="60"/>
      <c r="AP948" s="61"/>
      <c r="AQ948" s="35"/>
      <c r="AR948" s="33"/>
      <c r="AS948" s="34"/>
      <c r="AT948" s="33"/>
      <c r="AU948" s="34"/>
      <c r="AV948" s="36"/>
      <c r="AW948" s="4"/>
      <c r="AX948" s="8"/>
      <c r="AY948" s="475"/>
      <c r="AZ948" s="476"/>
      <c r="BA948" s="476"/>
      <c r="BB948" s="476"/>
      <c r="BC948" s="476"/>
      <c r="BD948" s="476"/>
      <c r="BE948" s="476"/>
      <c r="BF948" s="477"/>
      <c r="BG948" s="10"/>
      <c r="BH948" s="12"/>
    </row>
    <row r="949" spans="1:60" ht="19.5" customHeight="1" x14ac:dyDescent="0.25">
      <c r="A949" s="136">
        <f t="shared" si="104"/>
        <v>754</v>
      </c>
      <c r="B949" s="677"/>
      <c r="C949" s="451"/>
      <c r="D949" s="29" t="s">
        <v>342</v>
      </c>
      <c r="E949" s="8"/>
      <c r="F949" s="8"/>
      <c r="G949" s="8"/>
      <c r="H949" s="8"/>
      <c r="I949" s="8"/>
      <c r="J949" s="8"/>
      <c r="K949" s="8">
        <f>K945+1</f>
        <v>36</v>
      </c>
      <c r="L949" s="8">
        <f>L945+1</f>
        <v>575</v>
      </c>
      <c r="M949" s="182" t="s">
        <v>871</v>
      </c>
      <c r="N949" s="87"/>
      <c r="O949" s="34"/>
      <c r="P949" s="33"/>
      <c r="Q949" s="34"/>
      <c r="R949" s="33"/>
      <c r="S949" s="34"/>
      <c r="T949" s="33"/>
      <c r="U949" s="34"/>
      <c r="V949" s="33"/>
      <c r="W949" s="34"/>
      <c r="X949" s="33"/>
      <c r="Y949" s="34"/>
      <c r="Z949" s="33"/>
      <c r="AA949" s="58"/>
      <c r="AB949" s="59"/>
      <c r="AC949" s="60"/>
      <c r="AD949" s="610" t="s">
        <v>28</v>
      </c>
      <c r="AE949" s="603"/>
      <c r="AF949" s="603"/>
      <c r="AG949" s="603"/>
      <c r="AH949" s="603"/>
      <c r="AI949" s="603"/>
      <c r="AJ949" s="603"/>
      <c r="AK949" s="603"/>
      <c r="AL949" s="603"/>
      <c r="AM949" s="611"/>
      <c r="AN949" s="90"/>
      <c r="AO949" s="60"/>
      <c r="AP949" s="61"/>
      <c r="AQ949" s="35"/>
      <c r="AR949" s="36"/>
      <c r="AS949" s="34"/>
      <c r="AT949" s="36"/>
      <c r="AU949" s="34"/>
      <c r="AV949" s="36"/>
      <c r="AW949" s="4"/>
      <c r="AX949" s="8"/>
      <c r="AY949" s="469" t="s">
        <v>825</v>
      </c>
      <c r="AZ949" s="470"/>
      <c r="BA949" s="470"/>
      <c r="BB949" s="470"/>
      <c r="BC949" s="470"/>
      <c r="BD949" s="470"/>
      <c r="BE949" s="470"/>
      <c r="BF949" s="471"/>
      <c r="BG949" s="478"/>
      <c r="BH949" s="479"/>
    </row>
    <row r="950" spans="1:60" ht="19.5" customHeight="1" x14ac:dyDescent="0.25">
      <c r="A950" s="136">
        <f t="shared" si="104"/>
        <v>755</v>
      </c>
      <c r="B950" s="677"/>
      <c r="C950" s="451"/>
      <c r="D950" s="29" t="s">
        <v>343</v>
      </c>
      <c r="E950" s="8"/>
      <c r="F950" s="8"/>
      <c r="G950" s="8"/>
      <c r="H950" s="8"/>
      <c r="I950" s="8"/>
      <c r="J950" s="8"/>
      <c r="K950" s="8">
        <f t="shared" ref="K950:L954" si="108">K949+1</f>
        <v>37</v>
      </c>
      <c r="L950" s="8">
        <f t="shared" si="108"/>
        <v>576</v>
      </c>
      <c r="M950" s="182" t="s">
        <v>871</v>
      </c>
      <c r="N950" s="87"/>
      <c r="O950" s="34"/>
      <c r="P950" s="33"/>
      <c r="Q950" s="34"/>
      <c r="R950" s="33"/>
      <c r="S950" s="34"/>
      <c r="T950" s="33"/>
      <c r="U950" s="34"/>
      <c r="V950" s="33"/>
      <c r="W950" s="34"/>
      <c r="X950" s="33"/>
      <c r="Y950" s="34"/>
      <c r="Z950" s="33"/>
      <c r="AA950" s="58"/>
      <c r="AB950" s="59"/>
      <c r="AC950" s="60"/>
      <c r="AD950" s="610" t="s">
        <v>28</v>
      </c>
      <c r="AE950" s="603"/>
      <c r="AF950" s="603"/>
      <c r="AG950" s="603"/>
      <c r="AH950" s="603"/>
      <c r="AI950" s="603"/>
      <c r="AJ950" s="603"/>
      <c r="AK950" s="603"/>
      <c r="AL950" s="603"/>
      <c r="AM950" s="611"/>
      <c r="AN950" s="90"/>
      <c r="AO950" s="60"/>
      <c r="AP950" s="61"/>
      <c r="AQ950" s="35"/>
      <c r="AR950" s="36"/>
      <c r="AS950" s="34"/>
      <c r="AT950" s="36"/>
      <c r="AU950" s="34"/>
      <c r="AV950" s="36"/>
      <c r="AW950" s="4"/>
      <c r="AX950" s="8"/>
      <c r="AY950" s="472"/>
      <c r="AZ950" s="473"/>
      <c r="BA950" s="473"/>
      <c r="BB950" s="473"/>
      <c r="BC950" s="473"/>
      <c r="BD950" s="473"/>
      <c r="BE950" s="473"/>
      <c r="BF950" s="474"/>
      <c r="BG950" s="484"/>
      <c r="BH950" s="484"/>
    </row>
    <row r="951" spans="1:60" ht="19.5" customHeight="1" x14ac:dyDescent="0.25">
      <c r="A951" s="136">
        <f t="shared" si="104"/>
        <v>756</v>
      </c>
      <c r="B951" s="678"/>
      <c r="C951" s="452"/>
      <c r="D951" s="29" t="s">
        <v>344</v>
      </c>
      <c r="E951" s="8"/>
      <c r="F951" s="8"/>
      <c r="G951" s="8"/>
      <c r="H951" s="8"/>
      <c r="I951" s="8"/>
      <c r="J951" s="8"/>
      <c r="K951" s="8">
        <f>K950+1</f>
        <v>38</v>
      </c>
      <c r="L951" s="8">
        <f>L950+1</f>
        <v>577</v>
      </c>
      <c r="M951" s="182" t="s">
        <v>871</v>
      </c>
      <c r="N951" s="87"/>
      <c r="O951" s="34"/>
      <c r="P951" s="33"/>
      <c r="Q951" s="34"/>
      <c r="R951" s="33"/>
      <c r="S951" s="34"/>
      <c r="T951" s="33"/>
      <c r="U951" s="34"/>
      <c r="V951" s="33"/>
      <c r="W951" s="34"/>
      <c r="X951" s="33"/>
      <c r="Y951" s="34"/>
      <c r="Z951" s="33"/>
      <c r="AA951" s="58"/>
      <c r="AB951" s="59"/>
      <c r="AC951" s="60"/>
      <c r="AD951" s="610" t="s">
        <v>28</v>
      </c>
      <c r="AE951" s="603"/>
      <c r="AF951" s="603"/>
      <c r="AG951" s="603"/>
      <c r="AH951" s="603"/>
      <c r="AI951" s="603"/>
      <c r="AJ951" s="603"/>
      <c r="AK951" s="603"/>
      <c r="AL951" s="603"/>
      <c r="AM951" s="611"/>
      <c r="AN951" s="90"/>
      <c r="AO951" s="60"/>
      <c r="AP951" s="61"/>
      <c r="AQ951" s="35"/>
      <c r="AR951" s="36"/>
      <c r="AS951" s="34"/>
      <c r="AT951" s="36"/>
      <c r="AU951" s="34"/>
      <c r="AV951" s="36"/>
      <c r="AW951" s="4"/>
      <c r="AX951" s="9"/>
      <c r="AY951" s="475"/>
      <c r="AZ951" s="476"/>
      <c r="BA951" s="476"/>
      <c r="BB951" s="476"/>
      <c r="BC951" s="476"/>
      <c r="BD951" s="476"/>
      <c r="BE951" s="476"/>
      <c r="BF951" s="477"/>
      <c r="BG951" s="484"/>
      <c r="BH951" s="484"/>
    </row>
    <row r="952" spans="1:60" ht="19.5" customHeight="1" x14ac:dyDescent="0.25">
      <c r="A952" s="136">
        <f t="shared" si="104"/>
        <v>757</v>
      </c>
      <c r="B952" s="290"/>
      <c r="C952" s="450" t="s">
        <v>187</v>
      </c>
      <c r="D952" s="29" t="s">
        <v>345</v>
      </c>
      <c r="E952" s="9"/>
      <c r="F952" s="9"/>
      <c r="G952" s="9"/>
      <c r="H952" s="9"/>
      <c r="I952" s="9"/>
      <c r="J952" s="9"/>
      <c r="K952" s="8">
        <f t="shared" si="108"/>
        <v>39</v>
      </c>
      <c r="L952" s="8">
        <f t="shared" si="108"/>
        <v>578</v>
      </c>
      <c r="M952" s="182" t="s">
        <v>871</v>
      </c>
      <c r="N952" s="104"/>
      <c r="O952" s="45"/>
      <c r="P952" s="44"/>
      <c r="Q952" s="45"/>
      <c r="R952" s="44"/>
      <c r="S952" s="45"/>
      <c r="T952" s="44"/>
      <c r="U952" s="45"/>
      <c r="V952" s="44"/>
      <c r="W952" s="45"/>
      <c r="X952" s="44"/>
      <c r="Y952" s="45"/>
      <c r="Z952" s="44"/>
      <c r="AA952" s="58"/>
      <c r="AB952" s="59"/>
      <c r="AC952" s="60"/>
      <c r="AD952" s="610" t="s">
        <v>28</v>
      </c>
      <c r="AE952" s="603"/>
      <c r="AF952" s="603"/>
      <c r="AG952" s="603"/>
      <c r="AH952" s="603"/>
      <c r="AI952" s="603"/>
      <c r="AJ952" s="603"/>
      <c r="AK952" s="603"/>
      <c r="AL952" s="603"/>
      <c r="AM952" s="611"/>
      <c r="AN952" s="90"/>
      <c r="AO952" s="60"/>
      <c r="AP952" s="61"/>
      <c r="AQ952" s="141"/>
      <c r="AR952" s="46"/>
      <c r="AS952" s="45"/>
      <c r="AT952" s="46"/>
      <c r="AU952" s="45"/>
      <c r="AV952" s="46"/>
      <c r="AW952" s="3"/>
      <c r="AX952" s="9"/>
      <c r="AY952" s="511" t="s">
        <v>906</v>
      </c>
      <c r="AZ952" s="511"/>
      <c r="BA952" s="511"/>
      <c r="BB952" s="511"/>
      <c r="BC952" s="511"/>
      <c r="BD952" s="511"/>
      <c r="BE952" s="511"/>
      <c r="BF952" s="511"/>
      <c r="BG952" s="69"/>
      <c r="BH952" s="70"/>
    </row>
    <row r="953" spans="1:60" ht="19.5" customHeight="1" x14ac:dyDescent="0.25">
      <c r="A953" s="136">
        <f t="shared" si="104"/>
        <v>758</v>
      </c>
      <c r="B953" s="280"/>
      <c r="C953" s="451"/>
      <c r="D953" s="29" t="s">
        <v>197</v>
      </c>
      <c r="E953" s="9"/>
      <c r="F953" s="9"/>
      <c r="G953" s="9"/>
      <c r="H953" s="9"/>
      <c r="I953" s="9"/>
      <c r="J953" s="9"/>
      <c r="K953" s="8">
        <f t="shared" si="108"/>
        <v>40</v>
      </c>
      <c r="L953" s="8">
        <f t="shared" si="108"/>
        <v>579</v>
      </c>
      <c r="M953" s="182" t="s">
        <v>871</v>
      </c>
      <c r="N953" s="104"/>
      <c r="O953" s="45"/>
      <c r="P953" s="44"/>
      <c r="Q953" s="45"/>
      <c r="R953" s="44"/>
      <c r="S953" s="45"/>
      <c r="T953" s="44"/>
      <c r="U953" s="45"/>
      <c r="V953" s="44"/>
      <c r="W953" s="45"/>
      <c r="X953" s="44"/>
      <c r="Y953" s="45"/>
      <c r="Z953" s="44"/>
      <c r="AA953" s="58"/>
      <c r="AB953" s="59"/>
      <c r="AC953" s="60"/>
      <c r="AD953" s="610" t="s">
        <v>28</v>
      </c>
      <c r="AE953" s="603"/>
      <c r="AF953" s="603"/>
      <c r="AG953" s="603"/>
      <c r="AH953" s="603"/>
      <c r="AI953" s="603"/>
      <c r="AJ953" s="603"/>
      <c r="AK953" s="603"/>
      <c r="AL953" s="603"/>
      <c r="AM953" s="611"/>
      <c r="AN953" s="90"/>
      <c r="AO953" s="60"/>
      <c r="AP953" s="61"/>
      <c r="AQ953" s="141"/>
      <c r="AR953" s="46"/>
      <c r="AS953" s="45"/>
      <c r="AT953" s="46"/>
      <c r="AU953" s="45"/>
      <c r="AV953" s="46"/>
      <c r="AW953" s="3"/>
      <c r="AX953" s="9"/>
      <c r="AY953" s="511"/>
      <c r="AZ953" s="511"/>
      <c r="BA953" s="511"/>
      <c r="BB953" s="511"/>
      <c r="BC953" s="511"/>
      <c r="BD953" s="511"/>
      <c r="BE953" s="511"/>
      <c r="BF953" s="511"/>
      <c r="BG953" s="69"/>
      <c r="BH953" s="70"/>
    </row>
    <row r="954" spans="1:60" ht="19.5" customHeight="1" x14ac:dyDescent="0.25">
      <c r="A954" s="136">
        <f t="shared" si="104"/>
        <v>759</v>
      </c>
      <c r="B954" s="291"/>
      <c r="C954" s="452"/>
      <c r="D954" s="29" t="s">
        <v>198</v>
      </c>
      <c r="E954" s="9"/>
      <c r="F954" s="9"/>
      <c r="G954" s="9"/>
      <c r="H954" s="9"/>
      <c r="I954" s="9"/>
      <c r="J954" s="9"/>
      <c r="K954" s="8">
        <f t="shared" si="108"/>
        <v>41</v>
      </c>
      <c r="L954" s="8">
        <f t="shared" si="108"/>
        <v>580</v>
      </c>
      <c r="M954" s="182" t="s">
        <v>871</v>
      </c>
      <c r="N954" s="104"/>
      <c r="O954" s="45"/>
      <c r="P954" s="44"/>
      <c r="Q954" s="45"/>
      <c r="R954" s="44"/>
      <c r="S954" s="45"/>
      <c r="T954" s="44"/>
      <c r="U954" s="45"/>
      <c r="V954" s="44"/>
      <c r="W954" s="45"/>
      <c r="X954" s="44"/>
      <c r="Y954" s="45"/>
      <c r="Z954" s="44"/>
      <c r="AA954" s="58"/>
      <c r="AB954" s="59"/>
      <c r="AC954" s="60"/>
      <c r="AD954" s="610" t="s">
        <v>28</v>
      </c>
      <c r="AE954" s="603"/>
      <c r="AF954" s="603"/>
      <c r="AG954" s="603"/>
      <c r="AH954" s="603"/>
      <c r="AI954" s="603"/>
      <c r="AJ954" s="603"/>
      <c r="AK954" s="603"/>
      <c r="AL954" s="603"/>
      <c r="AM954" s="611"/>
      <c r="AN954" s="90"/>
      <c r="AO954" s="60"/>
      <c r="AP954" s="61"/>
      <c r="AQ954" s="141"/>
      <c r="AR954" s="46"/>
      <c r="AS954" s="45"/>
      <c r="AT954" s="46"/>
      <c r="AU954" s="45"/>
      <c r="AV954" s="46"/>
      <c r="AW954" s="3"/>
      <c r="AX954" s="9"/>
      <c r="AY954" s="511"/>
      <c r="AZ954" s="511"/>
      <c r="BA954" s="511"/>
      <c r="BB954" s="511"/>
      <c r="BC954" s="511"/>
      <c r="BD954" s="511"/>
      <c r="BE954" s="511"/>
      <c r="BF954" s="511"/>
      <c r="BG954" s="69"/>
      <c r="BH954" s="70"/>
    </row>
    <row r="955" spans="1:60" ht="19.5" customHeight="1" x14ac:dyDescent="0.25">
      <c r="A955" s="136">
        <f t="shared" si="104"/>
        <v>760</v>
      </c>
      <c r="B955" s="280"/>
      <c r="C955" s="21" t="s">
        <v>965</v>
      </c>
      <c r="D955" s="29" t="s">
        <v>199</v>
      </c>
      <c r="E955" s="9"/>
      <c r="F955" s="9"/>
      <c r="G955" s="9"/>
      <c r="H955" s="9"/>
      <c r="I955" s="9"/>
      <c r="J955" s="9"/>
      <c r="K955" s="8">
        <f>K954+1</f>
        <v>42</v>
      </c>
      <c r="L955" s="8">
        <f>L954+1</f>
        <v>581</v>
      </c>
      <c r="M955" s="182" t="s">
        <v>871</v>
      </c>
      <c r="N955" s="104"/>
      <c r="O955" s="45"/>
      <c r="P955" s="44"/>
      <c r="Q955" s="45"/>
      <c r="R955" s="44"/>
      <c r="S955" s="45"/>
      <c r="T955" s="44"/>
      <c r="U955" s="45"/>
      <c r="V955" s="44"/>
      <c r="W955" s="45"/>
      <c r="X955" s="44"/>
      <c r="Y955" s="45"/>
      <c r="Z955" s="44"/>
      <c r="AA955" s="58"/>
      <c r="AB955" s="59"/>
      <c r="AC955" s="60"/>
      <c r="AD955" s="610" t="s">
        <v>28</v>
      </c>
      <c r="AE955" s="603"/>
      <c r="AF955" s="603"/>
      <c r="AG955" s="603"/>
      <c r="AH955" s="603"/>
      <c r="AI955" s="603"/>
      <c r="AJ955" s="603"/>
      <c r="AK955" s="603"/>
      <c r="AL955" s="603"/>
      <c r="AM955" s="611"/>
      <c r="AN955" s="90"/>
      <c r="AO955" s="60"/>
      <c r="AP955" s="61"/>
      <c r="AQ955" s="141"/>
      <c r="AR955" s="46"/>
      <c r="AS955" s="45"/>
      <c r="AT955" s="46"/>
      <c r="AU955" s="45"/>
      <c r="AV955" s="46"/>
      <c r="AW955" s="3"/>
      <c r="AX955" s="9"/>
      <c r="AY955" s="511" t="s">
        <v>188</v>
      </c>
      <c r="AZ955" s="511"/>
      <c r="BA955" s="511"/>
      <c r="BB955" s="511"/>
      <c r="BC955" s="511"/>
      <c r="BD955" s="511"/>
      <c r="BE955" s="511"/>
      <c r="BF955" s="511"/>
      <c r="BG955" s="69"/>
      <c r="BH955" s="70"/>
    </row>
    <row r="956" spans="1:60" ht="19.5" customHeight="1" x14ac:dyDescent="0.25">
      <c r="A956" s="136">
        <f t="shared" si="104"/>
        <v>761</v>
      </c>
      <c r="B956" s="291"/>
      <c r="C956" s="20" t="s">
        <v>966</v>
      </c>
      <c r="D956" s="29" t="s">
        <v>200</v>
      </c>
      <c r="E956" s="9"/>
      <c r="F956" s="9"/>
      <c r="G956" s="9"/>
      <c r="H956" s="9"/>
      <c r="I956" s="9"/>
      <c r="J956" s="9"/>
      <c r="K956" s="8">
        <f>K955+1</f>
        <v>43</v>
      </c>
      <c r="L956" s="8">
        <f>L955+1</f>
        <v>582</v>
      </c>
      <c r="M956" s="415" t="s">
        <v>1410</v>
      </c>
      <c r="N956" s="104"/>
      <c r="O956" s="45"/>
      <c r="P956" s="44"/>
      <c r="Q956" s="45"/>
      <c r="R956" s="44"/>
      <c r="S956" s="45"/>
      <c r="T956" s="44"/>
      <c r="U956" s="45"/>
      <c r="V956" s="44"/>
      <c r="W956" s="45"/>
      <c r="X956" s="44"/>
      <c r="Y956" s="45"/>
      <c r="Z956" s="44"/>
      <c r="AA956" s="58"/>
      <c r="AB956" s="59"/>
      <c r="AC956" s="60"/>
      <c r="AD956" s="610" t="s">
        <v>28</v>
      </c>
      <c r="AE956" s="603"/>
      <c r="AF956" s="603"/>
      <c r="AG956" s="603"/>
      <c r="AH956" s="603"/>
      <c r="AI956" s="603"/>
      <c r="AJ956" s="603"/>
      <c r="AK956" s="603"/>
      <c r="AL956" s="603"/>
      <c r="AM956" s="611"/>
      <c r="AN956" s="90"/>
      <c r="AO956" s="60"/>
      <c r="AP956" s="61"/>
      <c r="AQ956" s="141"/>
      <c r="AR956" s="46"/>
      <c r="AS956" s="45"/>
      <c r="AT956" s="46"/>
      <c r="AU956" s="45"/>
      <c r="AV956" s="46"/>
      <c r="AW956" s="3"/>
      <c r="AX956" s="9"/>
      <c r="AY956" s="511"/>
      <c r="AZ956" s="511"/>
      <c r="BA956" s="511"/>
      <c r="BB956" s="511"/>
      <c r="BC956" s="511"/>
      <c r="BD956" s="511"/>
      <c r="BE956" s="511"/>
      <c r="BF956" s="511"/>
      <c r="BG956" s="69"/>
      <c r="BH956" s="70"/>
    </row>
    <row r="957" spans="1:60" ht="19.5" customHeight="1" x14ac:dyDescent="0.25">
      <c r="A957" s="136">
        <f t="shared" si="104"/>
        <v>762</v>
      </c>
      <c r="B957" s="451"/>
      <c r="C957" s="451" t="s">
        <v>187</v>
      </c>
      <c r="D957" s="436" t="s">
        <v>822</v>
      </c>
      <c r="E957" s="8"/>
      <c r="F957" s="8"/>
      <c r="G957" s="19">
        <f>G948+1</f>
        <v>4</v>
      </c>
      <c r="H957" s="19">
        <f>H948+1</f>
        <v>102</v>
      </c>
      <c r="I957" s="8"/>
      <c r="J957" s="8"/>
      <c r="K957" s="8"/>
      <c r="L957" s="38"/>
      <c r="M957" s="10"/>
      <c r="N957" s="87"/>
      <c r="O957" s="34"/>
      <c r="P957" s="33"/>
      <c r="Q957" s="34"/>
      <c r="R957" s="33"/>
      <c r="S957" s="34"/>
      <c r="T957" s="33"/>
      <c r="U957" s="34"/>
      <c r="V957" s="33"/>
      <c r="W957" s="34"/>
      <c r="X957" s="33"/>
      <c r="Y957" s="34"/>
      <c r="Z957" s="33"/>
      <c r="AA957" s="34"/>
      <c r="AB957" s="33"/>
      <c r="AC957" s="34"/>
      <c r="AD957" s="33"/>
      <c r="AE957" s="58"/>
      <c r="AF957" s="59"/>
      <c r="AG957" s="602" t="s">
        <v>27</v>
      </c>
      <c r="AH957" s="603"/>
      <c r="AI957" s="603"/>
      <c r="AJ957" s="603"/>
      <c r="AK957" s="603"/>
      <c r="AL957" s="603"/>
      <c r="AM957" s="603"/>
      <c r="AN957" s="604"/>
      <c r="AO957" s="60"/>
      <c r="AP957" s="61"/>
      <c r="AQ957" s="35"/>
      <c r="AR957" s="33"/>
      <c r="AS957" s="34"/>
      <c r="AT957" s="33"/>
      <c r="AU957" s="34"/>
      <c r="AV957" s="36"/>
      <c r="AW957" s="4"/>
      <c r="AX957" s="8"/>
      <c r="AY957" s="472" t="s">
        <v>967</v>
      </c>
      <c r="AZ957" s="473"/>
      <c r="BA957" s="473"/>
      <c r="BB957" s="473"/>
      <c r="BC957" s="473"/>
      <c r="BD957" s="473"/>
      <c r="BE957" s="473"/>
      <c r="BF957" s="474"/>
      <c r="BG957" s="10"/>
      <c r="BH957" s="12"/>
    </row>
    <row r="958" spans="1:60" ht="19.5" customHeight="1" x14ac:dyDescent="0.25">
      <c r="A958" s="136">
        <f t="shared" si="104"/>
        <v>763</v>
      </c>
      <c r="B958" s="451"/>
      <c r="C958" s="451"/>
      <c r="D958" s="436" t="s">
        <v>1637</v>
      </c>
      <c r="E958" s="8"/>
      <c r="F958" s="8"/>
      <c r="G958" s="19">
        <f>G957+1</f>
        <v>5</v>
      </c>
      <c r="H958" s="19">
        <f>H957+1</f>
        <v>103</v>
      </c>
      <c r="I958" s="8"/>
      <c r="J958" s="8"/>
      <c r="K958" s="8"/>
      <c r="L958" s="8"/>
      <c r="M958" s="10"/>
      <c r="N958" s="87"/>
      <c r="O958" s="34"/>
      <c r="P958" s="33"/>
      <c r="Q958" s="34"/>
      <c r="R958" s="33"/>
      <c r="S958" s="34"/>
      <c r="T958" s="33"/>
      <c r="U958" s="34"/>
      <c r="V958" s="33"/>
      <c r="W958" s="34"/>
      <c r="X958" s="33"/>
      <c r="Y958" s="34"/>
      <c r="Z958" s="33"/>
      <c r="AA958" s="34"/>
      <c r="AB958" s="33"/>
      <c r="AC958" s="34"/>
      <c r="AD958" s="33"/>
      <c r="AE958" s="58"/>
      <c r="AF958" s="59"/>
      <c r="AG958" s="602" t="s">
        <v>27</v>
      </c>
      <c r="AH958" s="603"/>
      <c r="AI958" s="603"/>
      <c r="AJ958" s="603"/>
      <c r="AK958" s="603"/>
      <c r="AL958" s="603"/>
      <c r="AM958" s="603"/>
      <c r="AN958" s="604"/>
      <c r="AO958" s="60"/>
      <c r="AP958" s="61"/>
      <c r="AQ958" s="35"/>
      <c r="AR958" s="33"/>
      <c r="AS958" s="34"/>
      <c r="AT958" s="33"/>
      <c r="AU958" s="34"/>
      <c r="AV958" s="36"/>
      <c r="AW958" s="4"/>
      <c r="AX958" s="8"/>
      <c r="AY958" s="472"/>
      <c r="AZ958" s="473"/>
      <c r="BA958" s="473"/>
      <c r="BB958" s="473"/>
      <c r="BC958" s="473"/>
      <c r="BD958" s="473"/>
      <c r="BE958" s="473"/>
      <c r="BF958" s="474"/>
      <c r="BG958" s="478"/>
      <c r="BH958" s="479"/>
    </row>
    <row r="959" spans="1:60" ht="19.5" customHeight="1" thickBot="1" x14ac:dyDescent="0.3">
      <c r="A959" s="679" t="s">
        <v>123</v>
      </c>
      <c r="B959" s="680"/>
      <c r="C959" s="681"/>
      <c r="D959" s="682"/>
      <c r="E959" s="269"/>
      <c r="F959" s="269">
        <f>F906</f>
        <v>72</v>
      </c>
      <c r="G959" s="269">
        <v>5</v>
      </c>
      <c r="H959" s="269">
        <f>H958</f>
        <v>103</v>
      </c>
      <c r="I959" s="269"/>
      <c r="J959" s="269">
        <f>J906</f>
        <v>38</v>
      </c>
      <c r="K959" s="269">
        <f>K956</f>
        <v>43</v>
      </c>
      <c r="L959" s="269">
        <f>L956</f>
        <v>582</v>
      </c>
      <c r="M959" s="270"/>
      <c r="N959" s="258"/>
      <c r="O959" s="622" t="s">
        <v>60</v>
      </c>
      <c r="P959" s="623"/>
      <c r="Q959" s="623"/>
      <c r="R959" s="623"/>
      <c r="S959" s="623"/>
      <c r="T959" s="623"/>
      <c r="U959" s="623"/>
      <c r="V959" s="623"/>
      <c r="W959" s="623"/>
      <c r="X959" s="623"/>
      <c r="Y959" s="623"/>
      <c r="Z959" s="622" t="e">
        <f>#REF!+E959+G959+K959</f>
        <v>#REF!</v>
      </c>
      <c r="AA959" s="623"/>
      <c r="AB959" s="623"/>
      <c r="AC959" s="623"/>
      <c r="AD959" s="623"/>
      <c r="AE959" s="623"/>
      <c r="AF959" s="623"/>
      <c r="AG959" s="623"/>
      <c r="AH959" s="623"/>
      <c r="AI959" s="623"/>
      <c r="AJ959" s="624"/>
      <c r="AK959" s="258"/>
      <c r="AL959" s="258"/>
      <c r="AM959" s="258"/>
      <c r="AN959" s="258"/>
      <c r="AO959" s="258"/>
      <c r="AP959" s="258"/>
      <c r="AQ959" s="258"/>
      <c r="AR959" s="258"/>
      <c r="AS959" s="258"/>
      <c r="AT959" s="258"/>
      <c r="AU959" s="258"/>
      <c r="AV959" s="258"/>
      <c r="AW959" s="258"/>
      <c r="AX959" s="8"/>
      <c r="AY959" s="258"/>
      <c r="AZ959" s="258"/>
      <c r="BA959" s="258"/>
      <c r="BB959" s="258"/>
      <c r="BC959" s="258"/>
      <c r="BD959" s="258"/>
      <c r="BE959" s="258"/>
      <c r="BF959" s="258"/>
      <c r="BG959" s="258"/>
      <c r="BH959" s="258"/>
    </row>
    <row r="961" spans="1:60" ht="19.5" customHeight="1" x14ac:dyDescent="0.25">
      <c r="A961" s="575" t="s">
        <v>496</v>
      </c>
      <c r="B961" s="575"/>
      <c r="C961" s="575"/>
      <c r="D961" s="575"/>
      <c r="E961" s="575"/>
      <c r="F961" s="575"/>
      <c r="G961" s="575"/>
      <c r="H961" s="575"/>
      <c r="I961" s="575"/>
      <c r="J961" s="575"/>
      <c r="K961" s="575"/>
      <c r="L961" s="575"/>
      <c r="M961" s="575"/>
      <c r="N961" s="575"/>
      <c r="O961" s="575"/>
      <c r="P961" s="575"/>
      <c r="Q961" s="575"/>
      <c r="R961" s="575"/>
      <c r="S961" s="575"/>
      <c r="T961" s="575"/>
      <c r="U961" s="575"/>
      <c r="V961" s="575"/>
      <c r="W961" s="575"/>
      <c r="X961" s="575"/>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row>
    <row r="962" spans="1:60" ht="19.5" customHeight="1" x14ac:dyDescent="0.25">
      <c r="A962" s="495" t="s">
        <v>89</v>
      </c>
      <c r="B962" s="462" t="s">
        <v>193</v>
      </c>
      <c r="C962" s="462" t="s">
        <v>326</v>
      </c>
      <c r="D962" s="462" t="s">
        <v>90</v>
      </c>
      <c r="E962" s="463" t="s">
        <v>162</v>
      </c>
      <c r="F962" s="463"/>
      <c r="G962" s="464" t="s">
        <v>161</v>
      </c>
      <c r="H962" s="464"/>
      <c r="I962" s="492" t="s">
        <v>146</v>
      </c>
      <c r="J962" s="493"/>
      <c r="K962" s="462" t="s">
        <v>192</v>
      </c>
      <c r="L962" s="462"/>
      <c r="M962" s="450" t="s">
        <v>382</v>
      </c>
      <c r="N962" s="585">
        <v>9</v>
      </c>
      <c r="O962" s="585"/>
      <c r="P962" s="585">
        <v>10</v>
      </c>
      <c r="Q962" s="585"/>
      <c r="R962" s="585">
        <v>11</v>
      </c>
      <c r="S962" s="585"/>
      <c r="T962" s="585">
        <v>12</v>
      </c>
      <c r="U962" s="585"/>
      <c r="V962" s="585">
        <v>13</v>
      </c>
      <c r="W962" s="585"/>
      <c r="X962" s="585">
        <v>14</v>
      </c>
      <c r="Y962" s="585"/>
      <c r="Z962" s="239">
        <v>15</v>
      </c>
      <c r="AA962" s="239"/>
      <c r="AB962" s="585">
        <v>16</v>
      </c>
      <c r="AC962" s="585"/>
      <c r="AD962" s="585">
        <v>17</v>
      </c>
      <c r="AE962" s="585"/>
      <c r="AF962" s="585">
        <v>18</v>
      </c>
      <c r="AG962" s="585"/>
      <c r="AH962" s="585">
        <v>19</v>
      </c>
      <c r="AI962" s="585"/>
      <c r="AJ962" s="585">
        <v>20</v>
      </c>
      <c r="AK962" s="585"/>
      <c r="AL962" s="585">
        <v>21</v>
      </c>
      <c r="AM962" s="585"/>
      <c r="AN962" s="585">
        <v>22</v>
      </c>
      <c r="AO962" s="585"/>
      <c r="AP962" s="585">
        <v>23</v>
      </c>
      <c r="AQ962" s="585"/>
      <c r="AR962" s="585">
        <v>24</v>
      </c>
      <c r="AS962" s="585"/>
      <c r="AT962" s="585">
        <v>1</v>
      </c>
      <c r="AU962" s="585"/>
      <c r="AV962" s="585">
        <v>2</v>
      </c>
      <c r="AW962" s="586"/>
      <c r="AX962" s="576" t="s">
        <v>408</v>
      </c>
      <c r="AY962" s="484" t="s">
        <v>195</v>
      </c>
      <c r="AZ962" s="484"/>
      <c r="BA962" s="484"/>
      <c r="BB962" s="484"/>
      <c r="BC962" s="484"/>
      <c r="BD962" s="484"/>
      <c r="BE962" s="484"/>
      <c r="BF962" s="484"/>
      <c r="BG962" s="484" t="s">
        <v>194</v>
      </c>
      <c r="BH962" s="484"/>
    </row>
    <row r="963" spans="1:60" ht="19.5" customHeight="1" x14ac:dyDescent="0.25">
      <c r="A963" s="495"/>
      <c r="B963" s="462"/>
      <c r="C963" s="462"/>
      <c r="D963" s="462"/>
      <c r="E963" s="26" t="s">
        <v>150</v>
      </c>
      <c r="F963" s="26" t="s">
        <v>410</v>
      </c>
      <c r="G963" s="23" t="s">
        <v>150</v>
      </c>
      <c r="H963" s="23" t="s">
        <v>410</v>
      </c>
      <c r="I963" s="29" t="s">
        <v>147</v>
      </c>
      <c r="J963" s="29" t="s">
        <v>410</v>
      </c>
      <c r="K963" s="29" t="s">
        <v>150</v>
      </c>
      <c r="L963" s="29" t="s">
        <v>410</v>
      </c>
      <c r="M963" s="452"/>
      <c r="N963" s="97"/>
      <c r="O963" s="588">
        <v>30</v>
      </c>
      <c r="P963" s="480"/>
      <c r="Q963" s="480">
        <v>30</v>
      </c>
      <c r="R963" s="480"/>
      <c r="S963" s="480">
        <v>30</v>
      </c>
      <c r="T963" s="480"/>
      <c r="U963" s="480">
        <v>30</v>
      </c>
      <c r="V963" s="480"/>
      <c r="W963" s="480">
        <v>30</v>
      </c>
      <c r="X963" s="480"/>
      <c r="Y963" s="480">
        <v>30</v>
      </c>
      <c r="Z963" s="480"/>
      <c r="AA963" s="480">
        <v>30</v>
      </c>
      <c r="AB963" s="480"/>
      <c r="AC963" s="480">
        <v>30</v>
      </c>
      <c r="AD963" s="480"/>
      <c r="AE963" s="480">
        <v>30</v>
      </c>
      <c r="AF963" s="480"/>
      <c r="AG963" s="480">
        <v>30</v>
      </c>
      <c r="AH963" s="480"/>
      <c r="AI963" s="480">
        <v>30</v>
      </c>
      <c r="AJ963" s="480"/>
      <c r="AK963" s="480">
        <v>30</v>
      </c>
      <c r="AL963" s="480"/>
      <c r="AM963" s="480">
        <v>30</v>
      </c>
      <c r="AN963" s="480"/>
      <c r="AO963" s="480">
        <v>30</v>
      </c>
      <c r="AP963" s="480"/>
      <c r="AQ963" s="480">
        <v>30</v>
      </c>
      <c r="AR963" s="480"/>
      <c r="AS963" s="480">
        <v>30</v>
      </c>
      <c r="AT963" s="480"/>
      <c r="AU963" s="480">
        <v>30</v>
      </c>
      <c r="AV963" s="588"/>
      <c r="AW963" s="1"/>
      <c r="AX963" s="628"/>
      <c r="AY963" s="484"/>
      <c r="AZ963" s="484"/>
      <c r="BA963" s="484"/>
      <c r="BB963" s="484"/>
      <c r="BC963" s="484"/>
      <c r="BD963" s="484"/>
      <c r="BE963" s="484"/>
      <c r="BF963" s="484"/>
      <c r="BG963" s="484"/>
      <c r="BH963" s="484"/>
    </row>
    <row r="964" spans="1:60" ht="19.5" customHeight="1" x14ac:dyDescent="0.25">
      <c r="A964" s="4">
        <f>A958+1</f>
        <v>764</v>
      </c>
      <c r="B964" s="492" t="s">
        <v>388</v>
      </c>
      <c r="C964" s="609"/>
      <c r="D964" s="493"/>
      <c r="E964" s="8"/>
      <c r="F964" s="8"/>
      <c r="G964" s="8"/>
      <c r="H964" s="8"/>
      <c r="I964" s="8"/>
      <c r="J964" s="8"/>
      <c r="K964" s="8">
        <v>1</v>
      </c>
      <c r="L964" s="8">
        <f>L959+1</f>
        <v>583</v>
      </c>
      <c r="M964" s="184" t="s">
        <v>491</v>
      </c>
      <c r="N964" s="87"/>
      <c r="O964" s="506" t="s">
        <v>424</v>
      </c>
      <c r="P964" s="507"/>
      <c r="Q964" s="507"/>
      <c r="R964" s="508"/>
      <c r="S964" s="34"/>
      <c r="T964" s="33"/>
      <c r="U964" s="34"/>
      <c r="V964" s="33"/>
      <c r="W964" s="34"/>
      <c r="X964" s="33"/>
      <c r="Y964" s="34"/>
      <c r="Z964" s="33"/>
      <c r="AA964" s="58"/>
      <c r="AB964" s="59"/>
      <c r="AC964" s="60"/>
      <c r="AD964" s="610" t="s">
        <v>28</v>
      </c>
      <c r="AE964" s="603"/>
      <c r="AF964" s="603"/>
      <c r="AG964" s="603"/>
      <c r="AH964" s="603"/>
      <c r="AI964" s="603"/>
      <c r="AJ964" s="603"/>
      <c r="AK964" s="603"/>
      <c r="AL964" s="603"/>
      <c r="AM964" s="611"/>
      <c r="AN964" s="90"/>
      <c r="AO964" s="60"/>
      <c r="AP964" s="61"/>
      <c r="AQ964" s="35"/>
      <c r="AR964" s="36"/>
      <c r="AS964" s="34"/>
      <c r="AT964" s="36"/>
      <c r="AU964" s="34"/>
      <c r="AV964" s="36"/>
      <c r="AW964" s="4"/>
      <c r="AX964" s="8"/>
      <c r="AY964" s="459" t="s">
        <v>158</v>
      </c>
      <c r="AZ964" s="460"/>
      <c r="BA964" s="460"/>
      <c r="BB964" s="460"/>
      <c r="BC964" s="460"/>
      <c r="BD964" s="460"/>
      <c r="BE964" s="460"/>
      <c r="BF964" s="461"/>
      <c r="BG964" s="478" t="s">
        <v>86</v>
      </c>
      <c r="BH964" s="479"/>
    </row>
    <row r="965" spans="1:60" ht="19.5" customHeight="1" x14ac:dyDescent="0.25">
      <c r="A965" s="4">
        <f t="shared" ref="A965:A980" si="109">A964+1</f>
        <v>765</v>
      </c>
      <c r="B965" s="569" t="s">
        <v>333</v>
      </c>
      <c r="C965" s="570"/>
      <c r="D965" s="29" t="s">
        <v>153</v>
      </c>
      <c r="E965" s="8"/>
      <c r="F965" s="8"/>
      <c r="G965" s="8"/>
      <c r="H965" s="8"/>
      <c r="I965" s="8"/>
      <c r="J965" s="8"/>
      <c r="K965" s="8">
        <f>K964+1</f>
        <v>2</v>
      </c>
      <c r="L965" s="8">
        <f>L964+1</f>
        <v>584</v>
      </c>
      <c r="M965" s="184" t="s">
        <v>491</v>
      </c>
      <c r="N965" s="87"/>
      <c r="O965" s="506"/>
      <c r="P965" s="507"/>
      <c r="Q965" s="507"/>
      <c r="R965" s="508"/>
      <c r="S965" s="34"/>
      <c r="T965" s="33"/>
      <c r="U965" s="34"/>
      <c r="V965" s="33"/>
      <c r="W965" s="34"/>
      <c r="X965" s="33"/>
      <c r="Y965" s="34"/>
      <c r="Z965" s="33"/>
      <c r="AA965" s="58"/>
      <c r="AB965" s="59"/>
      <c r="AC965" s="60"/>
      <c r="AD965" s="610" t="s">
        <v>28</v>
      </c>
      <c r="AE965" s="603"/>
      <c r="AF965" s="603"/>
      <c r="AG965" s="603"/>
      <c r="AH965" s="603"/>
      <c r="AI965" s="603"/>
      <c r="AJ965" s="603"/>
      <c r="AK965" s="603"/>
      <c r="AL965" s="603"/>
      <c r="AM965" s="611"/>
      <c r="AN965" s="90"/>
      <c r="AO965" s="60"/>
      <c r="AP965" s="61"/>
      <c r="AQ965" s="35"/>
      <c r="AR965" s="36"/>
      <c r="AS965" s="34"/>
      <c r="AT965" s="36"/>
      <c r="AU965" s="34"/>
      <c r="AV965" s="36"/>
      <c r="AW965" s="4"/>
      <c r="AX965" s="8"/>
      <c r="AY965" s="515" t="s">
        <v>112</v>
      </c>
      <c r="AZ965" s="516"/>
      <c r="BA965" s="516"/>
      <c r="BB965" s="516"/>
      <c r="BC965" s="516"/>
      <c r="BD965" s="516"/>
      <c r="BE965" s="516"/>
      <c r="BF965" s="517"/>
      <c r="BG965" s="478" t="s">
        <v>49</v>
      </c>
      <c r="BH965" s="479"/>
    </row>
    <row r="966" spans="1:60" ht="19.5" customHeight="1" x14ac:dyDescent="0.25">
      <c r="A966" s="4">
        <f t="shared" si="109"/>
        <v>766</v>
      </c>
      <c r="B966" s="450"/>
      <c r="C966" s="450" t="s">
        <v>124</v>
      </c>
      <c r="D966" s="22" t="s">
        <v>75</v>
      </c>
      <c r="E966" s="8"/>
      <c r="F966" s="8"/>
      <c r="G966" s="8"/>
      <c r="H966" s="8"/>
      <c r="I966" s="8"/>
      <c r="J966" s="8"/>
      <c r="K966" s="8"/>
      <c r="L966" s="8"/>
      <c r="M966" s="10"/>
      <c r="N966" s="96"/>
      <c r="O966" s="34"/>
      <c r="P966" s="33"/>
      <c r="Q966" s="34"/>
      <c r="R966" s="33"/>
      <c r="S966" s="34"/>
      <c r="T966" s="33"/>
      <c r="U966" s="34"/>
      <c r="V966" s="33"/>
      <c r="W966" s="34"/>
      <c r="X966" s="33"/>
      <c r="Y966" s="34"/>
      <c r="Z966" s="33"/>
      <c r="AA966" s="34"/>
      <c r="AB966" s="33"/>
      <c r="AC966" s="34"/>
      <c r="AD966" s="33"/>
      <c r="AE966" s="34"/>
      <c r="AF966" s="33"/>
      <c r="AG966" s="58"/>
      <c r="AH966" s="610" t="s">
        <v>26</v>
      </c>
      <c r="AI966" s="603"/>
      <c r="AJ966" s="603"/>
      <c r="AK966" s="603"/>
      <c r="AL966" s="603"/>
      <c r="AM966" s="603"/>
      <c r="AN966" s="603"/>
      <c r="AO966" s="611"/>
      <c r="AP966" s="61"/>
      <c r="AQ966" s="35"/>
      <c r="AR966" s="36"/>
      <c r="AS966" s="34"/>
      <c r="AT966" s="36"/>
      <c r="AU966" s="34"/>
      <c r="AV966" s="36"/>
      <c r="AW966" s="4"/>
      <c r="AX966" s="8"/>
      <c r="AY966" s="472" t="s">
        <v>126</v>
      </c>
      <c r="AZ966" s="473"/>
      <c r="BA966" s="473"/>
      <c r="BB966" s="473"/>
      <c r="BC966" s="473"/>
      <c r="BD966" s="473"/>
      <c r="BE966" s="473"/>
      <c r="BF966" s="474"/>
      <c r="BG966" s="478" t="s">
        <v>128</v>
      </c>
      <c r="BH966" s="479"/>
    </row>
    <row r="967" spans="1:60" ht="19.5" customHeight="1" x14ac:dyDescent="0.25">
      <c r="A967" s="4">
        <f t="shared" si="109"/>
        <v>767</v>
      </c>
      <c r="B967" s="451"/>
      <c r="C967" s="451"/>
      <c r="D967" s="63" t="s">
        <v>76</v>
      </c>
      <c r="E967" s="8"/>
      <c r="F967" s="8"/>
      <c r="G967" s="8"/>
      <c r="H967" s="8"/>
      <c r="I967" s="8"/>
      <c r="J967" s="8"/>
      <c r="K967" s="8"/>
      <c r="L967" s="8"/>
      <c r="M967" s="10"/>
      <c r="N967" s="96"/>
      <c r="O967" s="34"/>
      <c r="P967" s="33"/>
      <c r="Q967" s="34"/>
      <c r="R967" s="33"/>
      <c r="S967" s="34"/>
      <c r="T967" s="33"/>
      <c r="U967" s="34"/>
      <c r="V967" s="33"/>
      <c r="W967" s="34"/>
      <c r="X967" s="33"/>
      <c r="Y967" s="34"/>
      <c r="Z967" s="33"/>
      <c r="AA967" s="34"/>
      <c r="AB967" s="33"/>
      <c r="AC967" s="34"/>
      <c r="AD967" s="33"/>
      <c r="AE967" s="34"/>
      <c r="AF967" s="33"/>
      <c r="AG967" s="58"/>
      <c r="AH967" s="610" t="s">
        <v>26</v>
      </c>
      <c r="AI967" s="603"/>
      <c r="AJ967" s="603"/>
      <c r="AK967" s="603"/>
      <c r="AL967" s="603"/>
      <c r="AM967" s="603"/>
      <c r="AN967" s="603"/>
      <c r="AO967" s="611"/>
      <c r="AP967" s="61"/>
      <c r="AQ967" s="35"/>
      <c r="AR967" s="36"/>
      <c r="AS967" s="34"/>
      <c r="AT967" s="36"/>
      <c r="AU967" s="34"/>
      <c r="AV967" s="36"/>
      <c r="AW967" s="4"/>
      <c r="AX967" s="9"/>
      <c r="AY967" s="472"/>
      <c r="AZ967" s="473"/>
      <c r="BA967" s="473"/>
      <c r="BB967" s="473"/>
      <c r="BC967" s="473"/>
      <c r="BD967" s="473"/>
      <c r="BE967" s="473"/>
      <c r="BF967" s="474"/>
      <c r="BG967" s="69"/>
      <c r="BH967" s="70"/>
    </row>
    <row r="968" spans="1:60" ht="19.5" customHeight="1" x14ac:dyDescent="0.25">
      <c r="A968" s="4">
        <f t="shared" si="109"/>
        <v>768</v>
      </c>
      <c r="B968" s="451"/>
      <c r="C968" s="451"/>
      <c r="D968" s="20" t="s">
        <v>165</v>
      </c>
      <c r="E968" s="9"/>
      <c r="F968" s="9"/>
      <c r="G968" s="9"/>
      <c r="H968" s="9"/>
      <c r="I968" s="9"/>
      <c r="J968" s="9"/>
      <c r="K968" s="9">
        <f>K965+1</f>
        <v>3</v>
      </c>
      <c r="L968" s="9">
        <f>L965+1</f>
        <v>585</v>
      </c>
      <c r="M968" s="184" t="s">
        <v>1062</v>
      </c>
      <c r="N968" s="506" t="s">
        <v>1357</v>
      </c>
      <c r="O968" s="507"/>
      <c r="P968" s="507"/>
      <c r="Q968" s="507"/>
      <c r="R968" s="508"/>
      <c r="S968" s="506" t="s">
        <v>425</v>
      </c>
      <c r="T968" s="507"/>
      <c r="U968" s="590"/>
      <c r="V968" s="44"/>
      <c r="W968" s="45"/>
      <c r="X968" s="44"/>
      <c r="Y968" s="45"/>
      <c r="Z968" s="44"/>
      <c r="AA968" s="140"/>
      <c r="AB968" s="106"/>
      <c r="AC968" s="94"/>
      <c r="AD968" s="649" t="s">
        <v>28</v>
      </c>
      <c r="AE968" s="650"/>
      <c r="AF968" s="650"/>
      <c r="AG968" s="650"/>
      <c r="AH968" s="650"/>
      <c r="AI968" s="650"/>
      <c r="AJ968" s="650"/>
      <c r="AK968" s="650"/>
      <c r="AL968" s="650"/>
      <c r="AM968" s="651"/>
      <c r="AN968" s="93"/>
      <c r="AO968" s="94"/>
      <c r="AP968" s="95"/>
      <c r="AQ968" s="141"/>
      <c r="AR968" s="46"/>
      <c r="AS968" s="45"/>
      <c r="AT968" s="46"/>
      <c r="AU968" s="45"/>
      <c r="AV968" s="46"/>
      <c r="AW968" s="3"/>
      <c r="AX968" s="9"/>
      <c r="AY968" s="472"/>
      <c r="AZ968" s="473"/>
      <c r="BA968" s="473"/>
      <c r="BB968" s="473"/>
      <c r="BC968" s="473"/>
      <c r="BD968" s="473"/>
      <c r="BE968" s="473"/>
      <c r="BF968" s="474"/>
      <c r="BG968" s="671" t="s">
        <v>49</v>
      </c>
      <c r="BH968" s="672"/>
    </row>
    <row r="969" spans="1:60" ht="19.5" customHeight="1" x14ac:dyDescent="0.25">
      <c r="A969" s="4">
        <f t="shared" si="109"/>
        <v>769</v>
      </c>
      <c r="B969" s="451"/>
      <c r="C969" s="451"/>
      <c r="D969" s="29" t="s">
        <v>166</v>
      </c>
      <c r="E969" s="8"/>
      <c r="F969" s="8"/>
      <c r="G969" s="8"/>
      <c r="H969" s="8"/>
      <c r="I969" s="8"/>
      <c r="J969" s="8"/>
      <c r="K969" s="8">
        <f>K968+1</f>
        <v>4</v>
      </c>
      <c r="L969" s="8">
        <f>L968+1</f>
        <v>586</v>
      </c>
      <c r="M969" s="184" t="s">
        <v>1062</v>
      </c>
      <c r="N969" s="506" t="s">
        <v>1357</v>
      </c>
      <c r="O969" s="507"/>
      <c r="P969" s="507"/>
      <c r="Q969" s="507"/>
      <c r="R969" s="508"/>
      <c r="S969" s="34"/>
      <c r="T969" s="33"/>
      <c r="U969" s="34"/>
      <c r="V969" s="33"/>
      <c r="W969" s="34"/>
      <c r="X969" s="33"/>
      <c r="Y969" s="34"/>
      <c r="Z969" s="33"/>
      <c r="AA969" s="58"/>
      <c r="AB969" s="59"/>
      <c r="AC969" s="60"/>
      <c r="AD969" s="610" t="s">
        <v>28</v>
      </c>
      <c r="AE969" s="603"/>
      <c r="AF969" s="603"/>
      <c r="AG969" s="603"/>
      <c r="AH969" s="603"/>
      <c r="AI969" s="603"/>
      <c r="AJ969" s="603"/>
      <c r="AK969" s="603"/>
      <c r="AL969" s="603"/>
      <c r="AM969" s="611"/>
      <c r="AN969" s="90"/>
      <c r="AO969" s="60"/>
      <c r="AP969" s="61"/>
      <c r="AQ969" s="35"/>
      <c r="AR969" s="36"/>
      <c r="AS969" s="34"/>
      <c r="AT969" s="36"/>
      <c r="AU969" s="34"/>
      <c r="AV969" s="36"/>
      <c r="AW969" s="4"/>
      <c r="AX969" s="8"/>
      <c r="AY969" s="472"/>
      <c r="AZ969" s="473"/>
      <c r="BA969" s="473"/>
      <c r="BB969" s="473"/>
      <c r="BC969" s="473"/>
      <c r="BD969" s="473"/>
      <c r="BE969" s="473"/>
      <c r="BF969" s="474"/>
      <c r="BG969" s="478"/>
      <c r="BH969" s="479"/>
    </row>
    <row r="970" spans="1:60" ht="19.5" customHeight="1" x14ac:dyDescent="0.25">
      <c r="A970" s="4">
        <f t="shared" si="109"/>
        <v>770</v>
      </c>
      <c r="B970" s="452"/>
      <c r="C970" s="452"/>
      <c r="D970" s="29" t="s">
        <v>167</v>
      </c>
      <c r="E970" s="8"/>
      <c r="F970" s="8"/>
      <c r="G970" s="8"/>
      <c r="H970" s="8"/>
      <c r="I970" s="8"/>
      <c r="J970" s="8"/>
      <c r="K970" s="8">
        <f>K969+1</f>
        <v>5</v>
      </c>
      <c r="L970" s="8">
        <f>L969+1</f>
        <v>587</v>
      </c>
      <c r="M970" s="184" t="s">
        <v>1062</v>
      </c>
      <c r="N970" s="506" t="s">
        <v>1357</v>
      </c>
      <c r="O970" s="507"/>
      <c r="P970" s="507"/>
      <c r="Q970" s="507"/>
      <c r="R970" s="508"/>
      <c r="S970" s="34"/>
      <c r="T970" s="33"/>
      <c r="U970" s="34"/>
      <c r="V970" s="33"/>
      <c r="W970" s="34"/>
      <c r="X970" s="33"/>
      <c r="Y970" s="34"/>
      <c r="Z970" s="33"/>
      <c r="AA970" s="58"/>
      <c r="AB970" s="59"/>
      <c r="AC970" s="60"/>
      <c r="AD970" s="610" t="s">
        <v>28</v>
      </c>
      <c r="AE970" s="603"/>
      <c r="AF970" s="603"/>
      <c r="AG970" s="603"/>
      <c r="AH970" s="603"/>
      <c r="AI970" s="603"/>
      <c r="AJ970" s="603"/>
      <c r="AK970" s="603"/>
      <c r="AL970" s="603"/>
      <c r="AM970" s="611"/>
      <c r="AN970" s="90"/>
      <c r="AO970" s="60"/>
      <c r="AP970" s="61"/>
      <c r="AQ970" s="35"/>
      <c r="AR970" s="36"/>
      <c r="AS970" s="34"/>
      <c r="AT970" s="36"/>
      <c r="AU970" s="34"/>
      <c r="AV970" s="36"/>
      <c r="AW970" s="4"/>
      <c r="AX970" s="8"/>
      <c r="AY970" s="475"/>
      <c r="AZ970" s="476"/>
      <c r="BA970" s="476"/>
      <c r="BB970" s="476"/>
      <c r="BC970" s="476"/>
      <c r="BD970" s="476"/>
      <c r="BE970" s="476"/>
      <c r="BF970" s="477"/>
      <c r="BG970" s="629"/>
      <c r="BH970" s="631"/>
    </row>
    <row r="971" spans="1:60" ht="19.5" customHeight="1" thickBot="1" x14ac:dyDescent="0.3">
      <c r="A971" s="4">
        <f t="shared" si="109"/>
        <v>771</v>
      </c>
      <c r="B971" s="450"/>
      <c r="C971" s="450" t="s">
        <v>658</v>
      </c>
      <c r="D971" s="22" t="s">
        <v>77</v>
      </c>
      <c r="E971" s="8"/>
      <c r="F971" s="8"/>
      <c r="G971" s="8"/>
      <c r="H971" s="8"/>
      <c r="I971" s="8"/>
      <c r="J971" s="8"/>
      <c r="K971" s="8"/>
      <c r="L971" s="8"/>
      <c r="M971" s="105"/>
      <c r="N971" s="96"/>
      <c r="O971" s="34"/>
      <c r="P971" s="33"/>
      <c r="Q971" s="34"/>
      <c r="R971" s="33"/>
      <c r="S971" s="34"/>
      <c r="T971" s="33"/>
      <c r="U971" s="34"/>
      <c r="V971" s="33"/>
      <c r="W971" s="34"/>
      <c r="X971" s="33"/>
      <c r="Y971" s="34"/>
      <c r="Z971" s="33"/>
      <c r="AA971" s="34"/>
      <c r="AB971" s="33"/>
      <c r="AC971" s="34"/>
      <c r="AD971" s="33"/>
      <c r="AE971" s="34"/>
      <c r="AF971" s="33"/>
      <c r="AG971" s="58"/>
      <c r="AH971" s="610" t="s">
        <v>26</v>
      </c>
      <c r="AI971" s="603"/>
      <c r="AJ971" s="603"/>
      <c r="AK971" s="603"/>
      <c r="AL971" s="603"/>
      <c r="AM971" s="603"/>
      <c r="AN971" s="603"/>
      <c r="AO971" s="611"/>
      <c r="AP971" s="61"/>
      <c r="AQ971" s="35"/>
      <c r="AR971" s="36"/>
      <c r="AS971" s="34"/>
      <c r="AT971" s="36"/>
      <c r="AU971" s="34"/>
      <c r="AV971" s="36"/>
      <c r="AW971" s="4"/>
      <c r="AX971" s="8"/>
      <c r="AY971" s="469" t="s">
        <v>127</v>
      </c>
      <c r="AZ971" s="470"/>
      <c r="BA971" s="470"/>
      <c r="BB971" s="470"/>
      <c r="BC971" s="470"/>
      <c r="BD971" s="470"/>
      <c r="BE971" s="470"/>
      <c r="BF971" s="471"/>
      <c r="BG971" s="478"/>
      <c r="BH971" s="479"/>
    </row>
    <row r="972" spans="1:60" ht="19.5" customHeight="1" x14ac:dyDescent="0.25">
      <c r="A972" s="4">
        <f t="shared" si="109"/>
        <v>772</v>
      </c>
      <c r="B972" s="451"/>
      <c r="C972" s="451"/>
      <c r="D972" s="48" t="s">
        <v>78</v>
      </c>
      <c r="E972" s="8"/>
      <c r="F972" s="8"/>
      <c r="G972" s="8"/>
      <c r="H972" s="8"/>
      <c r="I972" s="8"/>
      <c r="J972" s="8"/>
      <c r="K972" s="8"/>
      <c r="L972" s="8"/>
      <c r="M972" s="105"/>
      <c r="N972" s="96"/>
      <c r="O972" s="34"/>
      <c r="P972" s="33"/>
      <c r="Q972" s="34"/>
      <c r="R972" s="33"/>
      <c r="S972" s="34"/>
      <c r="T972" s="33"/>
      <c r="U972" s="34"/>
      <c r="V972" s="33"/>
      <c r="W972" s="34"/>
      <c r="X972" s="33"/>
      <c r="Y972" s="34"/>
      <c r="Z972" s="33"/>
      <c r="AA972" s="34"/>
      <c r="AB972" s="33"/>
      <c r="AC972" s="34"/>
      <c r="AD972" s="33"/>
      <c r="AE972" s="34"/>
      <c r="AF972" s="33"/>
      <c r="AG972" s="58"/>
      <c r="AH972" s="610" t="s">
        <v>26</v>
      </c>
      <c r="AI972" s="603"/>
      <c r="AJ972" s="603"/>
      <c r="AK972" s="603"/>
      <c r="AL972" s="603"/>
      <c r="AM972" s="603"/>
      <c r="AN972" s="603"/>
      <c r="AO972" s="611"/>
      <c r="AP972" s="61"/>
      <c r="AQ972" s="35"/>
      <c r="AR972" s="36"/>
      <c r="AS972" s="34"/>
      <c r="AT972" s="36"/>
      <c r="AU972" s="34"/>
      <c r="AV972" s="36"/>
      <c r="AW972" s="4"/>
      <c r="AX972" s="9"/>
      <c r="AY972" s="472"/>
      <c r="AZ972" s="473"/>
      <c r="BA972" s="473"/>
      <c r="BB972" s="473"/>
      <c r="BC972" s="473"/>
      <c r="BD972" s="473"/>
      <c r="BE972" s="473"/>
      <c r="BF972" s="474"/>
      <c r="BG972" s="14"/>
      <c r="BH972" s="15"/>
    </row>
    <row r="973" spans="1:60" ht="19.5" customHeight="1" x14ac:dyDescent="0.25">
      <c r="A973" s="4">
        <f t="shared" si="109"/>
        <v>773</v>
      </c>
      <c r="B973" s="451"/>
      <c r="C973" s="451"/>
      <c r="D973" s="29" t="s">
        <v>281</v>
      </c>
      <c r="E973" s="8"/>
      <c r="F973" s="8"/>
      <c r="G973" s="8"/>
      <c r="H973" s="8"/>
      <c r="I973" s="8"/>
      <c r="J973" s="8"/>
      <c r="K973" s="8">
        <f>K970+1</f>
        <v>6</v>
      </c>
      <c r="L973" s="8">
        <f>L970+1</f>
        <v>588</v>
      </c>
      <c r="M973" s="184" t="s">
        <v>1062</v>
      </c>
      <c r="N973" s="506" t="s">
        <v>1357</v>
      </c>
      <c r="O973" s="507"/>
      <c r="P973" s="507"/>
      <c r="Q973" s="507"/>
      <c r="R973" s="508"/>
      <c r="S973" s="34"/>
      <c r="T973" s="33"/>
      <c r="U973" s="34"/>
      <c r="V973" s="33"/>
      <c r="W973" s="34"/>
      <c r="X973" s="33"/>
      <c r="Y973" s="34"/>
      <c r="Z973" s="33"/>
      <c r="AA973" s="58"/>
      <c r="AB973" s="59"/>
      <c r="AC973" s="60"/>
      <c r="AD973" s="610" t="s">
        <v>28</v>
      </c>
      <c r="AE973" s="603"/>
      <c r="AF973" s="603"/>
      <c r="AG973" s="603"/>
      <c r="AH973" s="603"/>
      <c r="AI973" s="603"/>
      <c r="AJ973" s="603"/>
      <c r="AK973" s="603"/>
      <c r="AL973" s="603"/>
      <c r="AM973" s="611"/>
      <c r="AN973" s="90"/>
      <c r="AO973" s="60"/>
      <c r="AP973" s="61"/>
      <c r="AQ973" s="35"/>
      <c r="AR973" s="36"/>
      <c r="AS973" s="34"/>
      <c r="AT973" s="36"/>
      <c r="AU973" s="34"/>
      <c r="AV973" s="36"/>
      <c r="AW973" s="4"/>
      <c r="AX973" s="8"/>
      <c r="AY973" s="472"/>
      <c r="AZ973" s="473"/>
      <c r="BA973" s="473"/>
      <c r="BB973" s="473"/>
      <c r="BC973" s="473"/>
      <c r="BD973" s="473"/>
      <c r="BE973" s="473"/>
      <c r="BF973" s="474"/>
      <c r="BG973" s="478"/>
      <c r="BH973" s="479"/>
    </row>
    <row r="974" spans="1:60" ht="19.5" customHeight="1" x14ac:dyDescent="0.25">
      <c r="A974" s="4">
        <f t="shared" si="109"/>
        <v>774</v>
      </c>
      <c r="B974" s="452"/>
      <c r="C974" s="452"/>
      <c r="D974" s="29" t="s">
        <v>282</v>
      </c>
      <c r="E974" s="8"/>
      <c r="F974" s="8"/>
      <c r="G974" s="8"/>
      <c r="H974" s="8"/>
      <c r="I974" s="8"/>
      <c r="J974" s="8"/>
      <c r="K974" s="8">
        <f>K973+1</f>
        <v>7</v>
      </c>
      <c r="L974" s="8">
        <f>L973+1</f>
        <v>589</v>
      </c>
      <c r="M974" s="184" t="s">
        <v>1062</v>
      </c>
      <c r="N974" s="506" t="s">
        <v>1357</v>
      </c>
      <c r="O974" s="507"/>
      <c r="P974" s="507"/>
      <c r="Q974" s="507"/>
      <c r="R974" s="508"/>
      <c r="S974" s="34"/>
      <c r="T974" s="33"/>
      <c r="U974" s="34"/>
      <c r="V974" s="33"/>
      <c r="W974" s="34"/>
      <c r="X974" s="33"/>
      <c r="Y974" s="34"/>
      <c r="Z974" s="33"/>
      <c r="AA974" s="58"/>
      <c r="AB974" s="59"/>
      <c r="AC974" s="60"/>
      <c r="AD974" s="610" t="s">
        <v>28</v>
      </c>
      <c r="AE974" s="603"/>
      <c r="AF974" s="603"/>
      <c r="AG974" s="603"/>
      <c r="AH974" s="603"/>
      <c r="AI974" s="603"/>
      <c r="AJ974" s="603"/>
      <c r="AK974" s="603"/>
      <c r="AL974" s="603"/>
      <c r="AM974" s="611"/>
      <c r="AN974" s="90"/>
      <c r="AO974" s="60"/>
      <c r="AP974" s="61"/>
      <c r="AQ974" s="35"/>
      <c r="AR974" s="36"/>
      <c r="AS974" s="34"/>
      <c r="AT974" s="36"/>
      <c r="AU974" s="34"/>
      <c r="AV974" s="36"/>
      <c r="AW974" s="4"/>
      <c r="AX974" s="8"/>
      <c r="AY974" s="475"/>
      <c r="AZ974" s="476"/>
      <c r="BA974" s="476"/>
      <c r="BB974" s="476"/>
      <c r="BC974" s="476"/>
      <c r="BD974" s="476"/>
      <c r="BE974" s="476"/>
      <c r="BF974" s="477"/>
      <c r="BG974" s="14"/>
      <c r="BH974" s="15"/>
    </row>
    <row r="975" spans="1:60" ht="19.5" customHeight="1" x14ac:dyDescent="0.25">
      <c r="A975" s="4">
        <f t="shared" si="109"/>
        <v>775</v>
      </c>
      <c r="B975" s="676"/>
      <c r="C975" s="601" t="s">
        <v>907</v>
      </c>
      <c r="D975" s="436" t="s">
        <v>944</v>
      </c>
      <c r="E975" s="9"/>
      <c r="F975" s="9"/>
      <c r="G975" s="49">
        <v>1</v>
      </c>
      <c r="H975" s="49">
        <f>H959+1</f>
        <v>104</v>
      </c>
      <c r="I975" s="9"/>
      <c r="J975" s="9"/>
      <c r="K975" s="9"/>
      <c r="L975" s="9"/>
      <c r="M975" s="295"/>
      <c r="N975" s="139"/>
      <c r="O975" s="45"/>
      <c r="P975" s="44"/>
      <c r="Q975" s="45"/>
      <c r="R975" s="44"/>
      <c r="S975" s="45"/>
      <c r="T975" s="44"/>
      <c r="U975" s="45"/>
      <c r="V975" s="44"/>
      <c r="W975" s="45"/>
      <c r="X975" s="44"/>
      <c r="Y975" s="45"/>
      <c r="Z975" s="44"/>
      <c r="AA975" s="45"/>
      <c r="AB975" s="44"/>
      <c r="AC975" s="58"/>
      <c r="AD975" s="59"/>
      <c r="AE975" s="602" t="s">
        <v>242</v>
      </c>
      <c r="AF975" s="603"/>
      <c r="AG975" s="603"/>
      <c r="AH975" s="603"/>
      <c r="AI975" s="603"/>
      <c r="AJ975" s="603"/>
      <c r="AK975" s="603"/>
      <c r="AL975" s="603"/>
      <c r="AM975" s="603"/>
      <c r="AN975" s="604"/>
      <c r="AO975" s="60"/>
      <c r="AP975" s="61"/>
      <c r="AQ975" s="45"/>
      <c r="AR975" s="46"/>
      <c r="AS975" s="141"/>
      <c r="AT975" s="44"/>
      <c r="AU975" s="45"/>
      <c r="AV975" s="46"/>
      <c r="AW975" s="3"/>
      <c r="AX975" s="9"/>
      <c r="AY975" s="469" t="s">
        <v>963</v>
      </c>
      <c r="AZ975" s="470"/>
      <c r="BA975" s="470"/>
      <c r="BB975" s="470"/>
      <c r="BC975" s="470"/>
      <c r="BD975" s="470"/>
      <c r="BE975" s="470"/>
      <c r="BF975" s="471"/>
      <c r="BG975" s="629"/>
      <c r="BH975" s="631"/>
    </row>
    <row r="976" spans="1:60" ht="19.5" customHeight="1" x14ac:dyDescent="0.25">
      <c r="A976" s="4">
        <f t="shared" si="109"/>
        <v>776</v>
      </c>
      <c r="B976" s="677"/>
      <c r="C976" s="451"/>
      <c r="D976" s="436" t="s">
        <v>945</v>
      </c>
      <c r="E976" s="8"/>
      <c r="F976" s="8"/>
      <c r="G976" s="19">
        <v>2</v>
      </c>
      <c r="H976" s="19">
        <f>H975+1</f>
        <v>105</v>
      </c>
      <c r="I976" s="8"/>
      <c r="J976" s="8"/>
      <c r="K976" s="8"/>
      <c r="L976" s="8"/>
      <c r="M976" s="10"/>
      <c r="N976" s="96"/>
      <c r="O976" s="34"/>
      <c r="P976" s="33"/>
      <c r="Q976" s="34"/>
      <c r="R976" s="33"/>
      <c r="S976" s="34"/>
      <c r="T976" s="33"/>
      <c r="U976" s="34"/>
      <c r="V976" s="33"/>
      <c r="W976" s="34"/>
      <c r="X976" s="33"/>
      <c r="Y976" s="34"/>
      <c r="Z976" s="33"/>
      <c r="AA976" s="34"/>
      <c r="AB976" s="33"/>
      <c r="AC976" s="58"/>
      <c r="AD976" s="59"/>
      <c r="AE976" s="602" t="s">
        <v>242</v>
      </c>
      <c r="AF976" s="603"/>
      <c r="AG976" s="603"/>
      <c r="AH976" s="603"/>
      <c r="AI976" s="603"/>
      <c r="AJ976" s="603"/>
      <c r="AK976" s="603"/>
      <c r="AL976" s="603"/>
      <c r="AM976" s="603"/>
      <c r="AN976" s="604"/>
      <c r="AO976" s="60"/>
      <c r="AP976" s="61"/>
      <c r="AQ976" s="34"/>
      <c r="AR976" s="36"/>
      <c r="AS976" s="35"/>
      <c r="AT976" s="33"/>
      <c r="AU976" s="34"/>
      <c r="AV976" s="36"/>
      <c r="AW976" s="4"/>
      <c r="AX976" s="8"/>
      <c r="AY976" s="472"/>
      <c r="AZ976" s="473"/>
      <c r="BA976" s="473"/>
      <c r="BB976" s="473"/>
      <c r="BC976" s="473"/>
      <c r="BD976" s="473"/>
      <c r="BE976" s="473"/>
      <c r="BF976" s="474"/>
      <c r="BG976" s="478"/>
      <c r="BH976" s="479"/>
    </row>
    <row r="977" spans="1:60" ht="19.5" customHeight="1" x14ac:dyDescent="0.25">
      <c r="A977" s="4">
        <f t="shared" si="109"/>
        <v>777</v>
      </c>
      <c r="B977" s="677"/>
      <c r="C977" s="451"/>
      <c r="D977" s="20" t="s">
        <v>283</v>
      </c>
      <c r="E977" s="9"/>
      <c r="F977" s="9"/>
      <c r="G977" s="9"/>
      <c r="H977" s="9"/>
      <c r="I977" s="9"/>
      <c r="J977" s="9"/>
      <c r="K977" s="9">
        <f>K974+1</f>
        <v>8</v>
      </c>
      <c r="L977" s="9">
        <f>L974+1</f>
        <v>590</v>
      </c>
      <c r="M977" s="182" t="s">
        <v>491</v>
      </c>
      <c r="N977" s="506" t="s">
        <v>1356</v>
      </c>
      <c r="O977" s="507"/>
      <c r="P977" s="508"/>
      <c r="Q977" s="34"/>
      <c r="R977" s="33"/>
      <c r="S977" s="34"/>
      <c r="T977" s="33"/>
      <c r="U977" s="34"/>
      <c r="V977" s="33"/>
      <c r="W977" s="34"/>
      <c r="X977" s="33"/>
      <c r="Y977" s="34"/>
      <c r="Z977" s="33"/>
      <c r="AA977" s="58"/>
      <c r="AB977" s="59"/>
      <c r="AC977" s="60"/>
      <c r="AD977" s="255"/>
      <c r="AE977" s="194"/>
      <c r="AF977" s="610" t="s">
        <v>159</v>
      </c>
      <c r="AG977" s="603"/>
      <c r="AH977" s="603"/>
      <c r="AI977" s="603"/>
      <c r="AJ977" s="603"/>
      <c r="AK977" s="603"/>
      <c r="AL977" s="603"/>
      <c r="AM977" s="611"/>
      <c r="AN977" s="90"/>
      <c r="AO977" s="60"/>
      <c r="AP977" s="90"/>
      <c r="AQ977" s="60"/>
      <c r="AR977" s="61"/>
      <c r="AS977" s="34"/>
      <c r="AT977" s="36"/>
      <c r="AU977" s="34"/>
      <c r="AV977" s="36"/>
      <c r="AW977" s="4"/>
      <c r="AX977" s="8"/>
      <c r="AY977" s="472"/>
      <c r="AZ977" s="473"/>
      <c r="BA977" s="473"/>
      <c r="BB977" s="473"/>
      <c r="BC977" s="473"/>
      <c r="BD977" s="473"/>
      <c r="BE977" s="473"/>
      <c r="BF977" s="474"/>
      <c r="BG977" s="478" t="s">
        <v>49</v>
      </c>
      <c r="BH977" s="479"/>
    </row>
    <row r="978" spans="1:60" ht="19.5" customHeight="1" x14ac:dyDescent="0.25">
      <c r="A978" s="4">
        <f t="shared" si="109"/>
        <v>778</v>
      </c>
      <c r="B978" s="677"/>
      <c r="C978" s="451"/>
      <c r="D978" s="29" t="s">
        <v>284</v>
      </c>
      <c r="E978" s="8"/>
      <c r="F978" s="8"/>
      <c r="G978" s="9"/>
      <c r="H978" s="9"/>
      <c r="I978" s="9"/>
      <c r="J978" s="9"/>
      <c r="K978" s="8">
        <f t="shared" ref="K978:L991" si="110">K977+1</f>
        <v>9</v>
      </c>
      <c r="L978" s="8">
        <f t="shared" si="110"/>
        <v>591</v>
      </c>
      <c r="M978" s="182" t="s">
        <v>491</v>
      </c>
      <c r="N978" s="87"/>
      <c r="O978" s="34"/>
      <c r="P978" s="33"/>
      <c r="Q978" s="34"/>
      <c r="R978" s="33"/>
      <c r="S978" s="34"/>
      <c r="T978" s="33"/>
      <c r="U978" s="34"/>
      <c r="V978" s="33"/>
      <c r="W978" s="34"/>
      <c r="X978" s="33"/>
      <c r="Y978" s="34"/>
      <c r="Z978" s="33"/>
      <c r="AA978" s="58"/>
      <c r="AB978" s="59"/>
      <c r="AC978" s="60"/>
      <c r="AD978" s="255"/>
      <c r="AE978" s="194"/>
      <c r="AF978" s="610" t="s">
        <v>159</v>
      </c>
      <c r="AG978" s="603"/>
      <c r="AH978" s="603"/>
      <c r="AI978" s="603"/>
      <c r="AJ978" s="603"/>
      <c r="AK978" s="603"/>
      <c r="AL978" s="603"/>
      <c r="AM978" s="611"/>
      <c r="AN978" s="90"/>
      <c r="AO978" s="60"/>
      <c r="AP978" s="90"/>
      <c r="AQ978" s="60"/>
      <c r="AR978" s="61"/>
      <c r="AS978" s="34"/>
      <c r="AT978" s="36"/>
      <c r="AU978" s="34"/>
      <c r="AV978" s="36"/>
      <c r="AW978" s="4"/>
      <c r="AX978" s="8"/>
      <c r="AY978" s="472"/>
      <c r="AZ978" s="473"/>
      <c r="BA978" s="473"/>
      <c r="BB978" s="473"/>
      <c r="BC978" s="473"/>
      <c r="BD978" s="473"/>
      <c r="BE978" s="473"/>
      <c r="BF978" s="474"/>
      <c r="BG978" s="478"/>
      <c r="BH978" s="479"/>
    </row>
    <row r="979" spans="1:60" ht="19.5" customHeight="1" x14ac:dyDescent="0.25">
      <c r="A979" s="4">
        <f t="shared" si="109"/>
        <v>779</v>
      </c>
      <c r="B979" s="677"/>
      <c r="C979" s="451"/>
      <c r="D979" s="20" t="s">
        <v>278</v>
      </c>
      <c r="E979" s="9"/>
      <c r="F979" s="9"/>
      <c r="G979" s="9"/>
      <c r="H979" s="9"/>
      <c r="I979" s="9"/>
      <c r="J979" s="9"/>
      <c r="K979" s="9">
        <f t="shared" si="110"/>
        <v>10</v>
      </c>
      <c r="L979" s="9">
        <f t="shared" si="110"/>
        <v>592</v>
      </c>
      <c r="M979" s="182" t="s">
        <v>491</v>
      </c>
      <c r="N979" s="87"/>
      <c r="O979" s="34"/>
      <c r="P979" s="33"/>
      <c r="Q979" s="34"/>
      <c r="R979" s="33"/>
      <c r="S979" s="34"/>
      <c r="T979" s="33"/>
      <c r="U979" s="34"/>
      <c r="V979" s="33"/>
      <c r="W979" s="34"/>
      <c r="X979" s="33"/>
      <c r="Y979" s="34"/>
      <c r="Z979" s="33"/>
      <c r="AA979" s="58"/>
      <c r="AB979" s="59"/>
      <c r="AC979" s="60"/>
      <c r="AD979" s="255"/>
      <c r="AE979" s="194"/>
      <c r="AF979" s="610" t="s">
        <v>159</v>
      </c>
      <c r="AG979" s="603"/>
      <c r="AH979" s="603"/>
      <c r="AI979" s="603"/>
      <c r="AJ979" s="603"/>
      <c r="AK979" s="603"/>
      <c r="AL979" s="603"/>
      <c r="AM979" s="611"/>
      <c r="AN979" s="90"/>
      <c r="AO979" s="60"/>
      <c r="AP979" s="90"/>
      <c r="AQ979" s="60"/>
      <c r="AR979" s="61"/>
      <c r="AS979" s="34"/>
      <c r="AT979" s="36"/>
      <c r="AU979" s="34"/>
      <c r="AV979" s="36"/>
      <c r="AW979" s="4"/>
      <c r="AX979" s="8"/>
      <c r="AY979" s="472"/>
      <c r="AZ979" s="473"/>
      <c r="BA979" s="473"/>
      <c r="BB979" s="473"/>
      <c r="BC979" s="473"/>
      <c r="BD979" s="473"/>
      <c r="BE979" s="473"/>
      <c r="BF979" s="474"/>
      <c r="BG979" s="478"/>
      <c r="BH979" s="479"/>
    </row>
    <row r="980" spans="1:60" ht="19.5" customHeight="1" x14ac:dyDescent="0.25">
      <c r="A980" s="4">
        <f t="shared" si="109"/>
        <v>780</v>
      </c>
      <c r="B980" s="677"/>
      <c r="C980" s="451"/>
      <c r="D980" s="29" t="s">
        <v>279</v>
      </c>
      <c r="E980" s="8"/>
      <c r="F980" s="8"/>
      <c r="G980" s="9"/>
      <c r="H980" s="9"/>
      <c r="I980" s="9"/>
      <c r="J980" s="9"/>
      <c r="K980" s="8">
        <f t="shared" si="110"/>
        <v>11</v>
      </c>
      <c r="L980" s="9">
        <f t="shared" si="110"/>
        <v>593</v>
      </c>
      <c r="M980" s="182" t="s">
        <v>491</v>
      </c>
      <c r="N980" s="87"/>
      <c r="O980" s="34"/>
      <c r="P980" s="33"/>
      <c r="Q980" s="34"/>
      <c r="R980" s="33"/>
      <c r="S980" s="34"/>
      <c r="T980" s="33"/>
      <c r="U980" s="34"/>
      <c r="V980" s="33"/>
      <c r="W980" s="34"/>
      <c r="X980" s="33"/>
      <c r="Y980" s="34"/>
      <c r="Z980" s="33"/>
      <c r="AA980" s="58"/>
      <c r="AB980" s="59"/>
      <c r="AC980" s="60"/>
      <c r="AD980" s="255"/>
      <c r="AE980" s="194"/>
      <c r="AF980" s="610" t="s">
        <v>159</v>
      </c>
      <c r="AG980" s="603"/>
      <c r="AH980" s="603"/>
      <c r="AI980" s="603"/>
      <c r="AJ980" s="603"/>
      <c r="AK980" s="603"/>
      <c r="AL980" s="603"/>
      <c r="AM980" s="611"/>
      <c r="AN980" s="90"/>
      <c r="AO980" s="60"/>
      <c r="AP980" s="90"/>
      <c r="AQ980" s="60"/>
      <c r="AR980" s="61"/>
      <c r="AS980" s="34"/>
      <c r="AT980" s="36"/>
      <c r="AU980" s="34"/>
      <c r="AV980" s="36"/>
      <c r="AW980" s="4"/>
      <c r="AX980" s="8"/>
      <c r="AY980" s="472"/>
      <c r="AZ980" s="473"/>
      <c r="BA980" s="473"/>
      <c r="BB980" s="473"/>
      <c r="BC980" s="473"/>
      <c r="BD980" s="473"/>
      <c r="BE980" s="473"/>
      <c r="BF980" s="474"/>
      <c r="BG980" s="478"/>
      <c r="BH980" s="479"/>
    </row>
    <row r="981" spans="1:60" ht="19.5" customHeight="1" x14ac:dyDescent="0.25">
      <c r="A981" s="4">
        <f>A980+1</f>
        <v>781</v>
      </c>
      <c r="B981" s="677"/>
      <c r="C981" s="451"/>
      <c r="D981" s="29" t="s">
        <v>280</v>
      </c>
      <c r="E981" s="8"/>
      <c r="F981" s="8"/>
      <c r="G981" s="9"/>
      <c r="H981" s="9"/>
      <c r="I981" s="9"/>
      <c r="J981" s="9"/>
      <c r="K981" s="8">
        <f t="shared" si="110"/>
        <v>12</v>
      </c>
      <c r="L981" s="9">
        <f t="shared" si="110"/>
        <v>594</v>
      </c>
      <c r="M981" s="182" t="s">
        <v>491</v>
      </c>
      <c r="N981" s="87"/>
      <c r="O981" s="34"/>
      <c r="P981" s="33"/>
      <c r="Q981" s="34"/>
      <c r="R981" s="33"/>
      <c r="S981" s="34"/>
      <c r="T981" s="33"/>
      <c r="U981" s="34"/>
      <c r="V981" s="33"/>
      <c r="W981" s="34"/>
      <c r="X981" s="33"/>
      <c r="Y981" s="34"/>
      <c r="Z981" s="33"/>
      <c r="AA981" s="58"/>
      <c r="AB981" s="59"/>
      <c r="AC981" s="60"/>
      <c r="AD981" s="255"/>
      <c r="AE981" s="194"/>
      <c r="AF981" s="610" t="s">
        <v>159</v>
      </c>
      <c r="AG981" s="603"/>
      <c r="AH981" s="603"/>
      <c r="AI981" s="603"/>
      <c r="AJ981" s="603"/>
      <c r="AK981" s="603"/>
      <c r="AL981" s="603"/>
      <c r="AM981" s="611"/>
      <c r="AN981" s="90"/>
      <c r="AO981" s="60"/>
      <c r="AP981" s="90"/>
      <c r="AQ981" s="60"/>
      <c r="AR981" s="61"/>
      <c r="AS981" s="34"/>
      <c r="AT981" s="36"/>
      <c r="AU981" s="34"/>
      <c r="AV981" s="36"/>
      <c r="AW981" s="4"/>
      <c r="AX981" s="8"/>
      <c r="AY981" s="472"/>
      <c r="AZ981" s="473"/>
      <c r="BA981" s="473"/>
      <c r="BB981" s="473"/>
      <c r="BC981" s="473"/>
      <c r="BD981" s="473"/>
      <c r="BE981" s="473"/>
      <c r="BF981" s="474"/>
      <c r="BG981" s="478"/>
      <c r="BH981" s="479"/>
    </row>
    <row r="982" spans="1:60" ht="19.5" customHeight="1" x14ac:dyDescent="0.25">
      <c r="A982" s="4">
        <f>A981+1</f>
        <v>782</v>
      </c>
      <c r="B982" s="678"/>
      <c r="C982" s="452"/>
      <c r="D982" s="29" t="s">
        <v>65</v>
      </c>
      <c r="E982" s="8"/>
      <c r="F982" s="8"/>
      <c r="G982" s="9"/>
      <c r="H982" s="9"/>
      <c r="I982" s="9"/>
      <c r="J982" s="9"/>
      <c r="K982" s="8">
        <f t="shared" si="110"/>
        <v>13</v>
      </c>
      <c r="L982" s="9">
        <f t="shared" si="110"/>
        <v>595</v>
      </c>
      <c r="M982" s="182" t="s">
        <v>491</v>
      </c>
      <c r="N982" s="87"/>
      <c r="O982" s="34"/>
      <c r="P982" s="33"/>
      <c r="Q982" s="34"/>
      <c r="R982" s="33"/>
      <c r="S982" s="34"/>
      <c r="T982" s="33"/>
      <c r="U982" s="34"/>
      <c r="V982" s="33"/>
      <c r="W982" s="34"/>
      <c r="X982" s="33"/>
      <c r="Y982" s="34"/>
      <c r="Z982" s="33"/>
      <c r="AA982" s="58"/>
      <c r="AB982" s="59"/>
      <c r="AC982" s="60"/>
      <c r="AD982" s="255"/>
      <c r="AE982" s="194"/>
      <c r="AF982" s="610" t="s">
        <v>159</v>
      </c>
      <c r="AG982" s="603"/>
      <c r="AH982" s="603"/>
      <c r="AI982" s="603"/>
      <c r="AJ982" s="603"/>
      <c r="AK982" s="603"/>
      <c r="AL982" s="603"/>
      <c r="AM982" s="611"/>
      <c r="AN982" s="90"/>
      <c r="AO982" s="60"/>
      <c r="AP982" s="90"/>
      <c r="AQ982" s="60"/>
      <c r="AR982" s="61"/>
      <c r="AS982" s="34"/>
      <c r="AT982" s="36"/>
      <c r="AU982" s="34"/>
      <c r="AV982" s="36"/>
      <c r="AW982" s="4"/>
      <c r="AX982" s="8"/>
      <c r="AY982" s="475"/>
      <c r="AZ982" s="476"/>
      <c r="BA982" s="476"/>
      <c r="BB982" s="476"/>
      <c r="BC982" s="476"/>
      <c r="BD982" s="476"/>
      <c r="BE982" s="476"/>
      <c r="BF982" s="477"/>
      <c r="BG982" s="478"/>
      <c r="BH982" s="479"/>
    </row>
    <row r="983" spans="1:60" ht="19.5" customHeight="1" x14ac:dyDescent="0.25">
      <c r="A983" s="4">
        <f>A982+1</f>
        <v>783</v>
      </c>
      <c r="B983" s="450"/>
      <c r="C983" s="450" t="s">
        <v>659</v>
      </c>
      <c r="D983" s="29" t="s">
        <v>66</v>
      </c>
      <c r="E983" s="8"/>
      <c r="F983" s="8"/>
      <c r="G983" s="8"/>
      <c r="H983" s="8"/>
      <c r="I983" s="8"/>
      <c r="J983" s="8"/>
      <c r="K983" s="8">
        <f t="shared" si="110"/>
        <v>14</v>
      </c>
      <c r="L983" s="8">
        <f t="shared" si="110"/>
        <v>596</v>
      </c>
      <c r="M983" s="184" t="s">
        <v>1062</v>
      </c>
      <c r="N983" s="87"/>
      <c r="O983" s="34"/>
      <c r="P983" s="33"/>
      <c r="Q983" s="34"/>
      <c r="R983" s="33"/>
      <c r="S983" s="34"/>
      <c r="T983" s="33"/>
      <c r="U983" s="34"/>
      <c r="V983" s="33"/>
      <c r="W983" s="34"/>
      <c r="X983" s="33"/>
      <c r="Y983" s="34"/>
      <c r="Z983" s="33"/>
      <c r="AA983" s="58"/>
      <c r="AB983" s="59"/>
      <c r="AC983" s="60"/>
      <c r="AD983" s="255"/>
      <c r="AE983" s="194"/>
      <c r="AF983" s="610" t="s">
        <v>159</v>
      </c>
      <c r="AG983" s="603"/>
      <c r="AH983" s="603"/>
      <c r="AI983" s="603"/>
      <c r="AJ983" s="603"/>
      <c r="AK983" s="603"/>
      <c r="AL983" s="603"/>
      <c r="AM983" s="611"/>
      <c r="AN983" s="90"/>
      <c r="AO983" s="60"/>
      <c r="AP983" s="90"/>
      <c r="AQ983" s="60"/>
      <c r="AR983" s="61"/>
      <c r="AS983" s="34"/>
      <c r="AT983" s="36"/>
      <c r="AU983" s="34"/>
      <c r="AV983" s="36"/>
      <c r="AW983" s="4"/>
      <c r="AX983" s="8"/>
      <c r="AY983" s="469" t="s">
        <v>129</v>
      </c>
      <c r="AZ983" s="470"/>
      <c r="BA983" s="470"/>
      <c r="BB983" s="470"/>
      <c r="BC983" s="470"/>
      <c r="BD983" s="470"/>
      <c r="BE983" s="470"/>
      <c r="BF983" s="471"/>
      <c r="BG983" s="478"/>
      <c r="BH983" s="479"/>
    </row>
    <row r="984" spans="1:60" ht="19.5" customHeight="1" thickBot="1" x14ac:dyDescent="0.3">
      <c r="A984" s="4">
        <f>A983+1</f>
        <v>784</v>
      </c>
      <c r="B984" s="452"/>
      <c r="C984" s="452"/>
      <c r="D984" s="29" t="s">
        <v>67</v>
      </c>
      <c r="E984" s="8"/>
      <c r="F984" s="8"/>
      <c r="G984" s="8"/>
      <c r="H984" s="8"/>
      <c r="I984" s="8"/>
      <c r="J984" s="8"/>
      <c r="K984" s="8">
        <f t="shared" si="110"/>
        <v>15</v>
      </c>
      <c r="L984" s="8">
        <f t="shared" si="110"/>
        <v>597</v>
      </c>
      <c r="M984" s="184" t="s">
        <v>1062</v>
      </c>
      <c r="N984" s="87"/>
      <c r="O984" s="34"/>
      <c r="P984" s="33"/>
      <c r="Q984" s="34"/>
      <c r="R984" s="33"/>
      <c r="S984" s="34"/>
      <c r="T984" s="33"/>
      <c r="U984" s="34"/>
      <c r="V984" s="33"/>
      <c r="W984" s="165"/>
      <c r="X984" s="172"/>
      <c r="Y984" s="165"/>
      <c r="Z984" s="172"/>
      <c r="AA984" s="173"/>
      <c r="AB984" s="167"/>
      <c r="AC984" s="166"/>
      <c r="AD984" s="342"/>
      <c r="AE984" s="343"/>
      <c r="AF984" s="674" t="s">
        <v>159</v>
      </c>
      <c r="AG984" s="675"/>
      <c r="AH984" s="675"/>
      <c r="AI984" s="675"/>
      <c r="AJ984" s="675"/>
      <c r="AK984" s="675"/>
      <c r="AL984" s="675"/>
      <c r="AM984" s="611"/>
      <c r="AN984" s="90"/>
      <c r="AO984" s="60"/>
      <c r="AP984" s="90"/>
      <c r="AQ984" s="60"/>
      <c r="AR984" s="61"/>
      <c r="AS984" s="34"/>
      <c r="AT984" s="36"/>
      <c r="AU984" s="34"/>
      <c r="AV984" s="36"/>
      <c r="AW984" s="4"/>
      <c r="AX984" s="8"/>
      <c r="AY984" s="475"/>
      <c r="AZ984" s="476"/>
      <c r="BA984" s="476"/>
      <c r="BB984" s="476"/>
      <c r="BC984" s="476"/>
      <c r="BD984" s="476"/>
      <c r="BE984" s="476"/>
      <c r="BF984" s="477"/>
      <c r="BG984" s="478"/>
      <c r="BH984" s="479"/>
    </row>
    <row r="985" spans="1:60" ht="19.5" customHeight="1" thickBot="1" x14ac:dyDescent="0.3">
      <c r="A985" s="4">
        <f t="shared" ref="A985:A991" si="111">A984+1</f>
        <v>785</v>
      </c>
      <c r="B985" s="21"/>
      <c r="C985" s="450" t="s">
        <v>1076</v>
      </c>
      <c r="D985" s="29" t="s">
        <v>68</v>
      </c>
      <c r="E985" s="8"/>
      <c r="F985" s="8"/>
      <c r="G985" s="8"/>
      <c r="H985" s="8"/>
      <c r="I985" s="8"/>
      <c r="J985" s="8"/>
      <c r="K985" s="8">
        <f t="shared" si="110"/>
        <v>16</v>
      </c>
      <c r="L985" s="8">
        <f t="shared" si="110"/>
        <v>598</v>
      </c>
      <c r="M985" s="182" t="s">
        <v>491</v>
      </c>
      <c r="N985" s="506" t="s">
        <v>425</v>
      </c>
      <c r="O985" s="507"/>
      <c r="P985" s="508"/>
      <c r="Q985" s="34"/>
      <c r="R985" s="33"/>
      <c r="S985" s="34"/>
      <c r="T985" s="33"/>
      <c r="U985" s="34"/>
      <c r="V985" s="33"/>
      <c r="W985" s="301"/>
      <c r="X985" s="299"/>
      <c r="Y985" s="298"/>
      <c r="Z985" s="559" t="s">
        <v>433</v>
      </c>
      <c r="AA985" s="533"/>
      <c r="AB985" s="533"/>
      <c r="AC985" s="533"/>
      <c r="AD985" s="533"/>
      <c r="AE985" s="533"/>
      <c r="AF985" s="533"/>
      <c r="AG985" s="533"/>
      <c r="AH985" s="533"/>
      <c r="AI985" s="545"/>
      <c r="AJ985" s="299"/>
      <c r="AK985" s="298"/>
      <c r="AL985" s="300"/>
      <c r="AM985" s="35"/>
      <c r="AN985" s="33"/>
      <c r="AO985" s="34"/>
      <c r="AP985" s="33"/>
      <c r="AQ985" s="34"/>
      <c r="AR985" s="33"/>
      <c r="AS985" s="34"/>
      <c r="AT985" s="33"/>
      <c r="AU985" s="34"/>
      <c r="AV985" s="36"/>
      <c r="AW985" s="4"/>
      <c r="AX985" s="9"/>
      <c r="AY985" s="469" t="s">
        <v>1191</v>
      </c>
      <c r="AZ985" s="470"/>
      <c r="BA985" s="470"/>
      <c r="BB985" s="470"/>
      <c r="BC985" s="470"/>
      <c r="BD985" s="470"/>
      <c r="BE985" s="470"/>
      <c r="BF985" s="471"/>
      <c r="BG985" s="478"/>
      <c r="BH985" s="479"/>
    </row>
    <row r="986" spans="1:60" ht="19.5" customHeight="1" thickBot="1" x14ac:dyDescent="0.3">
      <c r="A986" s="4">
        <f t="shared" si="111"/>
        <v>786</v>
      </c>
      <c r="B986" s="21"/>
      <c r="C986" s="451"/>
      <c r="D986" s="29" t="s">
        <v>69</v>
      </c>
      <c r="E986" s="8"/>
      <c r="F986" s="8"/>
      <c r="G986" s="8"/>
      <c r="H986" s="8"/>
      <c r="I986" s="8"/>
      <c r="J986" s="8"/>
      <c r="K986" s="8">
        <f t="shared" si="110"/>
        <v>17</v>
      </c>
      <c r="L986" s="8">
        <f t="shared" si="110"/>
        <v>599</v>
      </c>
      <c r="M986" s="182" t="s">
        <v>491</v>
      </c>
      <c r="N986" s="87"/>
      <c r="O986" s="34"/>
      <c r="P986" s="33"/>
      <c r="Q986" s="34"/>
      <c r="R986" s="33"/>
      <c r="S986" s="34"/>
      <c r="T986" s="33"/>
      <c r="U986" s="34"/>
      <c r="V986" s="33"/>
      <c r="W986" s="301"/>
      <c r="X986" s="299"/>
      <c r="Y986" s="298"/>
      <c r="Z986" s="559" t="s">
        <v>433</v>
      </c>
      <c r="AA986" s="533"/>
      <c r="AB986" s="533"/>
      <c r="AC986" s="533"/>
      <c r="AD986" s="533"/>
      <c r="AE986" s="533"/>
      <c r="AF986" s="533"/>
      <c r="AG986" s="533"/>
      <c r="AH986" s="533"/>
      <c r="AI986" s="545"/>
      <c r="AJ986" s="299"/>
      <c r="AK986" s="298"/>
      <c r="AL986" s="300"/>
      <c r="AM986" s="34"/>
      <c r="AN986" s="33"/>
      <c r="AO986" s="34"/>
      <c r="AP986" s="33"/>
      <c r="AQ986" s="34"/>
      <c r="AR986" s="33"/>
      <c r="AS986" s="34"/>
      <c r="AT986" s="33"/>
      <c r="AU986" s="34"/>
      <c r="AV986" s="36"/>
      <c r="AW986" s="4"/>
      <c r="AX986" s="9"/>
      <c r="AY986" s="475"/>
      <c r="AZ986" s="476"/>
      <c r="BA986" s="476"/>
      <c r="BB986" s="476"/>
      <c r="BC986" s="476"/>
      <c r="BD986" s="476"/>
      <c r="BE986" s="476"/>
      <c r="BF986" s="477"/>
      <c r="BG986" s="478"/>
      <c r="BH986" s="479"/>
    </row>
    <row r="987" spans="1:60" ht="19.5" customHeight="1" thickBot="1" x14ac:dyDescent="0.3">
      <c r="A987" s="4">
        <f t="shared" si="111"/>
        <v>787</v>
      </c>
      <c r="B987" s="21"/>
      <c r="C987" s="451"/>
      <c r="D987" s="29" t="s">
        <v>84</v>
      </c>
      <c r="E987" s="8"/>
      <c r="F987" s="8"/>
      <c r="G987" s="8"/>
      <c r="H987" s="8"/>
      <c r="I987" s="8"/>
      <c r="J987" s="8"/>
      <c r="K987" s="8">
        <f t="shared" si="110"/>
        <v>18</v>
      </c>
      <c r="L987" s="8">
        <f t="shared" si="110"/>
        <v>600</v>
      </c>
      <c r="M987" s="182" t="s">
        <v>491</v>
      </c>
      <c r="N987" s="87"/>
      <c r="O987" s="34"/>
      <c r="P987" s="33"/>
      <c r="Q987" s="34"/>
      <c r="R987" s="33"/>
      <c r="S987" s="34"/>
      <c r="T987" s="33"/>
      <c r="U987" s="34"/>
      <c r="V987" s="33"/>
      <c r="W987" s="301"/>
      <c r="X987" s="299"/>
      <c r="Y987" s="298"/>
      <c r="Z987" s="559" t="s">
        <v>433</v>
      </c>
      <c r="AA987" s="533"/>
      <c r="AB987" s="533"/>
      <c r="AC987" s="533"/>
      <c r="AD987" s="533"/>
      <c r="AE987" s="533"/>
      <c r="AF987" s="533"/>
      <c r="AG987" s="533"/>
      <c r="AH987" s="533"/>
      <c r="AI987" s="545"/>
      <c r="AJ987" s="299"/>
      <c r="AK987" s="298"/>
      <c r="AL987" s="300"/>
      <c r="AM987" s="34"/>
      <c r="AN987" s="33"/>
      <c r="AO987" s="34"/>
      <c r="AP987" s="33"/>
      <c r="AQ987" s="34"/>
      <c r="AR987" s="33"/>
      <c r="AS987" s="34"/>
      <c r="AT987" s="33"/>
      <c r="AU987" s="34"/>
      <c r="AV987" s="36"/>
      <c r="AW987" s="4"/>
      <c r="AX987" s="9"/>
      <c r="AY987" s="469" t="s">
        <v>1192</v>
      </c>
      <c r="AZ987" s="470"/>
      <c r="BA987" s="470"/>
      <c r="BB987" s="470"/>
      <c r="BC987" s="470"/>
      <c r="BD987" s="470"/>
      <c r="BE987" s="470"/>
      <c r="BF987" s="471"/>
      <c r="BG987" s="478"/>
      <c r="BH987" s="479"/>
    </row>
    <row r="988" spans="1:60" ht="19.5" customHeight="1" thickBot="1" x14ac:dyDescent="0.3">
      <c r="A988" s="4">
        <f t="shared" si="111"/>
        <v>788</v>
      </c>
      <c r="B988" s="21"/>
      <c r="C988" s="451"/>
      <c r="D988" s="29" t="s">
        <v>85</v>
      </c>
      <c r="E988" s="8"/>
      <c r="F988" s="8"/>
      <c r="G988" s="8"/>
      <c r="H988" s="8"/>
      <c r="I988" s="8"/>
      <c r="J988" s="8"/>
      <c r="K988" s="8">
        <f t="shared" si="110"/>
        <v>19</v>
      </c>
      <c r="L988" s="8">
        <f t="shared" si="110"/>
        <v>601</v>
      </c>
      <c r="M988" s="182" t="s">
        <v>491</v>
      </c>
      <c r="N988" s="87"/>
      <c r="O988" s="34"/>
      <c r="P988" s="33"/>
      <c r="Q988" s="34"/>
      <c r="R988" s="33"/>
      <c r="S988" s="34"/>
      <c r="T988" s="33"/>
      <c r="U988" s="34"/>
      <c r="V988" s="33"/>
      <c r="W988" s="301"/>
      <c r="X988" s="299"/>
      <c r="Y988" s="298"/>
      <c r="Z988" s="559" t="s">
        <v>433</v>
      </c>
      <c r="AA988" s="533"/>
      <c r="AB988" s="533"/>
      <c r="AC988" s="533"/>
      <c r="AD988" s="533"/>
      <c r="AE988" s="533"/>
      <c r="AF988" s="533"/>
      <c r="AG988" s="533"/>
      <c r="AH988" s="533"/>
      <c r="AI988" s="545"/>
      <c r="AJ988" s="299"/>
      <c r="AK988" s="298"/>
      <c r="AL988" s="300"/>
      <c r="AM988" s="34"/>
      <c r="AN988" s="33"/>
      <c r="AO988" s="34"/>
      <c r="AP988" s="33"/>
      <c r="AQ988" s="34"/>
      <c r="AR988" s="33"/>
      <c r="AS988" s="34"/>
      <c r="AT988" s="33"/>
      <c r="AU988" s="34"/>
      <c r="AV988" s="36"/>
      <c r="AW988" s="4"/>
      <c r="AX988" s="9"/>
      <c r="AY988" s="472"/>
      <c r="AZ988" s="473"/>
      <c r="BA988" s="473"/>
      <c r="BB988" s="473"/>
      <c r="BC988" s="473"/>
      <c r="BD988" s="473"/>
      <c r="BE988" s="473"/>
      <c r="BF988" s="474"/>
      <c r="BG988" s="478"/>
      <c r="BH988" s="479"/>
    </row>
    <row r="989" spans="1:60" ht="19.5" customHeight="1" thickBot="1" x14ac:dyDescent="0.3">
      <c r="A989" s="4">
        <f t="shared" si="111"/>
        <v>789</v>
      </c>
      <c r="B989" s="20"/>
      <c r="C989" s="452"/>
      <c r="D989" s="29" t="s">
        <v>336</v>
      </c>
      <c r="E989" s="8"/>
      <c r="F989" s="8"/>
      <c r="G989" s="8"/>
      <c r="H989" s="8"/>
      <c r="I989" s="8"/>
      <c r="J989" s="8"/>
      <c r="K989" s="8">
        <f t="shared" si="110"/>
        <v>20</v>
      </c>
      <c r="L989" s="8">
        <f t="shared" si="110"/>
        <v>602</v>
      </c>
      <c r="M989" s="182" t="s">
        <v>491</v>
      </c>
      <c r="N989" s="87"/>
      <c r="O989" s="34"/>
      <c r="P989" s="33"/>
      <c r="Q989" s="34"/>
      <c r="R989" s="33"/>
      <c r="S989" s="34"/>
      <c r="T989" s="33"/>
      <c r="U989" s="34"/>
      <c r="V989" s="33"/>
      <c r="W989" s="301"/>
      <c r="X989" s="299"/>
      <c r="Y989" s="298"/>
      <c r="Z989" s="559" t="s">
        <v>433</v>
      </c>
      <c r="AA989" s="533"/>
      <c r="AB989" s="533"/>
      <c r="AC989" s="533"/>
      <c r="AD989" s="533"/>
      <c r="AE989" s="533"/>
      <c r="AF989" s="533"/>
      <c r="AG989" s="533"/>
      <c r="AH989" s="533"/>
      <c r="AI989" s="545"/>
      <c r="AJ989" s="299"/>
      <c r="AK989" s="298"/>
      <c r="AL989" s="300"/>
      <c r="AM989" s="34"/>
      <c r="AN989" s="33"/>
      <c r="AO989" s="34"/>
      <c r="AP989" s="33"/>
      <c r="AQ989" s="34"/>
      <c r="AR989" s="33"/>
      <c r="AS989" s="34"/>
      <c r="AT989" s="33"/>
      <c r="AU989" s="34"/>
      <c r="AV989" s="36"/>
      <c r="AW989" s="4"/>
      <c r="AX989" s="9"/>
      <c r="AY989" s="475"/>
      <c r="AZ989" s="476"/>
      <c r="BA989" s="476"/>
      <c r="BB989" s="476"/>
      <c r="BC989" s="476"/>
      <c r="BD989" s="476"/>
      <c r="BE989" s="476"/>
      <c r="BF989" s="477"/>
      <c r="BG989" s="478"/>
      <c r="BH989" s="479"/>
    </row>
    <row r="990" spans="1:60" ht="19.5" customHeight="1" thickBot="1" x14ac:dyDescent="0.3">
      <c r="A990" s="4">
        <f t="shared" si="111"/>
        <v>790</v>
      </c>
      <c r="B990" s="21"/>
      <c r="C990" s="40" t="s">
        <v>1372</v>
      </c>
      <c r="D990" s="29" t="s">
        <v>337</v>
      </c>
      <c r="E990" s="8"/>
      <c r="F990" s="8"/>
      <c r="G990" s="8"/>
      <c r="H990" s="8"/>
      <c r="I990" s="8"/>
      <c r="J990" s="8"/>
      <c r="K990" s="8">
        <f t="shared" si="110"/>
        <v>21</v>
      </c>
      <c r="L990" s="8">
        <f t="shared" si="110"/>
        <v>603</v>
      </c>
      <c r="M990" s="182" t="s">
        <v>491</v>
      </c>
      <c r="N990" s="87"/>
      <c r="O990" s="34"/>
      <c r="P990" s="33"/>
      <c r="Q990" s="34"/>
      <c r="R990" s="33"/>
      <c r="S990" s="34"/>
      <c r="T990" s="33"/>
      <c r="U990" s="34"/>
      <c r="V990" s="33"/>
      <c r="W990" s="301"/>
      <c r="X990" s="299"/>
      <c r="Y990" s="298"/>
      <c r="Z990" s="559" t="s">
        <v>433</v>
      </c>
      <c r="AA990" s="533"/>
      <c r="AB990" s="533"/>
      <c r="AC990" s="533"/>
      <c r="AD990" s="533"/>
      <c r="AE990" s="533"/>
      <c r="AF990" s="533"/>
      <c r="AG990" s="533"/>
      <c r="AH990" s="533"/>
      <c r="AI990" s="545"/>
      <c r="AJ990" s="299"/>
      <c r="AK990" s="298"/>
      <c r="AL990" s="300"/>
      <c r="AM990" s="34"/>
      <c r="AN990" s="33"/>
      <c r="AO990" s="34"/>
      <c r="AP990" s="33"/>
      <c r="AQ990" s="34"/>
      <c r="AR990" s="33"/>
      <c r="AS990" s="34"/>
      <c r="AT990" s="33"/>
      <c r="AU990" s="34"/>
      <c r="AV990" s="36"/>
      <c r="AW990" s="4"/>
      <c r="AX990" s="9"/>
      <c r="AY990" s="99"/>
      <c r="AZ990" s="99"/>
      <c r="BA990" s="99"/>
      <c r="BB990" s="99"/>
      <c r="BC990" s="99"/>
      <c r="BD990" s="99"/>
      <c r="BE990" s="99"/>
      <c r="BF990" s="99"/>
      <c r="BG990" s="478"/>
      <c r="BH990" s="479"/>
    </row>
    <row r="991" spans="1:60" ht="19.5" customHeight="1" thickBot="1" x14ac:dyDescent="0.3">
      <c r="A991" s="4">
        <f t="shared" si="111"/>
        <v>791</v>
      </c>
      <c r="B991" s="20"/>
      <c r="C991" s="41"/>
      <c r="D991" s="29" t="s">
        <v>338</v>
      </c>
      <c r="E991" s="8"/>
      <c r="F991" s="8"/>
      <c r="G991" s="8"/>
      <c r="H991" s="8"/>
      <c r="I991" s="8"/>
      <c r="J991" s="8"/>
      <c r="K991" s="8">
        <f t="shared" si="110"/>
        <v>22</v>
      </c>
      <c r="L991" s="8">
        <f t="shared" si="110"/>
        <v>604</v>
      </c>
      <c r="M991" s="182" t="s">
        <v>1477</v>
      </c>
      <c r="N991" s="87"/>
      <c r="O991" s="34"/>
      <c r="P991" s="33"/>
      <c r="Q991" s="34"/>
      <c r="R991" s="33"/>
      <c r="S991" s="34"/>
      <c r="T991" s="33"/>
      <c r="U991" s="34"/>
      <c r="V991" s="33"/>
      <c r="W991" s="301"/>
      <c r="X991" s="299"/>
      <c r="Y991" s="298"/>
      <c r="Z991" s="559" t="s">
        <v>433</v>
      </c>
      <c r="AA991" s="533"/>
      <c r="AB991" s="533"/>
      <c r="AC991" s="533"/>
      <c r="AD991" s="533"/>
      <c r="AE991" s="533"/>
      <c r="AF991" s="533"/>
      <c r="AG991" s="533"/>
      <c r="AH991" s="533"/>
      <c r="AI991" s="545"/>
      <c r="AJ991" s="299"/>
      <c r="AK991" s="298"/>
      <c r="AL991" s="300"/>
      <c r="AM991" s="34"/>
      <c r="AN991" s="33"/>
      <c r="AO991" s="34"/>
      <c r="AP991" s="33"/>
      <c r="AQ991" s="34"/>
      <c r="AR991" s="33"/>
      <c r="AS991" s="34"/>
      <c r="AT991" s="33"/>
      <c r="AU991" s="34"/>
      <c r="AV991" s="36"/>
      <c r="AW991" s="4"/>
      <c r="AX991" s="9"/>
      <c r="AY991" s="99"/>
      <c r="AZ991" s="99"/>
      <c r="BA991" s="99"/>
      <c r="BB991" s="99"/>
      <c r="BC991" s="99"/>
      <c r="BD991" s="99"/>
      <c r="BE991" s="99"/>
      <c r="BF991" s="99"/>
      <c r="BG991" s="478"/>
      <c r="BH991" s="479"/>
    </row>
    <row r="992" spans="1:60" ht="19.5" customHeight="1" thickBot="1" x14ac:dyDescent="0.3">
      <c r="A992" s="497" t="s">
        <v>135</v>
      </c>
      <c r="B992" s="498"/>
      <c r="C992" s="499"/>
      <c r="D992" s="500"/>
      <c r="E992" s="135"/>
      <c r="F992" s="135">
        <f>F959+E992</f>
        <v>72</v>
      </c>
      <c r="G992" s="135">
        <f>G976</f>
        <v>2</v>
      </c>
      <c r="H992" s="135">
        <f>H959+G992</f>
        <v>105</v>
      </c>
      <c r="I992" s="135"/>
      <c r="J992" s="135">
        <f>J959+I992</f>
        <v>38</v>
      </c>
      <c r="K992" s="135">
        <f>K991</f>
        <v>22</v>
      </c>
      <c r="L992" s="135">
        <f>L991</f>
        <v>604</v>
      </c>
      <c r="M992" s="16"/>
      <c r="O992" s="501" t="s">
        <v>60</v>
      </c>
      <c r="P992" s="502"/>
      <c r="Q992" s="502"/>
      <c r="R992" s="502"/>
      <c r="S992" s="502"/>
      <c r="T992" s="502"/>
      <c r="U992" s="502"/>
      <c r="V992" s="502"/>
      <c r="W992" s="502"/>
      <c r="X992" s="502"/>
      <c r="Y992" s="502"/>
      <c r="Z992" s="501">
        <f>E992+G992+K992</f>
        <v>24</v>
      </c>
      <c r="AA992" s="502"/>
      <c r="AB992" s="502"/>
      <c r="AC992" s="502"/>
      <c r="AD992" s="502"/>
      <c r="AE992" s="502"/>
      <c r="AF992" s="502"/>
      <c r="AG992" s="502"/>
      <c r="AH992" s="502"/>
      <c r="AI992" s="502"/>
      <c r="AJ992" s="503"/>
      <c r="AX992" s="9"/>
    </row>
    <row r="993" spans="1:60" ht="19.5" customHeight="1" x14ac:dyDescent="0.25">
      <c r="A993" s="137"/>
      <c r="B993" s="16"/>
      <c r="C993" s="16"/>
      <c r="D993" s="16"/>
      <c r="E993" s="16"/>
      <c r="F993" s="16"/>
      <c r="G993" s="16"/>
      <c r="H993" s="16"/>
      <c r="I993" s="16"/>
      <c r="J993" s="16"/>
      <c r="K993" s="16"/>
      <c r="L993" s="16"/>
      <c r="M993" s="16"/>
      <c r="O993" s="16"/>
      <c r="P993" s="16"/>
      <c r="Q993" s="16"/>
      <c r="R993" s="16"/>
      <c r="S993" s="16"/>
      <c r="T993" s="16"/>
      <c r="U993" s="16"/>
      <c r="V993" s="16"/>
      <c r="W993" s="16"/>
      <c r="X993" s="16"/>
      <c r="Y993" s="16"/>
      <c r="Z993" s="16"/>
      <c r="AA993" s="16"/>
      <c r="AB993" s="16"/>
      <c r="AC993" s="16"/>
      <c r="AD993" s="16"/>
      <c r="AE993" s="16"/>
      <c r="AF993" s="16"/>
      <c r="AG993" s="16"/>
      <c r="AH993" s="16"/>
      <c r="AI993" s="16"/>
      <c r="AJ993" s="16"/>
    </row>
    <row r="994" spans="1:60" ht="19.5" customHeight="1" x14ac:dyDescent="0.25">
      <c r="A994" s="384" t="s">
        <v>1405</v>
      </c>
      <c r="B994" s="384"/>
      <c r="C994" s="384"/>
      <c r="D994" s="384"/>
      <c r="E994" s="384"/>
      <c r="F994" s="384"/>
      <c r="G994" s="384"/>
      <c r="H994" s="384"/>
      <c r="I994" s="384"/>
      <c r="J994" s="384"/>
      <c r="K994" s="384"/>
      <c r="L994" s="384"/>
      <c r="M994" s="673" t="s">
        <v>1406</v>
      </c>
      <c r="N994" s="673"/>
      <c r="O994" s="673"/>
      <c r="P994" s="673"/>
      <c r="Q994" s="673"/>
      <c r="R994" s="673"/>
      <c r="S994" s="673"/>
      <c r="T994" s="673"/>
      <c r="U994" s="673"/>
      <c r="V994" s="673"/>
      <c r="W994" s="673"/>
      <c r="X994" s="673"/>
      <c r="Y994" s="673"/>
      <c r="Z994" s="673"/>
      <c r="AA994" s="673"/>
      <c r="AB994" s="673"/>
      <c r="AC994" s="673"/>
      <c r="AD994" s="673"/>
      <c r="AE994" s="673"/>
      <c r="AF994" s="673"/>
      <c r="AG994" s="673"/>
      <c r="AH994" s="673"/>
      <c r="AI994" s="673"/>
      <c r="AJ994" s="673"/>
      <c r="AK994" s="673"/>
      <c r="AL994" s="673"/>
      <c r="AM994" s="673"/>
      <c r="AN994" s="673"/>
      <c r="AO994" s="673"/>
      <c r="AP994" s="673"/>
      <c r="AQ994" s="673"/>
      <c r="AR994" s="673"/>
      <c r="AS994" s="673"/>
      <c r="AT994" s="673"/>
      <c r="AU994" s="673"/>
      <c r="AV994" s="673"/>
      <c r="AW994" s="673"/>
      <c r="AX994" s="673"/>
      <c r="AY994" s="673"/>
      <c r="AZ994" s="673"/>
      <c r="BA994" s="673"/>
      <c r="BB994" s="673"/>
      <c r="BC994" s="673"/>
      <c r="BD994" s="673"/>
      <c r="BE994" s="673"/>
      <c r="BF994" s="673"/>
    </row>
    <row r="995" spans="1:60" ht="19.5" customHeight="1" x14ac:dyDescent="0.25">
      <c r="A995" s="495" t="s">
        <v>89</v>
      </c>
      <c r="B995" s="462" t="s">
        <v>193</v>
      </c>
      <c r="C995" s="462" t="s">
        <v>326</v>
      </c>
      <c r="D995" s="462" t="s">
        <v>90</v>
      </c>
      <c r="E995" s="463" t="s">
        <v>162</v>
      </c>
      <c r="F995" s="463"/>
      <c r="G995" s="464" t="s">
        <v>161</v>
      </c>
      <c r="H995" s="464"/>
      <c r="I995" s="492" t="s">
        <v>146</v>
      </c>
      <c r="J995" s="493"/>
      <c r="K995" s="462" t="s">
        <v>192</v>
      </c>
      <c r="L995" s="462"/>
      <c r="M995" s="450" t="s">
        <v>382</v>
      </c>
      <c r="N995" s="441">
        <v>9</v>
      </c>
      <c r="O995" s="441"/>
      <c r="P995" s="441">
        <v>10</v>
      </c>
      <c r="Q995" s="441"/>
      <c r="R995" s="441">
        <v>11</v>
      </c>
      <c r="S995" s="441"/>
      <c r="T995" s="441">
        <v>12</v>
      </c>
      <c r="U995" s="441"/>
      <c r="V995" s="441">
        <v>13</v>
      </c>
      <c r="W995" s="441"/>
      <c r="X995" s="441">
        <v>14</v>
      </c>
      <c r="Y995" s="441"/>
      <c r="Z995" s="441">
        <v>15</v>
      </c>
      <c r="AA995" s="441"/>
      <c r="AB995" s="441">
        <v>16</v>
      </c>
      <c r="AC995" s="441"/>
      <c r="AD995" s="441">
        <v>17</v>
      </c>
      <c r="AE995" s="441"/>
      <c r="AF995" s="441">
        <v>18</v>
      </c>
      <c r="AG995" s="441"/>
      <c r="AH995" s="441">
        <v>19</v>
      </c>
      <c r="AI995" s="441"/>
      <c r="AJ995" s="441">
        <v>20</v>
      </c>
      <c r="AK995" s="441"/>
      <c r="AL995" s="441">
        <v>21</v>
      </c>
      <c r="AM995" s="441"/>
      <c r="AN995" s="441">
        <v>22</v>
      </c>
      <c r="AO995" s="441"/>
      <c r="AP995" s="441">
        <v>23</v>
      </c>
      <c r="AQ995" s="441"/>
      <c r="AR995" s="441">
        <v>24</v>
      </c>
      <c r="AS995" s="441"/>
      <c r="AT995" s="441">
        <v>1</v>
      </c>
      <c r="AU995" s="441"/>
      <c r="AV995" s="441">
        <v>2</v>
      </c>
      <c r="AW995" s="482"/>
      <c r="AX995" s="576" t="s">
        <v>408</v>
      </c>
      <c r="AY995" s="484" t="s">
        <v>195</v>
      </c>
      <c r="AZ995" s="484"/>
      <c r="BA995" s="484"/>
      <c r="BB995" s="484"/>
      <c r="BC995" s="484"/>
      <c r="BD995" s="484"/>
      <c r="BE995" s="484"/>
      <c r="BF995" s="484"/>
      <c r="BG995" s="484" t="s">
        <v>194</v>
      </c>
      <c r="BH995" s="484"/>
    </row>
    <row r="996" spans="1:60" ht="19.5" customHeight="1" x14ac:dyDescent="0.25">
      <c r="A996" s="495"/>
      <c r="B996" s="462"/>
      <c r="C996" s="462"/>
      <c r="D996" s="462"/>
      <c r="E996" s="26" t="s">
        <v>150</v>
      </c>
      <c r="F996" s="26" t="s">
        <v>410</v>
      </c>
      <c r="G996" s="23" t="s">
        <v>150</v>
      </c>
      <c r="H996" s="23" t="s">
        <v>410</v>
      </c>
      <c r="I996" s="29" t="s">
        <v>147</v>
      </c>
      <c r="J996" s="29" t="s">
        <v>410</v>
      </c>
      <c r="K996" s="29" t="s">
        <v>150</v>
      </c>
      <c r="L996" s="29" t="s">
        <v>410</v>
      </c>
      <c r="M996" s="452"/>
      <c r="N996" s="2"/>
      <c r="O996" s="644">
        <v>30</v>
      </c>
      <c r="P996" s="481"/>
      <c r="Q996" s="481">
        <v>30</v>
      </c>
      <c r="R996" s="481"/>
      <c r="S996" s="481">
        <v>30</v>
      </c>
      <c r="T996" s="481"/>
      <c r="U996" s="481">
        <v>30</v>
      </c>
      <c r="V996" s="481"/>
      <c r="W996" s="481">
        <v>30</v>
      </c>
      <c r="X996" s="481"/>
      <c r="Y996" s="481">
        <v>30</v>
      </c>
      <c r="Z996" s="481"/>
      <c r="AA996" s="480">
        <v>30</v>
      </c>
      <c r="AB996" s="480"/>
      <c r="AC996" s="480">
        <v>30</v>
      </c>
      <c r="AD996" s="480"/>
      <c r="AE996" s="480">
        <v>30</v>
      </c>
      <c r="AF996" s="480"/>
      <c r="AG996" s="480">
        <v>30</v>
      </c>
      <c r="AH996" s="480"/>
      <c r="AI996" s="480">
        <v>30</v>
      </c>
      <c r="AJ996" s="480"/>
      <c r="AK996" s="480">
        <v>30</v>
      </c>
      <c r="AL996" s="480"/>
      <c r="AM996" s="480">
        <v>30</v>
      </c>
      <c r="AN996" s="480"/>
      <c r="AO996" s="480">
        <v>30</v>
      </c>
      <c r="AP996" s="480"/>
      <c r="AQ996" s="480">
        <v>30</v>
      </c>
      <c r="AR996" s="480"/>
      <c r="AS996" s="481">
        <v>30</v>
      </c>
      <c r="AT996" s="481"/>
      <c r="AU996" s="481">
        <v>30</v>
      </c>
      <c r="AV996" s="644"/>
      <c r="AW996" s="1"/>
      <c r="AX996" s="628"/>
      <c r="AY996" s="484"/>
      <c r="AZ996" s="484"/>
      <c r="BA996" s="484"/>
      <c r="BB996" s="484"/>
      <c r="BC996" s="484"/>
      <c r="BD996" s="484"/>
      <c r="BE996" s="484"/>
      <c r="BF996" s="484"/>
      <c r="BG996" s="484"/>
      <c r="BH996" s="484"/>
    </row>
    <row r="997" spans="1:60" ht="19.5" customHeight="1" x14ac:dyDescent="0.25">
      <c r="A997" s="4">
        <f>A991+1</f>
        <v>792</v>
      </c>
      <c r="B997" s="492" t="s">
        <v>388</v>
      </c>
      <c r="C997" s="609"/>
      <c r="D997" s="493"/>
      <c r="E997" s="8"/>
      <c r="F997" s="8"/>
      <c r="G997" s="8"/>
      <c r="H997" s="8"/>
      <c r="I997" s="8"/>
      <c r="J997" s="8"/>
      <c r="K997" s="8">
        <v>1</v>
      </c>
      <c r="L997" s="8">
        <f>L992+1</f>
        <v>605</v>
      </c>
      <c r="M997" s="183" t="s">
        <v>186</v>
      </c>
      <c r="N997" s="33"/>
      <c r="O997" s="506" t="s">
        <v>424</v>
      </c>
      <c r="P997" s="507"/>
      <c r="Q997" s="507"/>
      <c r="R997" s="508"/>
      <c r="S997" s="34"/>
      <c r="T997" s="33"/>
      <c r="U997" s="34"/>
      <c r="V997" s="33"/>
      <c r="W997" s="34"/>
      <c r="X997" s="33"/>
      <c r="Y997" s="34"/>
      <c r="Z997" s="33"/>
      <c r="AA997" s="154"/>
      <c r="AB997" s="155"/>
      <c r="AC997" s="151"/>
      <c r="AD997" s="488" t="s">
        <v>159</v>
      </c>
      <c r="AE997" s="489"/>
      <c r="AF997" s="489"/>
      <c r="AG997" s="489"/>
      <c r="AH997" s="489"/>
      <c r="AI997" s="489"/>
      <c r="AJ997" s="489"/>
      <c r="AK997" s="489"/>
      <c r="AL997" s="489"/>
      <c r="AM997" s="489"/>
      <c r="AN997" s="489"/>
      <c r="AO997" s="490"/>
      <c r="AP997" s="155"/>
      <c r="AQ997" s="151"/>
      <c r="AR997" s="152"/>
      <c r="AS997" s="35"/>
      <c r="AT997" s="36"/>
      <c r="AU997" s="34"/>
      <c r="AV997" s="36"/>
      <c r="AW997" s="4"/>
      <c r="AX997" s="8">
        <v>1</v>
      </c>
      <c r="AY997" s="459" t="s">
        <v>158</v>
      </c>
      <c r="AZ997" s="460"/>
      <c r="BA997" s="460"/>
      <c r="BB997" s="460"/>
      <c r="BC997" s="460"/>
      <c r="BD997" s="460"/>
      <c r="BE997" s="460"/>
      <c r="BF997" s="461"/>
      <c r="BG997" s="478" t="s">
        <v>86</v>
      </c>
      <c r="BH997" s="479"/>
    </row>
    <row r="998" spans="1:60" ht="19.5" customHeight="1" x14ac:dyDescent="0.25">
      <c r="A998" s="4">
        <f t="shared" ref="A998:A1062" si="112">A997+1</f>
        <v>793</v>
      </c>
      <c r="B998" s="492" t="s">
        <v>389</v>
      </c>
      <c r="C998" s="609"/>
      <c r="D998" s="493"/>
      <c r="E998" s="8"/>
      <c r="F998" s="8"/>
      <c r="G998" s="8"/>
      <c r="H998" s="8"/>
      <c r="I998" s="8"/>
      <c r="J998" s="8"/>
      <c r="K998" s="8">
        <f t="shared" ref="K998:L1003" si="113">K997+1</f>
        <v>2</v>
      </c>
      <c r="L998" s="8">
        <f t="shared" si="113"/>
        <v>606</v>
      </c>
      <c r="M998" s="183" t="s">
        <v>186</v>
      </c>
      <c r="N998" s="33"/>
      <c r="O998" s="506" t="s">
        <v>424</v>
      </c>
      <c r="P998" s="507"/>
      <c r="Q998" s="507"/>
      <c r="R998" s="508"/>
      <c r="S998" s="34"/>
      <c r="T998" s="33"/>
      <c r="U998" s="34"/>
      <c r="V998" s="33"/>
      <c r="W998" s="34"/>
      <c r="X998" s="33"/>
      <c r="Y998" s="34"/>
      <c r="Z998" s="33"/>
      <c r="AA998" s="154"/>
      <c r="AB998" s="155"/>
      <c r="AC998" s="151"/>
      <c r="AD998" s="488" t="s">
        <v>159</v>
      </c>
      <c r="AE998" s="489"/>
      <c r="AF998" s="489"/>
      <c r="AG998" s="489"/>
      <c r="AH998" s="489"/>
      <c r="AI998" s="489"/>
      <c r="AJ998" s="489"/>
      <c r="AK998" s="489"/>
      <c r="AL998" s="489"/>
      <c r="AM998" s="489"/>
      <c r="AN998" s="489"/>
      <c r="AO998" s="490"/>
      <c r="AP998" s="155"/>
      <c r="AQ998" s="151"/>
      <c r="AR998" s="152"/>
      <c r="AS998" s="34"/>
      <c r="AT998" s="36"/>
      <c r="AU998" s="34"/>
      <c r="AV998" s="36"/>
      <c r="AW998" s="4"/>
      <c r="AX998" s="8">
        <v>1</v>
      </c>
      <c r="AY998" s="459" t="s">
        <v>390</v>
      </c>
      <c r="AZ998" s="460"/>
      <c r="BA998" s="460"/>
      <c r="BB998" s="460"/>
      <c r="BC998" s="460"/>
      <c r="BD998" s="460"/>
      <c r="BE998" s="460"/>
      <c r="BF998" s="461"/>
      <c r="BG998" s="478" t="s">
        <v>49</v>
      </c>
      <c r="BH998" s="479"/>
    </row>
    <row r="999" spans="1:60" ht="19.5" customHeight="1" x14ac:dyDescent="0.25">
      <c r="A999" s="4">
        <f t="shared" si="112"/>
        <v>794</v>
      </c>
      <c r="B999" s="462" t="s">
        <v>409</v>
      </c>
      <c r="C999" s="462"/>
      <c r="D999" s="29" t="s">
        <v>153</v>
      </c>
      <c r="E999" s="8"/>
      <c r="F999" s="8"/>
      <c r="G999" s="8"/>
      <c r="H999" s="8"/>
      <c r="I999" s="8"/>
      <c r="J999" s="8"/>
      <c r="K999" s="8">
        <f t="shared" si="113"/>
        <v>3</v>
      </c>
      <c r="L999" s="8">
        <f t="shared" si="113"/>
        <v>607</v>
      </c>
      <c r="M999" s="183" t="s">
        <v>186</v>
      </c>
      <c r="N999" s="33"/>
      <c r="O999" s="506" t="s">
        <v>424</v>
      </c>
      <c r="P999" s="507"/>
      <c r="Q999" s="507"/>
      <c r="R999" s="508"/>
      <c r="S999" s="34"/>
      <c r="T999" s="33"/>
      <c r="U999" s="34"/>
      <c r="V999" s="33"/>
      <c r="W999" s="34"/>
      <c r="X999" s="33"/>
      <c r="Y999" s="34"/>
      <c r="Z999" s="33"/>
      <c r="AA999" s="154"/>
      <c r="AB999" s="155"/>
      <c r="AC999" s="151"/>
      <c r="AD999" s="488" t="s">
        <v>159</v>
      </c>
      <c r="AE999" s="489"/>
      <c r="AF999" s="489"/>
      <c r="AG999" s="489"/>
      <c r="AH999" s="489"/>
      <c r="AI999" s="489"/>
      <c r="AJ999" s="489"/>
      <c r="AK999" s="489"/>
      <c r="AL999" s="489"/>
      <c r="AM999" s="489"/>
      <c r="AN999" s="489"/>
      <c r="AO999" s="490"/>
      <c r="AP999" s="155"/>
      <c r="AQ999" s="151"/>
      <c r="AR999" s="152"/>
      <c r="AS999" s="34"/>
      <c r="AT999" s="36"/>
      <c r="AU999" s="34"/>
      <c r="AV999" s="36"/>
      <c r="AW999" s="4"/>
      <c r="AX999" s="8">
        <v>1</v>
      </c>
      <c r="AY999" s="469" t="s">
        <v>439</v>
      </c>
      <c r="AZ999" s="470"/>
      <c r="BA999" s="470"/>
      <c r="BB999" s="470"/>
      <c r="BC999" s="470"/>
      <c r="BD999" s="470"/>
      <c r="BE999" s="470"/>
      <c r="BF999" s="471"/>
      <c r="BG999" s="478" t="s">
        <v>49</v>
      </c>
      <c r="BH999" s="479"/>
    </row>
    <row r="1000" spans="1:60" ht="19.5" customHeight="1" x14ac:dyDescent="0.25">
      <c r="A1000" s="4">
        <f t="shared" si="112"/>
        <v>795</v>
      </c>
      <c r="B1000" s="462"/>
      <c r="C1000" s="462"/>
      <c r="D1000" s="29" t="s">
        <v>154</v>
      </c>
      <c r="E1000" s="8"/>
      <c r="F1000" s="8"/>
      <c r="G1000" s="8"/>
      <c r="H1000" s="8"/>
      <c r="I1000" s="8"/>
      <c r="J1000" s="8"/>
      <c r="K1000" s="8">
        <f t="shared" si="113"/>
        <v>4</v>
      </c>
      <c r="L1000" s="8">
        <f t="shared" si="113"/>
        <v>608</v>
      </c>
      <c r="M1000" s="183" t="s">
        <v>186</v>
      </c>
      <c r="N1000" s="33"/>
      <c r="O1000" s="34"/>
      <c r="P1000" s="33"/>
      <c r="Q1000" s="34"/>
      <c r="R1000" s="33"/>
      <c r="S1000" s="34"/>
      <c r="T1000" s="33"/>
      <c r="U1000" s="34"/>
      <c r="V1000" s="33"/>
      <c r="W1000" s="34"/>
      <c r="X1000" s="33"/>
      <c r="Y1000" s="34"/>
      <c r="Z1000" s="33"/>
      <c r="AA1000" s="154"/>
      <c r="AB1000" s="155"/>
      <c r="AC1000" s="151"/>
      <c r="AD1000" s="488" t="s">
        <v>159</v>
      </c>
      <c r="AE1000" s="489"/>
      <c r="AF1000" s="489"/>
      <c r="AG1000" s="489"/>
      <c r="AH1000" s="489"/>
      <c r="AI1000" s="489"/>
      <c r="AJ1000" s="489"/>
      <c r="AK1000" s="489"/>
      <c r="AL1000" s="489"/>
      <c r="AM1000" s="489"/>
      <c r="AN1000" s="489"/>
      <c r="AO1000" s="490"/>
      <c r="AP1000" s="155"/>
      <c r="AQ1000" s="151"/>
      <c r="AR1000" s="152"/>
      <c r="AS1000" s="34"/>
      <c r="AT1000" s="36"/>
      <c r="AU1000" s="34"/>
      <c r="AV1000" s="36"/>
      <c r="AW1000" s="4"/>
      <c r="AX1000" s="8">
        <v>1</v>
      </c>
      <c r="AY1000" s="472"/>
      <c r="AZ1000" s="473"/>
      <c r="BA1000" s="473"/>
      <c r="BB1000" s="473"/>
      <c r="BC1000" s="473"/>
      <c r="BD1000" s="473"/>
      <c r="BE1000" s="473"/>
      <c r="BF1000" s="474"/>
      <c r="BG1000" s="478"/>
      <c r="BH1000" s="479"/>
    </row>
    <row r="1001" spans="1:60" ht="19.5" customHeight="1" x14ac:dyDescent="0.25">
      <c r="A1001" s="4">
        <f t="shared" si="112"/>
        <v>796</v>
      </c>
      <c r="B1001" s="462"/>
      <c r="C1001" s="462"/>
      <c r="D1001" s="29" t="s">
        <v>155</v>
      </c>
      <c r="E1001" s="8"/>
      <c r="F1001" s="8"/>
      <c r="G1001" s="8"/>
      <c r="H1001" s="8"/>
      <c r="I1001" s="8"/>
      <c r="J1001" s="8"/>
      <c r="K1001" s="8">
        <f t="shared" si="113"/>
        <v>5</v>
      </c>
      <c r="L1001" s="8">
        <f t="shared" si="113"/>
        <v>609</v>
      </c>
      <c r="M1001" s="261" t="s">
        <v>1613</v>
      </c>
      <c r="N1001" s="33"/>
      <c r="O1001" s="506" t="s">
        <v>424</v>
      </c>
      <c r="P1001" s="507"/>
      <c r="Q1001" s="507"/>
      <c r="R1001" s="508"/>
      <c r="S1001" s="34"/>
      <c r="T1001" s="33"/>
      <c r="U1001" s="34"/>
      <c r="V1001" s="33"/>
      <c r="W1001" s="34"/>
      <c r="X1001" s="33"/>
      <c r="Y1001" s="34"/>
      <c r="Z1001" s="33"/>
      <c r="AA1001" s="154"/>
      <c r="AB1001" s="155"/>
      <c r="AC1001" s="151"/>
      <c r="AD1001" s="488" t="s">
        <v>159</v>
      </c>
      <c r="AE1001" s="489"/>
      <c r="AF1001" s="489"/>
      <c r="AG1001" s="489"/>
      <c r="AH1001" s="489"/>
      <c r="AI1001" s="489"/>
      <c r="AJ1001" s="489"/>
      <c r="AK1001" s="489"/>
      <c r="AL1001" s="489"/>
      <c r="AM1001" s="489"/>
      <c r="AN1001" s="489"/>
      <c r="AO1001" s="490"/>
      <c r="AP1001" s="155"/>
      <c r="AQ1001" s="151"/>
      <c r="AR1001" s="152"/>
      <c r="AS1001" s="34"/>
      <c r="AT1001" s="36"/>
      <c r="AU1001" s="34"/>
      <c r="AV1001" s="36"/>
      <c r="AW1001" s="4"/>
      <c r="AX1001" s="8">
        <v>1</v>
      </c>
      <c r="AY1001" s="472"/>
      <c r="AZ1001" s="473"/>
      <c r="BA1001" s="473"/>
      <c r="BB1001" s="473"/>
      <c r="BC1001" s="473"/>
      <c r="BD1001" s="473"/>
      <c r="BE1001" s="473"/>
      <c r="BF1001" s="474"/>
      <c r="BG1001" s="478"/>
      <c r="BH1001" s="479"/>
    </row>
    <row r="1002" spans="1:60" ht="19.5" customHeight="1" x14ac:dyDescent="0.25">
      <c r="A1002" s="4">
        <f t="shared" si="112"/>
        <v>797</v>
      </c>
      <c r="B1002" s="462"/>
      <c r="C1002" s="462"/>
      <c r="D1002" s="29" t="s">
        <v>156</v>
      </c>
      <c r="E1002" s="8"/>
      <c r="F1002" s="8"/>
      <c r="G1002" s="8"/>
      <c r="H1002" s="8"/>
      <c r="I1002" s="8"/>
      <c r="J1002" s="8"/>
      <c r="K1002" s="8">
        <f t="shared" si="113"/>
        <v>6</v>
      </c>
      <c r="L1002" s="8">
        <f t="shared" si="113"/>
        <v>610</v>
      </c>
      <c r="M1002" s="261" t="s">
        <v>1027</v>
      </c>
      <c r="N1002" s="33"/>
      <c r="O1002" s="506"/>
      <c r="P1002" s="507"/>
      <c r="Q1002" s="507"/>
      <c r="R1002" s="508"/>
      <c r="S1002" s="34"/>
      <c r="T1002" s="33"/>
      <c r="U1002" s="34"/>
      <c r="V1002" s="33"/>
      <c r="W1002" s="34"/>
      <c r="X1002" s="33"/>
      <c r="Y1002" s="34"/>
      <c r="Z1002" s="33"/>
      <c r="AA1002" s="154"/>
      <c r="AB1002" s="155"/>
      <c r="AC1002" s="151"/>
      <c r="AD1002" s="488" t="s">
        <v>159</v>
      </c>
      <c r="AE1002" s="489"/>
      <c r="AF1002" s="489"/>
      <c r="AG1002" s="489"/>
      <c r="AH1002" s="489"/>
      <c r="AI1002" s="489"/>
      <c r="AJ1002" s="489"/>
      <c r="AK1002" s="489"/>
      <c r="AL1002" s="489"/>
      <c r="AM1002" s="489"/>
      <c r="AN1002" s="489"/>
      <c r="AO1002" s="490"/>
      <c r="AP1002" s="155"/>
      <c r="AQ1002" s="151"/>
      <c r="AR1002" s="152"/>
      <c r="AS1002" s="34"/>
      <c r="AT1002" s="36"/>
      <c r="AU1002" s="34"/>
      <c r="AV1002" s="36"/>
      <c r="AW1002" s="4"/>
      <c r="AX1002" s="8">
        <v>1</v>
      </c>
      <c r="AY1002" s="472"/>
      <c r="AZ1002" s="473"/>
      <c r="BA1002" s="473"/>
      <c r="BB1002" s="473"/>
      <c r="BC1002" s="473"/>
      <c r="BD1002" s="473"/>
      <c r="BE1002" s="473"/>
      <c r="BF1002" s="474"/>
      <c r="BG1002" s="478"/>
      <c r="BH1002" s="479"/>
    </row>
    <row r="1003" spans="1:60" ht="19.5" customHeight="1" x14ac:dyDescent="0.25">
      <c r="A1003" s="4">
        <f t="shared" si="112"/>
        <v>798</v>
      </c>
      <c r="B1003" s="462"/>
      <c r="C1003" s="462"/>
      <c r="D1003" s="29" t="s">
        <v>157</v>
      </c>
      <c r="E1003" s="8"/>
      <c r="F1003" s="8"/>
      <c r="G1003" s="8"/>
      <c r="H1003" s="8"/>
      <c r="I1003" s="8"/>
      <c r="J1003" s="8"/>
      <c r="K1003" s="8">
        <f t="shared" si="113"/>
        <v>7</v>
      </c>
      <c r="L1003" s="8">
        <f t="shared" si="113"/>
        <v>611</v>
      </c>
      <c r="M1003" s="265" t="s">
        <v>1337</v>
      </c>
      <c r="N1003" s="33"/>
      <c r="O1003" s="506" t="s">
        <v>424</v>
      </c>
      <c r="P1003" s="507"/>
      <c r="Q1003" s="507"/>
      <c r="R1003" s="508"/>
      <c r="S1003" s="34"/>
      <c r="T1003" s="33"/>
      <c r="U1003" s="34"/>
      <c r="V1003" s="33"/>
      <c r="W1003" s="34"/>
      <c r="X1003" s="33"/>
      <c r="Y1003" s="34"/>
      <c r="Z1003" s="33"/>
      <c r="AA1003" s="154"/>
      <c r="AB1003" s="155"/>
      <c r="AC1003" s="151"/>
      <c r="AD1003" s="488" t="s">
        <v>159</v>
      </c>
      <c r="AE1003" s="489"/>
      <c r="AF1003" s="489"/>
      <c r="AG1003" s="489"/>
      <c r="AH1003" s="489"/>
      <c r="AI1003" s="489"/>
      <c r="AJ1003" s="489"/>
      <c r="AK1003" s="489"/>
      <c r="AL1003" s="489"/>
      <c r="AM1003" s="489"/>
      <c r="AN1003" s="489"/>
      <c r="AO1003" s="490"/>
      <c r="AP1003" s="155"/>
      <c r="AQ1003" s="151"/>
      <c r="AR1003" s="152"/>
      <c r="AS1003" s="34"/>
      <c r="AT1003" s="36"/>
      <c r="AU1003" s="34"/>
      <c r="AV1003" s="36"/>
      <c r="AW1003" s="4"/>
      <c r="AX1003" s="8">
        <v>1</v>
      </c>
      <c r="AY1003" s="472"/>
      <c r="AZ1003" s="473"/>
      <c r="BA1003" s="473"/>
      <c r="BB1003" s="473"/>
      <c r="BC1003" s="473"/>
      <c r="BD1003" s="473"/>
      <c r="BE1003" s="473"/>
      <c r="BF1003" s="474"/>
      <c r="BG1003" s="478"/>
      <c r="BH1003" s="479"/>
    </row>
    <row r="1004" spans="1:60" ht="27.75" customHeight="1" thickBot="1" x14ac:dyDescent="0.3">
      <c r="A1004" s="4">
        <f t="shared" si="112"/>
        <v>799</v>
      </c>
      <c r="B1004" s="648" t="s">
        <v>660</v>
      </c>
      <c r="C1004" s="450" t="s">
        <v>660</v>
      </c>
      <c r="D1004" s="131" t="s">
        <v>1593</v>
      </c>
      <c r="E1004" s="109">
        <v>1</v>
      </c>
      <c r="F1004" s="109">
        <f>F992+1</f>
        <v>73</v>
      </c>
      <c r="G1004" s="9"/>
      <c r="H1004" s="9"/>
      <c r="I1004" s="9"/>
      <c r="J1004" s="9"/>
      <c r="K1004" s="9"/>
      <c r="L1004" s="9"/>
      <c r="M1004" s="105"/>
      <c r="N1004" s="33"/>
      <c r="O1004" s="34"/>
      <c r="P1004" s="33"/>
      <c r="Q1004" s="34"/>
      <c r="R1004" s="33"/>
      <c r="S1004" s="34"/>
      <c r="T1004" s="33"/>
      <c r="U1004" s="34"/>
      <c r="V1004" s="33"/>
      <c r="W1004" s="34"/>
      <c r="X1004" s="33"/>
      <c r="Y1004" s="34"/>
      <c r="Z1004" s="33"/>
      <c r="AA1004" s="154"/>
      <c r="AB1004" s="155"/>
      <c r="AC1004" s="151"/>
      <c r="AD1004" s="488" t="s">
        <v>159</v>
      </c>
      <c r="AE1004" s="489"/>
      <c r="AF1004" s="489"/>
      <c r="AG1004" s="489"/>
      <c r="AH1004" s="489"/>
      <c r="AI1004" s="489"/>
      <c r="AJ1004" s="489"/>
      <c r="AK1004" s="489"/>
      <c r="AL1004" s="489"/>
      <c r="AM1004" s="489"/>
      <c r="AN1004" s="489"/>
      <c r="AO1004" s="490"/>
      <c r="AP1004" s="155"/>
      <c r="AQ1004" s="151"/>
      <c r="AR1004" s="152"/>
      <c r="AS1004" s="34"/>
      <c r="AT1004" s="36"/>
      <c r="AU1004" s="34"/>
      <c r="AV1004" s="36"/>
      <c r="AW1004" s="4"/>
      <c r="AX1004" s="8"/>
      <c r="AY1004" s="515" t="s">
        <v>168</v>
      </c>
      <c r="AZ1004" s="516"/>
      <c r="BA1004" s="516"/>
      <c r="BB1004" s="516"/>
      <c r="BC1004" s="516"/>
      <c r="BD1004" s="516"/>
      <c r="BE1004" s="516"/>
      <c r="BF1004" s="517"/>
      <c r="BG1004" s="478"/>
      <c r="BH1004" s="479"/>
    </row>
    <row r="1005" spans="1:60" ht="25.5" customHeight="1" thickBot="1" x14ac:dyDescent="0.3">
      <c r="A1005" s="4">
        <f t="shared" si="112"/>
        <v>800</v>
      </c>
      <c r="B1005" s="648"/>
      <c r="C1005" s="451"/>
      <c r="D1005" s="131" t="s">
        <v>1594</v>
      </c>
      <c r="E1005" s="18">
        <f t="shared" ref="E1005:F1015" si="114">E1004+1</f>
        <v>2</v>
      </c>
      <c r="F1005" s="18">
        <f t="shared" si="114"/>
        <v>74</v>
      </c>
      <c r="G1005" s="8"/>
      <c r="H1005" s="8"/>
      <c r="I1005" s="8"/>
      <c r="J1005" s="8"/>
      <c r="K1005" s="8"/>
      <c r="L1005" s="38"/>
      <c r="M1005" s="105"/>
      <c r="N1005" s="33"/>
      <c r="O1005" s="34"/>
      <c r="P1005" s="33"/>
      <c r="Q1005" s="34"/>
      <c r="R1005" s="33"/>
      <c r="S1005" s="34"/>
      <c r="T1005" s="33"/>
      <c r="U1005" s="34"/>
      <c r="V1005" s="33"/>
      <c r="W1005" s="34"/>
      <c r="X1005" s="33"/>
      <c r="Y1005" s="34"/>
      <c r="Z1005" s="33"/>
      <c r="AA1005" s="154"/>
      <c r="AB1005" s="155"/>
      <c r="AC1005" s="151"/>
      <c r="AD1005" s="488" t="s">
        <v>159</v>
      </c>
      <c r="AE1005" s="489"/>
      <c r="AF1005" s="489"/>
      <c r="AG1005" s="489"/>
      <c r="AH1005" s="489"/>
      <c r="AI1005" s="489"/>
      <c r="AJ1005" s="489"/>
      <c r="AK1005" s="489"/>
      <c r="AL1005" s="489"/>
      <c r="AM1005" s="489"/>
      <c r="AN1005" s="489"/>
      <c r="AO1005" s="490"/>
      <c r="AP1005" s="155"/>
      <c r="AQ1005" s="151"/>
      <c r="AR1005" s="152"/>
      <c r="AS1005" s="34"/>
      <c r="AT1005" s="36"/>
      <c r="AU1005" s="34"/>
      <c r="AV1005" s="36"/>
      <c r="AW1005" s="4"/>
      <c r="AX1005" s="8"/>
      <c r="AY1005" s="469" t="s">
        <v>1407</v>
      </c>
      <c r="AZ1005" s="470"/>
      <c r="BA1005" s="470"/>
      <c r="BB1005" s="470"/>
      <c r="BC1005" s="470"/>
      <c r="BD1005" s="470"/>
      <c r="BE1005" s="470"/>
      <c r="BF1005" s="471"/>
      <c r="BG1005" s="10"/>
      <c r="BH1005" s="12"/>
    </row>
    <row r="1006" spans="1:60" ht="25.5" customHeight="1" thickBot="1" x14ac:dyDescent="0.3">
      <c r="A1006" s="4">
        <f t="shared" si="112"/>
        <v>801</v>
      </c>
      <c r="B1006" s="648"/>
      <c r="C1006" s="451"/>
      <c r="D1006" s="131" t="s">
        <v>1595</v>
      </c>
      <c r="E1006" s="18">
        <f t="shared" si="114"/>
        <v>3</v>
      </c>
      <c r="F1006" s="18">
        <f t="shared" si="114"/>
        <v>75</v>
      </c>
      <c r="G1006" s="8"/>
      <c r="H1006" s="8"/>
      <c r="I1006" s="8"/>
      <c r="J1006" s="8"/>
      <c r="K1006" s="8"/>
      <c r="L1006" s="38"/>
      <c r="M1006" s="105"/>
      <c r="N1006" s="33"/>
      <c r="O1006" s="34"/>
      <c r="P1006" s="33"/>
      <c r="Q1006" s="34"/>
      <c r="R1006" s="33"/>
      <c r="S1006" s="34"/>
      <c r="T1006" s="33"/>
      <c r="U1006" s="34"/>
      <c r="V1006" s="33"/>
      <c r="W1006" s="34"/>
      <c r="X1006" s="33"/>
      <c r="Y1006" s="34"/>
      <c r="Z1006" s="33"/>
      <c r="AA1006" s="154"/>
      <c r="AB1006" s="155"/>
      <c r="AC1006" s="151"/>
      <c r="AD1006" s="488" t="s">
        <v>159</v>
      </c>
      <c r="AE1006" s="489"/>
      <c r="AF1006" s="489"/>
      <c r="AG1006" s="489"/>
      <c r="AH1006" s="489"/>
      <c r="AI1006" s="489"/>
      <c r="AJ1006" s="489"/>
      <c r="AK1006" s="489"/>
      <c r="AL1006" s="489"/>
      <c r="AM1006" s="489"/>
      <c r="AN1006" s="489"/>
      <c r="AO1006" s="490"/>
      <c r="AP1006" s="155"/>
      <c r="AQ1006" s="151"/>
      <c r="AR1006" s="152"/>
      <c r="AS1006" s="34"/>
      <c r="AT1006" s="36"/>
      <c r="AU1006" s="34"/>
      <c r="AV1006" s="36"/>
      <c r="AW1006" s="4"/>
      <c r="AX1006" s="8"/>
      <c r="AY1006" s="472"/>
      <c r="AZ1006" s="473"/>
      <c r="BA1006" s="473"/>
      <c r="BB1006" s="473"/>
      <c r="BC1006" s="473"/>
      <c r="BD1006" s="473"/>
      <c r="BE1006" s="473"/>
      <c r="BF1006" s="474"/>
      <c r="BG1006" s="10"/>
      <c r="BH1006" s="12"/>
    </row>
    <row r="1007" spans="1:60" ht="25.5" customHeight="1" thickBot="1" x14ac:dyDescent="0.3">
      <c r="A1007" s="4">
        <f t="shared" si="112"/>
        <v>802</v>
      </c>
      <c r="B1007" s="648"/>
      <c r="C1007" s="451"/>
      <c r="D1007" s="131" t="s">
        <v>1596</v>
      </c>
      <c r="E1007" s="18">
        <f t="shared" si="114"/>
        <v>4</v>
      </c>
      <c r="F1007" s="18">
        <f t="shared" si="114"/>
        <v>76</v>
      </c>
      <c r="G1007" s="8"/>
      <c r="H1007" s="8"/>
      <c r="I1007" s="8"/>
      <c r="J1007" s="8"/>
      <c r="K1007" s="8"/>
      <c r="L1007" s="38"/>
      <c r="M1007" s="105"/>
      <c r="N1007" s="33"/>
      <c r="O1007" s="34"/>
      <c r="P1007" s="33"/>
      <c r="Q1007" s="34"/>
      <c r="R1007" s="33"/>
      <c r="S1007" s="34"/>
      <c r="T1007" s="33"/>
      <c r="U1007" s="34"/>
      <c r="V1007" s="33"/>
      <c r="W1007" s="34"/>
      <c r="X1007" s="33"/>
      <c r="Y1007" s="34"/>
      <c r="Z1007" s="33"/>
      <c r="AA1007" s="154"/>
      <c r="AB1007" s="155"/>
      <c r="AC1007" s="151"/>
      <c r="AD1007" s="488" t="s">
        <v>159</v>
      </c>
      <c r="AE1007" s="489"/>
      <c r="AF1007" s="489"/>
      <c r="AG1007" s="489"/>
      <c r="AH1007" s="489"/>
      <c r="AI1007" s="489"/>
      <c r="AJ1007" s="489"/>
      <c r="AK1007" s="489"/>
      <c r="AL1007" s="489"/>
      <c r="AM1007" s="489"/>
      <c r="AN1007" s="489"/>
      <c r="AO1007" s="490"/>
      <c r="AP1007" s="155"/>
      <c r="AQ1007" s="151"/>
      <c r="AR1007" s="152"/>
      <c r="AS1007" s="34"/>
      <c r="AT1007" s="36"/>
      <c r="AU1007" s="34"/>
      <c r="AV1007" s="36"/>
      <c r="AW1007" s="4"/>
      <c r="AX1007" s="8"/>
      <c r="AY1007" s="472"/>
      <c r="AZ1007" s="473"/>
      <c r="BA1007" s="473"/>
      <c r="BB1007" s="473"/>
      <c r="BC1007" s="473"/>
      <c r="BD1007" s="473"/>
      <c r="BE1007" s="473"/>
      <c r="BF1007" s="474"/>
      <c r="BG1007" s="10"/>
      <c r="BH1007" s="12"/>
    </row>
    <row r="1008" spans="1:60" ht="25.5" customHeight="1" thickBot="1" x14ac:dyDescent="0.3">
      <c r="A1008" s="4">
        <f t="shared" si="112"/>
        <v>803</v>
      </c>
      <c r="B1008" s="648"/>
      <c r="C1008" s="451"/>
      <c r="D1008" s="131" t="s">
        <v>1597</v>
      </c>
      <c r="E1008" s="18">
        <f t="shared" si="114"/>
        <v>5</v>
      </c>
      <c r="F1008" s="18">
        <f t="shared" si="114"/>
        <v>77</v>
      </c>
      <c r="G1008" s="8"/>
      <c r="H1008" s="8"/>
      <c r="I1008" s="8"/>
      <c r="J1008" s="8"/>
      <c r="K1008" s="8"/>
      <c r="L1008" s="62"/>
      <c r="M1008" s="69"/>
      <c r="N1008" s="33"/>
      <c r="O1008" s="34"/>
      <c r="P1008" s="33"/>
      <c r="Q1008" s="34"/>
      <c r="R1008" s="33"/>
      <c r="S1008" s="34"/>
      <c r="T1008" s="33"/>
      <c r="U1008" s="34"/>
      <c r="V1008" s="33"/>
      <c r="W1008" s="34"/>
      <c r="X1008" s="33"/>
      <c r="Y1008" s="34"/>
      <c r="Z1008" s="33"/>
      <c r="AA1008" s="154"/>
      <c r="AB1008" s="155"/>
      <c r="AC1008" s="151"/>
      <c r="AD1008" s="488" t="s">
        <v>159</v>
      </c>
      <c r="AE1008" s="489"/>
      <c r="AF1008" s="489"/>
      <c r="AG1008" s="489"/>
      <c r="AH1008" s="489"/>
      <c r="AI1008" s="489"/>
      <c r="AJ1008" s="489"/>
      <c r="AK1008" s="489"/>
      <c r="AL1008" s="489"/>
      <c r="AM1008" s="489"/>
      <c r="AN1008" s="489"/>
      <c r="AO1008" s="490"/>
      <c r="AP1008" s="155"/>
      <c r="AQ1008" s="151"/>
      <c r="AR1008" s="152"/>
      <c r="AS1008" s="34"/>
      <c r="AT1008" s="36"/>
      <c r="AU1008" s="34"/>
      <c r="AV1008" s="36"/>
      <c r="AW1008" s="4"/>
      <c r="AX1008" s="9"/>
      <c r="AY1008" s="472"/>
      <c r="AZ1008" s="473"/>
      <c r="BA1008" s="473"/>
      <c r="BB1008" s="473"/>
      <c r="BC1008" s="473"/>
      <c r="BD1008" s="473"/>
      <c r="BE1008" s="473"/>
      <c r="BF1008" s="474"/>
      <c r="BG1008" s="629"/>
      <c r="BH1008" s="631"/>
    </row>
    <row r="1009" spans="1:60" ht="25.5" customHeight="1" thickBot="1" x14ac:dyDescent="0.3">
      <c r="A1009" s="4"/>
      <c r="B1009" s="648"/>
      <c r="C1009" s="452"/>
      <c r="D1009" s="131" t="s">
        <v>1598</v>
      </c>
      <c r="E1009" s="18">
        <f t="shared" si="114"/>
        <v>6</v>
      </c>
      <c r="F1009" s="18">
        <f t="shared" si="114"/>
        <v>78</v>
      </c>
      <c r="G1009" s="8"/>
      <c r="H1009" s="8"/>
      <c r="I1009" s="8"/>
      <c r="J1009" s="8"/>
      <c r="K1009" s="8"/>
      <c r="L1009" s="62"/>
      <c r="M1009" s="69"/>
      <c r="N1009" s="33"/>
      <c r="O1009" s="34"/>
      <c r="P1009" s="33"/>
      <c r="Q1009" s="34"/>
      <c r="R1009" s="33"/>
      <c r="S1009" s="34"/>
      <c r="T1009" s="33"/>
      <c r="U1009" s="34"/>
      <c r="V1009" s="33"/>
      <c r="W1009" s="34"/>
      <c r="X1009" s="33"/>
      <c r="Y1009" s="34"/>
      <c r="Z1009" s="33"/>
      <c r="AA1009" s="154"/>
      <c r="AB1009" s="155"/>
      <c r="AC1009" s="151"/>
      <c r="AD1009" s="155"/>
      <c r="AE1009" s="381"/>
      <c r="AF1009" s="381"/>
      <c r="AG1009" s="381"/>
      <c r="AH1009" s="381"/>
      <c r="AI1009" s="381"/>
      <c r="AJ1009" s="381"/>
      <c r="AK1009" s="381"/>
      <c r="AL1009" s="381"/>
      <c r="AM1009" s="381"/>
      <c r="AN1009" s="381"/>
      <c r="AO1009" s="256"/>
      <c r="AP1009" s="155"/>
      <c r="AQ1009" s="151"/>
      <c r="AR1009" s="152"/>
      <c r="AS1009" s="34"/>
      <c r="AT1009" s="36"/>
      <c r="AU1009" s="34"/>
      <c r="AV1009" s="36"/>
      <c r="AW1009" s="4"/>
      <c r="AX1009" s="9"/>
      <c r="AY1009" s="472"/>
      <c r="AZ1009" s="473"/>
      <c r="BA1009" s="473"/>
      <c r="BB1009" s="473"/>
      <c r="BC1009" s="473"/>
      <c r="BD1009" s="473"/>
      <c r="BE1009" s="473"/>
      <c r="BF1009" s="474"/>
      <c r="BG1009" s="671"/>
      <c r="BH1009" s="672"/>
    </row>
    <row r="1010" spans="1:60" ht="25.5" customHeight="1" thickBot="1" x14ac:dyDescent="0.3">
      <c r="A1010" s="4">
        <f>A1008+1</f>
        <v>804</v>
      </c>
      <c r="B1010" s="648"/>
      <c r="C1010" s="450" t="s">
        <v>678</v>
      </c>
      <c r="D1010" s="131" t="s">
        <v>1599</v>
      </c>
      <c r="E1010" s="18">
        <f>E1009+1</f>
        <v>7</v>
      </c>
      <c r="F1010" s="18">
        <f>F1009+1</f>
        <v>79</v>
      </c>
      <c r="G1010" s="8"/>
      <c r="H1010" s="8"/>
      <c r="I1010" s="8"/>
      <c r="J1010" s="8"/>
      <c r="K1010" s="8"/>
      <c r="L1010" s="38"/>
      <c r="M1010" s="10"/>
      <c r="N1010" s="33"/>
      <c r="O1010" s="34"/>
      <c r="P1010" s="33"/>
      <c r="Q1010" s="34"/>
      <c r="R1010" s="33"/>
      <c r="S1010" s="34"/>
      <c r="T1010" s="33"/>
      <c r="U1010" s="34"/>
      <c r="V1010" s="33"/>
      <c r="W1010" s="34"/>
      <c r="X1010" s="33"/>
      <c r="Y1010" s="34"/>
      <c r="Z1010" s="33"/>
      <c r="AA1010" s="154"/>
      <c r="AB1010" s="155"/>
      <c r="AC1010" s="151"/>
      <c r="AD1010" s="488" t="s">
        <v>159</v>
      </c>
      <c r="AE1010" s="489"/>
      <c r="AF1010" s="489"/>
      <c r="AG1010" s="489"/>
      <c r="AH1010" s="489"/>
      <c r="AI1010" s="489"/>
      <c r="AJ1010" s="489"/>
      <c r="AK1010" s="489"/>
      <c r="AL1010" s="489"/>
      <c r="AM1010" s="489"/>
      <c r="AN1010" s="489"/>
      <c r="AO1010" s="490"/>
      <c r="AP1010" s="155"/>
      <c r="AQ1010" s="151"/>
      <c r="AR1010" s="152"/>
      <c r="AS1010" s="34"/>
      <c r="AT1010" s="36"/>
      <c r="AU1010" s="34"/>
      <c r="AV1010" s="36"/>
      <c r="AW1010" s="4"/>
      <c r="AX1010" s="8"/>
      <c r="AY1010" s="472"/>
      <c r="AZ1010" s="473"/>
      <c r="BA1010" s="473"/>
      <c r="BB1010" s="473"/>
      <c r="BC1010" s="473"/>
      <c r="BD1010" s="473"/>
      <c r="BE1010" s="473"/>
      <c r="BF1010" s="474"/>
      <c r="BG1010" s="671"/>
      <c r="BH1010" s="672"/>
    </row>
    <row r="1011" spans="1:60" ht="25.5" customHeight="1" thickBot="1" x14ac:dyDescent="0.3">
      <c r="A1011" s="4">
        <f t="shared" si="112"/>
        <v>805</v>
      </c>
      <c r="B1011" s="648"/>
      <c r="C1011" s="451"/>
      <c r="D1011" s="131" t="s">
        <v>1600</v>
      </c>
      <c r="E1011" s="18">
        <f t="shared" si="114"/>
        <v>8</v>
      </c>
      <c r="F1011" s="18">
        <f t="shared" si="114"/>
        <v>80</v>
      </c>
      <c r="G1011" s="8"/>
      <c r="H1011" s="8"/>
      <c r="I1011" s="8"/>
      <c r="J1011" s="8"/>
      <c r="K1011" s="8"/>
      <c r="L1011" s="38"/>
      <c r="M1011" s="10"/>
      <c r="N1011" s="33"/>
      <c r="O1011" s="34"/>
      <c r="P1011" s="33"/>
      <c r="Q1011" s="34"/>
      <c r="R1011" s="33"/>
      <c r="S1011" s="34"/>
      <c r="T1011" s="33"/>
      <c r="U1011" s="34"/>
      <c r="V1011" s="33"/>
      <c r="W1011" s="34"/>
      <c r="X1011" s="33"/>
      <c r="Y1011" s="34"/>
      <c r="Z1011" s="33"/>
      <c r="AA1011" s="154"/>
      <c r="AB1011" s="155"/>
      <c r="AC1011" s="151"/>
      <c r="AD1011" s="488" t="s">
        <v>159</v>
      </c>
      <c r="AE1011" s="489"/>
      <c r="AF1011" s="489"/>
      <c r="AG1011" s="489"/>
      <c r="AH1011" s="489"/>
      <c r="AI1011" s="489"/>
      <c r="AJ1011" s="489"/>
      <c r="AK1011" s="489"/>
      <c r="AL1011" s="489"/>
      <c r="AM1011" s="489"/>
      <c r="AN1011" s="489"/>
      <c r="AO1011" s="490"/>
      <c r="AP1011" s="155"/>
      <c r="AQ1011" s="151"/>
      <c r="AR1011" s="152"/>
      <c r="AS1011" s="34"/>
      <c r="AT1011" s="36"/>
      <c r="AU1011" s="34"/>
      <c r="AV1011" s="36"/>
      <c r="AW1011" s="4"/>
      <c r="AX1011" s="8"/>
      <c r="AY1011" s="472"/>
      <c r="AZ1011" s="473"/>
      <c r="BA1011" s="473"/>
      <c r="BB1011" s="473"/>
      <c r="BC1011" s="473"/>
      <c r="BD1011" s="473"/>
      <c r="BE1011" s="473"/>
      <c r="BF1011" s="474"/>
      <c r="BG1011" s="671"/>
      <c r="BH1011" s="672"/>
    </row>
    <row r="1012" spans="1:60" ht="25.5" customHeight="1" thickBot="1" x14ac:dyDescent="0.3">
      <c r="A1012" s="4">
        <f t="shared" si="112"/>
        <v>806</v>
      </c>
      <c r="B1012" s="648"/>
      <c r="C1012" s="451"/>
      <c r="D1012" s="131" t="s">
        <v>1601</v>
      </c>
      <c r="E1012" s="18">
        <f t="shared" si="114"/>
        <v>9</v>
      </c>
      <c r="F1012" s="18">
        <f t="shared" si="114"/>
        <v>81</v>
      </c>
      <c r="G1012" s="8"/>
      <c r="H1012" s="8"/>
      <c r="I1012" s="8"/>
      <c r="J1012" s="8"/>
      <c r="K1012" s="8"/>
      <c r="L1012" s="38"/>
      <c r="M1012" s="10"/>
      <c r="N1012" s="33"/>
      <c r="O1012" s="34"/>
      <c r="P1012" s="33"/>
      <c r="Q1012" s="34"/>
      <c r="R1012" s="33"/>
      <c r="S1012" s="34"/>
      <c r="T1012" s="33"/>
      <c r="U1012" s="34"/>
      <c r="V1012" s="33"/>
      <c r="W1012" s="34"/>
      <c r="X1012" s="33"/>
      <c r="Y1012" s="34"/>
      <c r="Z1012" s="33"/>
      <c r="AA1012" s="154"/>
      <c r="AB1012" s="155"/>
      <c r="AC1012" s="151"/>
      <c r="AD1012" s="488" t="s">
        <v>159</v>
      </c>
      <c r="AE1012" s="489"/>
      <c r="AF1012" s="489"/>
      <c r="AG1012" s="489"/>
      <c r="AH1012" s="489"/>
      <c r="AI1012" s="489"/>
      <c r="AJ1012" s="489"/>
      <c r="AK1012" s="489"/>
      <c r="AL1012" s="489"/>
      <c r="AM1012" s="489"/>
      <c r="AN1012" s="489"/>
      <c r="AO1012" s="490"/>
      <c r="AP1012" s="155"/>
      <c r="AQ1012" s="151"/>
      <c r="AR1012" s="152"/>
      <c r="AS1012" s="35"/>
      <c r="AT1012" s="33"/>
      <c r="AU1012" s="34"/>
      <c r="AV1012" s="36"/>
      <c r="AW1012" s="4"/>
      <c r="AX1012" s="8"/>
      <c r="AY1012" s="472"/>
      <c r="AZ1012" s="473"/>
      <c r="BA1012" s="473"/>
      <c r="BB1012" s="473"/>
      <c r="BC1012" s="473"/>
      <c r="BD1012" s="473"/>
      <c r="BE1012" s="473"/>
      <c r="BF1012" s="474"/>
      <c r="BG1012" s="671"/>
      <c r="BH1012" s="672"/>
    </row>
    <row r="1013" spans="1:60" ht="25.5" customHeight="1" thickBot="1" x14ac:dyDescent="0.3">
      <c r="A1013" s="4">
        <f t="shared" si="112"/>
        <v>807</v>
      </c>
      <c r="B1013" s="648"/>
      <c r="C1013" s="451"/>
      <c r="D1013" s="131" t="s">
        <v>1602</v>
      </c>
      <c r="E1013" s="18">
        <f t="shared" si="114"/>
        <v>10</v>
      </c>
      <c r="F1013" s="18">
        <f t="shared" si="114"/>
        <v>82</v>
      </c>
      <c r="G1013" s="8"/>
      <c r="H1013" s="8"/>
      <c r="I1013" s="8"/>
      <c r="J1013" s="8"/>
      <c r="K1013" s="8"/>
      <c r="L1013" s="38"/>
      <c r="M1013" s="10"/>
      <c r="N1013" s="33"/>
      <c r="O1013" s="34"/>
      <c r="P1013" s="33"/>
      <c r="Q1013" s="34"/>
      <c r="R1013" s="33"/>
      <c r="S1013" s="34"/>
      <c r="T1013" s="33"/>
      <c r="U1013" s="34"/>
      <c r="V1013" s="33"/>
      <c r="W1013" s="34"/>
      <c r="X1013" s="33"/>
      <c r="Y1013" s="34"/>
      <c r="Z1013" s="33"/>
      <c r="AA1013" s="154"/>
      <c r="AB1013" s="155"/>
      <c r="AC1013" s="151"/>
      <c r="AD1013" s="488" t="s">
        <v>159</v>
      </c>
      <c r="AE1013" s="489"/>
      <c r="AF1013" s="489"/>
      <c r="AG1013" s="489"/>
      <c r="AH1013" s="489"/>
      <c r="AI1013" s="489"/>
      <c r="AJ1013" s="489"/>
      <c r="AK1013" s="489"/>
      <c r="AL1013" s="489"/>
      <c r="AM1013" s="489"/>
      <c r="AN1013" s="489"/>
      <c r="AO1013" s="490"/>
      <c r="AP1013" s="155"/>
      <c r="AQ1013" s="151"/>
      <c r="AR1013" s="152"/>
      <c r="AS1013" s="35"/>
      <c r="AT1013" s="33"/>
      <c r="AU1013" s="34"/>
      <c r="AV1013" s="36"/>
      <c r="AW1013" s="4"/>
      <c r="AX1013" s="8"/>
      <c r="AY1013" s="472"/>
      <c r="AZ1013" s="473"/>
      <c r="BA1013" s="473"/>
      <c r="BB1013" s="473"/>
      <c r="BC1013" s="473"/>
      <c r="BD1013" s="473"/>
      <c r="BE1013" s="473"/>
      <c r="BF1013" s="474"/>
      <c r="BG1013" s="671"/>
      <c r="BH1013" s="672"/>
    </row>
    <row r="1014" spans="1:60" ht="25.5" customHeight="1" thickBot="1" x14ac:dyDescent="0.3">
      <c r="A1014" s="4">
        <f>A1013+1</f>
        <v>808</v>
      </c>
      <c r="B1014" s="648"/>
      <c r="C1014" s="451"/>
      <c r="D1014" s="131" t="s">
        <v>103</v>
      </c>
      <c r="E1014" s="18">
        <f t="shared" si="114"/>
        <v>11</v>
      </c>
      <c r="F1014" s="18">
        <f t="shared" si="114"/>
        <v>83</v>
      </c>
      <c r="G1014" s="8"/>
      <c r="H1014" s="8"/>
      <c r="I1014" s="8"/>
      <c r="J1014" s="8"/>
      <c r="K1014" s="8"/>
      <c r="L1014" s="38"/>
      <c r="M1014" s="10"/>
      <c r="N1014" s="33"/>
      <c r="O1014" s="34"/>
      <c r="P1014" s="33"/>
      <c r="Q1014" s="34"/>
      <c r="R1014" s="33"/>
      <c r="S1014" s="34"/>
      <c r="T1014" s="33"/>
      <c r="U1014" s="34"/>
      <c r="V1014" s="33"/>
      <c r="W1014" s="34"/>
      <c r="X1014" s="33"/>
      <c r="Y1014" s="34"/>
      <c r="Z1014" s="33"/>
      <c r="AA1014" s="154"/>
      <c r="AB1014" s="155"/>
      <c r="AC1014" s="151"/>
      <c r="AD1014" s="488" t="s">
        <v>159</v>
      </c>
      <c r="AE1014" s="489"/>
      <c r="AF1014" s="489"/>
      <c r="AG1014" s="489"/>
      <c r="AH1014" s="489"/>
      <c r="AI1014" s="489"/>
      <c r="AJ1014" s="489"/>
      <c r="AK1014" s="489"/>
      <c r="AL1014" s="489"/>
      <c r="AM1014" s="489"/>
      <c r="AN1014" s="489"/>
      <c r="AO1014" s="490"/>
      <c r="AP1014" s="155"/>
      <c r="AQ1014" s="151"/>
      <c r="AR1014" s="152"/>
      <c r="AS1014" s="35"/>
      <c r="AT1014" s="33"/>
      <c r="AU1014" s="34"/>
      <c r="AV1014" s="36"/>
      <c r="AW1014" s="4"/>
      <c r="AX1014" s="8"/>
      <c r="AY1014" s="472"/>
      <c r="AZ1014" s="473"/>
      <c r="BA1014" s="473"/>
      <c r="BB1014" s="473"/>
      <c r="BC1014" s="473"/>
      <c r="BD1014" s="473"/>
      <c r="BE1014" s="473"/>
      <c r="BF1014" s="474"/>
      <c r="BG1014" s="671"/>
      <c r="BH1014" s="672"/>
    </row>
    <row r="1015" spans="1:60" ht="25.5" customHeight="1" thickBot="1" x14ac:dyDescent="0.3">
      <c r="A1015" s="4">
        <f t="shared" si="112"/>
        <v>809</v>
      </c>
      <c r="B1015" s="648"/>
      <c r="C1015" s="451"/>
      <c r="D1015" s="131" t="s">
        <v>379</v>
      </c>
      <c r="E1015" s="18">
        <f t="shared" si="114"/>
        <v>12</v>
      </c>
      <c r="F1015" s="18">
        <f t="shared" si="114"/>
        <v>84</v>
      </c>
      <c r="G1015" s="8"/>
      <c r="H1015" s="8"/>
      <c r="I1015" s="8"/>
      <c r="J1015" s="8"/>
      <c r="K1015" s="8"/>
      <c r="L1015" s="38"/>
      <c r="M1015" s="10"/>
      <c r="N1015" s="33"/>
      <c r="O1015" s="34"/>
      <c r="P1015" s="33"/>
      <c r="Q1015" s="34"/>
      <c r="R1015" s="33"/>
      <c r="S1015" s="34"/>
      <c r="T1015" s="33"/>
      <c r="U1015" s="34"/>
      <c r="V1015" s="33"/>
      <c r="W1015" s="34"/>
      <c r="X1015" s="33"/>
      <c r="Y1015" s="34"/>
      <c r="Z1015" s="33"/>
      <c r="AA1015" s="154"/>
      <c r="AB1015" s="155"/>
      <c r="AC1015" s="151"/>
      <c r="AD1015" s="488" t="s">
        <v>159</v>
      </c>
      <c r="AE1015" s="489"/>
      <c r="AF1015" s="489"/>
      <c r="AG1015" s="489"/>
      <c r="AH1015" s="489"/>
      <c r="AI1015" s="489"/>
      <c r="AJ1015" s="489"/>
      <c r="AK1015" s="489"/>
      <c r="AL1015" s="489"/>
      <c r="AM1015" s="489"/>
      <c r="AN1015" s="489"/>
      <c r="AO1015" s="490"/>
      <c r="AP1015" s="155"/>
      <c r="AQ1015" s="151"/>
      <c r="AR1015" s="152"/>
      <c r="AS1015" s="34"/>
      <c r="AT1015" s="36"/>
      <c r="AU1015" s="34"/>
      <c r="AV1015" s="36"/>
      <c r="AW1015" s="4"/>
      <c r="AX1015" s="8"/>
      <c r="AY1015" s="475"/>
      <c r="AZ1015" s="476"/>
      <c r="BA1015" s="476"/>
      <c r="BB1015" s="476"/>
      <c r="BC1015" s="476"/>
      <c r="BD1015" s="476"/>
      <c r="BE1015" s="476"/>
      <c r="BF1015" s="477"/>
      <c r="BG1015" s="632"/>
      <c r="BH1015" s="634"/>
    </row>
    <row r="1016" spans="1:60" ht="19.5" customHeight="1" x14ac:dyDescent="0.25">
      <c r="A1016" s="4">
        <f t="shared" si="112"/>
        <v>810</v>
      </c>
      <c r="B1016" s="648"/>
      <c r="C1016" s="451"/>
      <c r="D1016" s="20" t="s">
        <v>723</v>
      </c>
      <c r="E1016" s="9"/>
      <c r="F1016" s="9"/>
      <c r="G1016" s="9"/>
      <c r="H1016" s="9"/>
      <c r="I1016" s="9">
        <v>1</v>
      </c>
      <c r="J1016" s="9">
        <f>J992+1</f>
        <v>39</v>
      </c>
      <c r="K1016" s="9"/>
      <c r="L1016" s="62"/>
      <c r="M1016" s="10"/>
      <c r="N1016" s="33"/>
      <c r="O1016" s="34"/>
      <c r="P1016" s="33"/>
      <c r="Q1016" s="34"/>
      <c r="R1016" s="33"/>
      <c r="S1016" s="34"/>
      <c r="T1016" s="33"/>
      <c r="U1016" s="34"/>
      <c r="V1016" s="33"/>
      <c r="W1016" s="34"/>
      <c r="X1016" s="33"/>
      <c r="Y1016" s="34"/>
      <c r="Z1016" s="33"/>
      <c r="AA1016" s="34"/>
      <c r="AB1016" s="33"/>
      <c r="AC1016" s="34"/>
      <c r="AD1016" s="33"/>
      <c r="AE1016" s="34"/>
      <c r="AF1016" s="36"/>
      <c r="AG1016" s="58"/>
      <c r="AH1016" s="496" t="s">
        <v>26</v>
      </c>
      <c r="AI1016" s="489"/>
      <c r="AJ1016" s="489"/>
      <c r="AK1016" s="489"/>
      <c r="AL1016" s="489"/>
      <c r="AM1016" s="489"/>
      <c r="AN1016" s="489"/>
      <c r="AO1016" s="490"/>
      <c r="AP1016" s="152"/>
      <c r="AQ1016" s="34"/>
      <c r="AR1016" s="33"/>
      <c r="AS1016" s="34"/>
      <c r="AT1016" s="33"/>
      <c r="AU1016" s="34"/>
      <c r="AV1016" s="36"/>
      <c r="AW1016" s="4"/>
      <c r="AX1016" s="8"/>
      <c r="AY1016" s="469" t="s">
        <v>736</v>
      </c>
      <c r="AZ1016" s="470"/>
      <c r="BA1016" s="470"/>
      <c r="BB1016" s="470"/>
      <c r="BC1016" s="470"/>
      <c r="BD1016" s="470"/>
      <c r="BE1016" s="470"/>
      <c r="BF1016" s="471"/>
      <c r="BG1016" s="64"/>
      <c r="BH1016" s="65"/>
    </row>
    <row r="1017" spans="1:60" ht="19.5" customHeight="1" x14ac:dyDescent="0.25">
      <c r="A1017" s="4">
        <f t="shared" si="112"/>
        <v>811</v>
      </c>
      <c r="B1017" s="648"/>
      <c r="C1017" s="452"/>
      <c r="D1017" s="20" t="s">
        <v>724</v>
      </c>
      <c r="E1017" s="9"/>
      <c r="F1017" s="9"/>
      <c r="G1017" s="9"/>
      <c r="H1017" s="9"/>
      <c r="I1017" s="9">
        <v>2</v>
      </c>
      <c r="J1017" s="9">
        <f>J1016+1</f>
        <v>40</v>
      </c>
      <c r="K1017" s="9"/>
      <c r="L1017" s="62"/>
      <c r="M1017" s="10"/>
      <c r="N1017" s="33"/>
      <c r="O1017" s="34"/>
      <c r="P1017" s="33"/>
      <c r="Q1017" s="34"/>
      <c r="R1017" s="33"/>
      <c r="S1017" s="34"/>
      <c r="T1017" s="33"/>
      <c r="U1017" s="34"/>
      <c r="V1017" s="33"/>
      <c r="W1017" s="34"/>
      <c r="X1017" s="33"/>
      <c r="Y1017" s="34"/>
      <c r="Z1017" s="33"/>
      <c r="AA1017" s="34"/>
      <c r="AB1017" s="33"/>
      <c r="AC1017" s="34"/>
      <c r="AD1017" s="33"/>
      <c r="AE1017" s="34"/>
      <c r="AF1017" s="36"/>
      <c r="AG1017" s="58"/>
      <c r="AH1017" s="496" t="s">
        <v>26</v>
      </c>
      <c r="AI1017" s="489"/>
      <c r="AJ1017" s="489"/>
      <c r="AK1017" s="489"/>
      <c r="AL1017" s="489"/>
      <c r="AM1017" s="489"/>
      <c r="AN1017" s="489"/>
      <c r="AO1017" s="490"/>
      <c r="AP1017" s="152"/>
      <c r="AQ1017" s="34"/>
      <c r="AR1017" s="33"/>
      <c r="AS1017" s="34"/>
      <c r="AT1017" s="36"/>
      <c r="AU1017" s="34"/>
      <c r="AV1017" s="36"/>
      <c r="AW1017" s="4"/>
      <c r="AX1017" s="8"/>
      <c r="AY1017" s="475"/>
      <c r="AZ1017" s="476"/>
      <c r="BA1017" s="476"/>
      <c r="BB1017" s="476"/>
      <c r="BC1017" s="476"/>
      <c r="BD1017" s="476"/>
      <c r="BE1017" s="476"/>
      <c r="BF1017" s="477"/>
      <c r="BG1017" s="69"/>
      <c r="BH1017" s="70"/>
    </row>
    <row r="1018" spans="1:60" ht="19.5" customHeight="1" x14ac:dyDescent="0.25">
      <c r="A1018" s="4">
        <f t="shared" si="112"/>
        <v>812</v>
      </c>
      <c r="B1018" s="648"/>
      <c r="C1018" s="450" t="s">
        <v>661</v>
      </c>
      <c r="D1018" s="20" t="s">
        <v>725</v>
      </c>
      <c r="E1018" s="9"/>
      <c r="F1018" s="9"/>
      <c r="G1018" s="9"/>
      <c r="H1018" s="9"/>
      <c r="I1018" s="9">
        <v>3</v>
      </c>
      <c r="J1018" s="9">
        <f>J1017+1</f>
        <v>41</v>
      </c>
      <c r="K1018" s="9"/>
      <c r="L1018" s="62"/>
      <c r="M1018" s="10"/>
      <c r="N1018" s="33"/>
      <c r="O1018" s="34"/>
      <c r="P1018" s="33"/>
      <c r="Q1018" s="34"/>
      <c r="R1018" s="33"/>
      <c r="S1018" s="34"/>
      <c r="T1018" s="33"/>
      <c r="U1018" s="34"/>
      <c r="V1018" s="33"/>
      <c r="W1018" s="34"/>
      <c r="X1018" s="33"/>
      <c r="Y1018" s="34"/>
      <c r="Z1018" s="33"/>
      <c r="AA1018" s="34"/>
      <c r="AB1018" s="33"/>
      <c r="AC1018" s="34"/>
      <c r="AD1018" s="33"/>
      <c r="AE1018" s="34"/>
      <c r="AF1018" s="36"/>
      <c r="AG1018" s="58"/>
      <c r="AH1018" s="496" t="s">
        <v>26</v>
      </c>
      <c r="AI1018" s="489"/>
      <c r="AJ1018" s="489"/>
      <c r="AK1018" s="489"/>
      <c r="AL1018" s="489"/>
      <c r="AM1018" s="489"/>
      <c r="AN1018" s="489"/>
      <c r="AO1018" s="490"/>
      <c r="AP1018" s="152"/>
      <c r="AQ1018" s="34"/>
      <c r="AR1018" s="33"/>
      <c r="AS1018" s="34"/>
      <c r="AT1018" s="36"/>
      <c r="AU1018" s="34"/>
      <c r="AV1018" s="36"/>
      <c r="AW1018" s="4"/>
      <c r="AX1018" s="8"/>
      <c r="AY1018" s="472" t="s">
        <v>737</v>
      </c>
      <c r="AZ1018" s="473"/>
      <c r="BA1018" s="473"/>
      <c r="BB1018" s="473"/>
      <c r="BC1018" s="473"/>
      <c r="BD1018" s="473"/>
      <c r="BE1018" s="473"/>
      <c r="BF1018" s="474"/>
      <c r="BG1018" s="478"/>
      <c r="BH1018" s="479"/>
    </row>
    <row r="1019" spans="1:60" ht="19.5" customHeight="1" x14ac:dyDescent="0.25">
      <c r="A1019" s="4">
        <f t="shared" si="112"/>
        <v>813</v>
      </c>
      <c r="B1019" s="648"/>
      <c r="C1019" s="452"/>
      <c r="D1019" s="20" t="s">
        <v>726</v>
      </c>
      <c r="E1019" s="9"/>
      <c r="F1019" s="9"/>
      <c r="G1019" s="9"/>
      <c r="H1019" s="9"/>
      <c r="I1019" s="9">
        <v>4</v>
      </c>
      <c r="J1019" s="9">
        <f>J1018+1</f>
        <v>42</v>
      </c>
      <c r="K1019" s="9"/>
      <c r="L1019" s="62"/>
      <c r="M1019" s="10"/>
      <c r="N1019" s="33"/>
      <c r="O1019" s="34"/>
      <c r="P1019" s="33"/>
      <c r="Q1019" s="34"/>
      <c r="R1019" s="33"/>
      <c r="S1019" s="34"/>
      <c r="T1019" s="33"/>
      <c r="U1019" s="34"/>
      <c r="V1019" s="33"/>
      <c r="W1019" s="34"/>
      <c r="X1019" s="33"/>
      <c r="Y1019" s="34"/>
      <c r="Z1019" s="33"/>
      <c r="AA1019" s="34"/>
      <c r="AB1019" s="33"/>
      <c r="AC1019" s="34"/>
      <c r="AD1019" s="33"/>
      <c r="AE1019" s="34"/>
      <c r="AF1019" s="36"/>
      <c r="AG1019" s="58"/>
      <c r="AH1019" s="496" t="s">
        <v>26</v>
      </c>
      <c r="AI1019" s="489"/>
      <c r="AJ1019" s="489"/>
      <c r="AK1019" s="489"/>
      <c r="AL1019" s="489"/>
      <c r="AM1019" s="489"/>
      <c r="AN1019" s="489"/>
      <c r="AO1019" s="490"/>
      <c r="AP1019" s="152"/>
      <c r="AQ1019" s="34"/>
      <c r="AR1019" s="33"/>
      <c r="AS1019" s="34"/>
      <c r="AT1019" s="36"/>
      <c r="AU1019" s="34"/>
      <c r="AV1019" s="36"/>
      <c r="AW1019" s="4"/>
      <c r="AX1019" s="8"/>
      <c r="AY1019" s="475"/>
      <c r="AZ1019" s="476"/>
      <c r="BA1019" s="476"/>
      <c r="BB1019" s="476"/>
      <c r="BC1019" s="476"/>
      <c r="BD1019" s="476"/>
      <c r="BE1019" s="476"/>
      <c r="BF1019" s="477"/>
      <c r="BG1019" s="632"/>
      <c r="BH1019" s="634"/>
    </row>
    <row r="1020" spans="1:60" ht="19.5" customHeight="1" x14ac:dyDescent="0.25">
      <c r="A1020" s="4">
        <f>A1019+1</f>
        <v>814</v>
      </c>
      <c r="B1020" s="56"/>
      <c r="C1020" s="238"/>
      <c r="D1020" s="433" t="s">
        <v>946</v>
      </c>
      <c r="E1020" s="29"/>
      <c r="F1020" s="29"/>
      <c r="G1020" s="23">
        <v>1</v>
      </c>
      <c r="H1020" s="23">
        <f>H992+1</f>
        <v>106</v>
      </c>
      <c r="I1020" s="29"/>
      <c r="J1020" s="29"/>
      <c r="K1020" s="78"/>
      <c r="L1020" s="78"/>
      <c r="M1020" s="10"/>
      <c r="N1020" s="33"/>
      <c r="O1020" s="34"/>
      <c r="P1020" s="33"/>
      <c r="Q1020" s="34"/>
      <c r="R1020" s="33"/>
      <c r="S1020" s="34"/>
      <c r="T1020" s="33"/>
      <c r="U1020" s="34"/>
      <c r="V1020" s="33"/>
      <c r="W1020" s="34"/>
      <c r="X1020" s="33"/>
      <c r="Y1020" s="34"/>
      <c r="Z1020" s="33"/>
      <c r="AA1020" s="154"/>
      <c r="AB1020" s="155"/>
      <c r="AC1020" s="151"/>
      <c r="AD1020" s="488" t="s">
        <v>159</v>
      </c>
      <c r="AE1020" s="489"/>
      <c r="AF1020" s="489"/>
      <c r="AG1020" s="489"/>
      <c r="AH1020" s="489"/>
      <c r="AI1020" s="489"/>
      <c r="AJ1020" s="489"/>
      <c r="AK1020" s="489"/>
      <c r="AL1020" s="489"/>
      <c r="AM1020" s="489"/>
      <c r="AN1020" s="489"/>
      <c r="AO1020" s="490"/>
      <c r="AP1020" s="155"/>
      <c r="AQ1020" s="151"/>
      <c r="AR1020" s="152"/>
      <c r="AS1020" s="34"/>
      <c r="AT1020" s="33"/>
      <c r="AU1020" s="34"/>
      <c r="AV1020" s="36"/>
      <c r="AW1020" s="4"/>
      <c r="AX1020" s="8"/>
      <c r="AY1020" s="598" t="s">
        <v>981</v>
      </c>
      <c r="AZ1020" s="599"/>
      <c r="BA1020" s="599"/>
      <c r="BB1020" s="599"/>
      <c r="BC1020" s="599"/>
      <c r="BD1020" s="599"/>
      <c r="BE1020" s="599"/>
      <c r="BF1020" s="600"/>
      <c r="BG1020" s="478"/>
      <c r="BH1020" s="479"/>
    </row>
    <row r="1021" spans="1:60" ht="19.5" customHeight="1" x14ac:dyDescent="0.25">
      <c r="A1021" s="4">
        <f>A1020+1</f>
        <v>815</v>
      </c>
      <c r="B1021" s="57"/>
      <c r="C1021" s="5"/>
      <c r="D1021" s="433" t="s">
        <v>947</v>
      </c>
      <c r="E1021" s="29"/>
      <c r="F1021" s="29"/>
      <c r="G1021" s="23">
        <f t="shared" ref="G1021:H1024" si="115">G1020+1</f>
        <v>2</v>
      </c>
      <c r="H1021" s="23">
        <f t="shared" si="115"/>
        <v>107</v>
      </c>
      <c r="I1021" s="29"/>
      <c r="J1021" s="29"/>
      <c r="K1021" s="78"/>
      <c r="L1021" s="78"/>
      <c r="M1021" s="10"/>
      <c r="N1021" s="33"/>
      <c r="O1021" s="34"/>
      <c r="P1021" s="33"/>
      <c r="Q1021" s="34"/>
      <c r="R1021" s="33"/>
      <c r="S1021" s="34"/>
      <c r="T1021" s="33"/>
      <c r="U1021" s="34"/>
      <c r="V1021" s="33"/>
      <c r="W1021" s="34"/>
      <c r="X1021" s="33"/>
      <c r="Y1021" s="34"/>
      <c r="Z1021" s="33"/>
      <c r="AA1021" s="34"/>
      <c r="AB1021" s="33"/>
      <c r="AC1021" s="34"/>
      <c r="AD1021" s="33"/>
      <c r="AE1021" s="58"/>
      <c r="AF1021" s="59"/>
      <c r="AG1021" s="602" t="s">
        <v>27</v>
      </c>
      <c r="AH1021" s="603"/>
      <c r="AI1021" s="603"/>
      <c r="AJ1021" s="603"/>
      <c r="AK1021" s="603"/>
      <c r="AL1021" s="603"/>
      <c r="AM1021" s="603"/>
      <c r="AN1021" s="604"/>
      <c r="AO1021" s="60"/>
      <c r="AP1021" s="61"/>
      <c r="AQ1021" s="34"/>
      <c r="AR1021" s="33"/>
      <c r="AS1021" s="34"/>
      <c r="AT1021" s="33"/>
      <c r="AU1021" s="34"/>
      <c r="AV1021" s="36"/>
      <c r="AW1021" s="4"/>
      <c r="AX1021" s="8"/>
      <c r="AY1021" s="472" t="s">
        <v>974</v>
      </c>
      <c r="AZ1021" s="473"/>
      <c r="BA1021" s="473"/>
      <c r="BB1021" s="473"/>
      <c r="BC1021" s="473"/>
      <c r="BD1021" s="473"/>
      <c r="BE1021" s="473"/>
      <c r="BF1021" s="474"/>
      <c r="BG1021" s="10"/>
      <c r="BH1021" s="12"/>
    </row>
    <row r="1022" spans="1:60" ht="19.5" customHeight="1" x14ac:dyDescent="0.25">
      <c r="A1022" s="4">
        <f>A1021+1</f>
        <v>816</v>
      </c>
      <c r="B1022" s="57"/>
      <c r="C1022" s="5"/>
      <c r="D1022" s="433" t="s">
        <v>823</v>
      </c>
      <c r="E1022" s="29"/>
      <c r="F1022" s="29"/>
      <c r="G1022" s="23">
        <f t="shared" si="115"/>
        <v>3</v>
      </c>
      <c r="H1022" s="23">
        <f t="shared" si="115"/>
        <v>108</v>
      </c>
      <c r="I1022" s="29"/>
      <c r="J1022" s="29"/>
      <c r="K1022" s="78"/>
      <c r="L1022" s="78"/>
      <c r="M1022" s="10"/>
      <c r="N1022" s="33"/>
      <c r="O1022" s="34"/>
      <c r="P1022" s="33"/>
      <c r="Q1022" s="34"/>
      <c r="R1022" s="33"/>
      <c r="S1022" s="34"/>
      <c r="T1022" s="33"/>
      <c r="U1022" s="34"/>
      <c r="V1022" s="33"/>
      <c r="W1022" s="34"/>
      <c r="X1022" s="33"/>
      <c r="Y1022" s="34"/>
      <c r="Z1022" s="33"/>
      <c r="AA1022" s="34"/>
      <c r="AB1022" s="33"/>
      <c r="AC1022" s="34"/>
      <c r="AD1022" s="33"/>
      <c r="AE1022" s="58"/>
      <c r="AF1022" s="59"/>
      <c r="AG1022" s="602" t="s">
        <v>27</v>
      </c>
      <c r="AH1022" s="603"/>
      <c r="AI1022" s="603"/>
      <c r="AJ1022" s="603"/>
      <c r="AK1022" s="603"/>
      <c r="AL1022" s="603"/>
      <c r="AM1022" s="603"/>
      <c r="AN1022" s="604"/>
      <c r="AO1022" s="60"/>
      <c r="AP1022" s="61"/>
      <c r="AQ1022" s="34"/>
      <c r="AR1022" s="33"/>
      <c r="AS1022" s="34"/>
      <c r="AT1022" s="33"/>
      <c r="AU1022" s="34"/>
      <c r="AV1022" s="36"/>
      <c r="AW1022" s="4"/>
      <c r="AX1022" s="8"/>
      <c r="AY1022" s="472"/>
      <c r="AZ1022" s="473"/>
      <c r="BA1022" s="473"/>
      <c r="BB1022" s="473"/>
      <c r="BC1022" s="473"/>
      <c r="BD1022" s="473"/>
      <c r="BE1022" s="473"/>
      <c r="BF1022" s="474"/>
      <c r="BG1022" s="10"/>
      <c r="BH1022" s="12"/>
    </row>
    <row r="1023" spans="1:60" ht="19.5" customHeight="1" x14ac:dyDescent="0.25">
      <c r="A1023" s="4">
        <f>A1022+1</f>
        <v>817</v>
      </c>
      <c r="B1023" s="57"/>
      <c r="C1023" s="5"/>
      <c r="D1023" s="433" t="s">
        <v>824</v>
      </c>
      <c r="E1023" s="29"/>
      <c r="F1023" s="29"/>
      <c r="G1023" s="23">
        <f t="shared" si="115"/>
        <v>4</v>
      </c>
      <c r="H1023" s="23">
        <f t="shared" si="115"/>
        <v>109</v>
      </c>
      <c r="I1023" s="29"/>
      <c r="J1023" s="29"/>
      <c r="K1023" s="78"/>
      <c r="L1023" s="78"/>
      <c r="M1023" s="10"/>
      <c r="N1023" s="33"/>
      <c r="O1023" s="34"/>
      <c r="P1023" s="33"/>
      <c r="Q1023" s="34"/>
      <c r="R1023" s="33"/>
      <c r="S1023" s="34"/>
      <c r="T1023" s="33"/>
      <c r="U1023" s="34"/>
      <c r="V1023" s="33"/>
      <c r="W1023" s="34"/>
      <c r="X1023" s="33"/>
      <c r="Y1023" s="34"/>
      <c r="Z1023" s="33"/>
      <c r="AA1023" s="34"/>
      <c r="AB1023" s="33"/>
      <c r="AC1023" s="34"/>
      <c r="AD1023" s="33"/>
      <c r="AE1023" s="58"/>
      <c r="AF1023" s="59"/>
      <c r="AG1023" s="602" t="s">
        <v>27</v>
      </c>
      <c r="AH1023" s="603"/>
      <c r="AI1023" s="603"/>
      <c r="AJ1023" s="603"/>
      <c r="AK1023" s="603"/>
      <c r="AL1023" s="603"/>
      <c r="AM1023" s="603"/>
      <c r="AN1023" s="604"/>
      <c r="AO1023" s="60"/>
      <c r="AP1023" s="61"/>
      <c r="AQ1023" s="34"/>
      <c r="AR1023" s="33"/>
      <c r="AS1023" s="34"/>
      <c r="AT1023" s="33"/>
      <c r="AU1023" s="34"/>
      <c r="AV1023" s="36"/>
      <c r="AW1023" s="4"/>
      <c r="AX1023" s="8"/>
      <c r="AY1023" s="472"/>
      <c r="AZ1023" s="473"/>
      <c r="BA1023" s="473"/>
      <c r="BB1023" s="473"/>
      <c r="BC1023" s="473"/>
      <c r="BD1023" s="473"/>
      <c r="BE1023" s="473"/>
      <c r="BF1023" s="474"/>
      <c r="BG1023" s="478"/>
      <c r="BH1023" s="479"/>
    </row>
    <row r="1024" spans="1:60" ht="19.5" customHeight="1" x14ac:dyDescent="0.25">
      <c r="A1024" s="4">
        <f>A1023+1</f>
        <v>818</v>
      </c>
      <c r="B1024" s="57"/>
      <c r="C1024" s="5"/>
      <c r="D1024" s="433" t="s">
        <v>1247</v>
      </c>
      <c r="E1024" s="29"/>
      <c r="F1024" s="29"/>
      <c r="G1024" s="23">
        <f t="shared" si="115"/>
        <v>5</v>
      </c>
      <c r="H1024" s="23">
        <f t="shared" si="115"/>
        <v>110</v>
      </c>
      <c r="I1024" s="29"/>
      <c r="J1024" s="29"/>
      <c r="K1024" s="78"/>
      <c r="L1024" s="78"/>
      <c r="M1024" s="10"/>
      <c r="N1024" s="33"/>
      <c r="O1024" s="34"/>
      <c r="P1024" s="33"/>
      <c r="Q1024" s="34"/>
      <c r="R1024" s="33"/>
      <c r="S1024" s="34"/>
      <c r="T1024" s="33"/>
      <c r="U1024" s="34"/>
      <c r="V1024" s="33"/>
      <c r="W1024" s="34"/>
      <c r="X1024" s="33"/>
      <c r="Y1024" s="34"/>
      <c r="Z1024" s="33"/>
      <c r="AA1024" s="34"/>
      <c r="AB1024" s="33"/>
      <c r="AC1024" s="34"/>
      <c r="AD1024" s="33"/>
      <c r="AE1024" s="58"/>
      <c r="AF1024" s="59"/>
      <c r="AG1024" s="602" t="s">
        <v>27</v>
      </c>
      <c r="AH1024" s="603"/>
      <c r="AI1024" s="603"/>
      <c r="AJ1024" s="603"/>
      <c r="AK1024" s="603"/>
      <c r="AL1024" s="603"/>
      <c r="AM1024" s="603"/>
      <c r="AN1024" s="604"/>
      <c r="AO1024" s="60"/>
      <c r="AP1024" s="61"/>
      <c r="AQ1024" s="34"/>
      <c r="AR1024" s="33"/>
      <c r="AS1024" s="34"/>
      <c r="AT1024" s="33"/>
      <c r="AU1024" s="34"/>
      <c r="AV1024" s="36"/>
      <c r="AW1024" s="4"/>
      <c r="AX1024" s="8"/>
      <c r="AY1024" s="475"/>
      <c r="AZ1024" s="476"/>
      <c r="BA1024" s="476"/>
      <c r="BB1024" s="476"/>
      <c r="BC1024" s="476"/>
      <c r="BD1024" s="476"/>
      <c r="BE1024" s="476"/>
      <c r="BF1024" s="477"/>
      <c r="BG1024" s="478"/>
      <c r="BH1024" s="479"/>
    </row>
    <row r="1025" spans="1:60" ht="19.5" customHeight="1" x14ac:dyDescent="0.25">
      <c r="A1025" s="4">
        <f>A1019+1</f>
        <v>814</v>
      </c>
      <c r="B1025" s="555" t="s">
        <v>867</v>
      </c>
      <c r="C1025" s="40"/>
      <c r="D1025" s="20" t="s">
        <v>165</v>
      </c>
      <c r="E1025" s="9"/>
      <c r="F1025" s="9"/>
      <c r="G1025" s="9"/>
      <c r="H1025" s="9"/>
      <c r="I1025" s="9"/>
      <c r="J1025" s="9"/>
      <c r="K1025" s="9">
        <f>K1003+1</f>
        <v>8</v>
      </c>
      <c r="L1025" s="9">
        <f>L1003+1</f>
        <v>612</v>
      </c>
      <c r="M1025" s="183" t="s">
        <v>186</v>
      </c>
      <c r="N1025" s="33"/>
      <c r="O1025" s="34"/>
      <c r="P1025" s="33"/>
      <c r="Q1025" s="34"/>
      <c r="R1025" s="33"/>
      <c r="S1025" s="34"/>
      <c r="T1025" s="33"/>
      <c r="U1025" s="34"/>
      <c r="V1025" s="33"/>
      <c r="W1025" s="34"/>
      <c r="X1025" s="33"/>
      <c r="Y1025" s="34"/>
      <c r="Z1025" s="33"/>
      <c r="AA1025" s="34"/>
      <c r="AB1025" s="33"/>
      <c r="AC1025" s="154"/>
      <c r="AD1025" s="155"/>
      <c r="AE1025" s="151"/>
      <c r="AF1025" s="488" t="s">
        <v>438</v>
      </c>
      <c r="AG1025" s="489"/>
      <c r="AH1025" s="489"/>
      <c r="AI1025" s="489"/>
      <c r="AJ1025" s="489"/>
      <c r="AK1025" s="489"/>
      <c r="AL1025" s="489"/>
      <c r="AM1025" s="489"/>
      <c r="AN1025" s="489"/>
      <c r="AO1025" s="490"/>
      <c r="AP1025" s="155"/>
      <c r="AQ1025" s="151"/>
      <c r="AR1025" s="152"/>
      <c r="AS1025" s="34"/>
      <c r="AT1025" s="36"/>
      <c r="AU1025" s="34"/>
      <c r="AV1025" s="36"/>
      <c r="AW1025" s="4"/>
      <c r="AX1025" s="8"/>
      <c r="AY1025" s="469" t="s">
        <v>1408</v>
      </c>
      <c r="AZ1025" s="470"/>
      <c r="BA1025" s="470"/>
      <c r="BB1025" s="470"/>
      <c r="BC1025" s="470"/>
      <c r="BD1025" s="470"/>
      <c r="BE1025" s="470"/>
      <c r="BF1025" s="471"/>
      <c r="BG1025" s="478"/>
      <c r="BH1025" s="479"/>
    </row>
    <row r="1026" spans="1:60" ht="19.5" customHeight="1" x14ac:dyDescent="0.25">
      <c r="A1026" s="4">
        <f t="shared" si="112"/>
        <v>815</v>
      </c>
      <c r="B1026" s="556"/>
      <c r="C1026" s="31"/>
      <c r="D1026" s="29" t="s">
        <v>166</v>
      </c>
      <c r="E1026" s="8"/>
      <c r="F1026" s="8"/>
      <c r="G1026" s="8"/>
      <c r="H1026" s="8"/>
      <c r="I1026" s="8"/>
      <c r="J1026" s="8"/>
      <c r="K1026" s="8">
        <f t="shared" ref="K1026:L1041" si="116">K1025+1</f>
        <v>9</v>
      </c>
      <c r="L1026" s="8">
        <f t="shared" si="116"/>
        <v>613</v>
      </c>
      <c r="M1026" s="183" t="s">
        <v>186</v>
      </c>
      <c r="N1026" s="33"/>
      <c r="O1026" s="34"/>
      <c r="P1026" s="33"/>
      <c r="Q1026" s="34"/>
      <c r="R1026" s="33"/>
      <c r="S1026" s="34"/>
      <c r="T1026" s="33"/>
      <c r="U1026" s="34"/>
      <c r="V1026" s="33"/>
      <c r="W1026" s="34"/>
      <c r="X1026" s="33"/>
      <c r="Y1026" s="34"/>
      <c r="Z1026" s="33"/>
      <c r="AA1026" s="34"/>
      <c r="AB1026" s="33"/>
      <c r="AC1026" s="154"/>
      <c r="AD1026" s="155"/>
      <c r="AE1026" s="151"/>
      <c r="AF1026" s="488" t="s">
        <v>438</v>
      </c>
      <c r="AG1026" s="489"/>
      <c r="AH1026" s="489"/>
      <c r="AI1026" s="489"/>
      <c r="AJ1026" s="489"/>
      <c r="AK1026" s="489"/>
      <c r="AL1026" s="489"/>
      <c r="AM1026" s="489"/>
      <c r="AN1026" s="489"/>
      <c r="AO1026" s="490"/>
      <c r="AP1026" s="155"/>
      <c r="AQ1026" s="151"/>
      <c r="AR1026" s="152"/>
      <c r="AS1026" s="34"/>
      <c r="AT1026" s="36"/>
      <c r="AU1026" s="34"/>
      <c r="AV1026" s="36"/>
      <c r="AW1026" s="4"/>
      <c r="AX1026" s="8"/>
      <c r="AY1026" s="475"/>
      <c r="AZ1026" s="476"/>
      <c r="BA1026" s="476"/>
      <c r="BB1026" s="476"/>
      <c r="BC1026" s="476"/>
      <c r="BD1026" s="476"/>
      <c r="BE1026" s="476"/>
      <c r="BF1026" s="477"/>
      <c r="BG1026" s="478"/>
      <c r="BH1026" s="479"/>
    </row>
    <row r="1027" spans="1:60" ht="19.5" customHeight="1" x14ac:dyDescent="0.25">
      <c r="A1027" s="4">
        <f t="shared" si="112"/>
        <v>816</v>
      </c>
      <c r="B1027" s="556"/>
      <c r="C1027" s="31"/>
      <c r="D1027" s="29" t="s">
        <v>167</v>
      </c>
      <c r="E1027" s="9"/>
      <c r="F1027" s="9"/>
      <c r="G1027" s="9"/>
      <c r="H1027" s="9"/>
      <c r="I1027" s="9"/>
      <c r="J1027" s="9"/>
      <c r="K1027" s="9">
        <f t="shared" si="116"/>
        <v>10</v>
      </c>
      <c r="L1027" s="9">
        <f t="shared" si="116"/>
        <v>614</v>
      </c>
      <c r="M1027" s="183" t="s">
        <v>186</v>
      </c>
      <c r="N1027" s="33"/>
      <c r="O1027" s="34"/>
      <c r="P1027" s="33"/>
      <c r="Q1027" s="34"/>
      <c r="R1027" s="33"/>
      <c r="S1027" s="34"/>
      <c r="T1027" s="33"/>
      <c r="U1027" s="34"/>
      <c r="V1027" s="33"/>
      <c r="W1027" s="34"/>
      <c r="X1027" s="33"/>
      <c r="Y1027" s="34"/>
      <c r="Z1027" s="33"/>
      <c r="AA1027" s="34"/>
      <c r="AB1027" s="33"/>
      <c r="AC1027" s="154"/>
      <c r="AD1027" s="155"/>
      <c r="AE1027" s="151"/>
      <c r="AF1027" s="488" t="s">
        <v>438</v>
      </c>
      <c r="AG1027" s="489"/>
      <c r="AH1027" s="489"/>
      <c r="AI1027" s="489"/>
      <c r="AJ1027" s="489"/>
      <c r="AK1027" s="489"/>
      <c r="AL1027" s="489"/>
      <c r="AM1027" s="489"/>
      <c r="AN1027" s="489"/>
      <c r="AO1027" s="490"/>
      <c r="AP1027" s="155"/>
      <c r="AQ1027" s="151"/>
      <c r="AR1027" s="152"/>
      <c r="AS1027" s="34"/>
      <c r="AT1027" s="36"/>
      <c r="AU1027" s="34"/>
      <c r="AV1027" s="36"/>
      <c r="AW1027" s="4"/>
      <c r="AX1027" s="8"/>
      <c r="AY1027" s="469" t="s">
        <v>745</v>
      </c>
      <c r="AZ1027" s="470"/>
      <c r="BA1027" s="470"/>
      <c r="BB1027" s="470"/>
      <c r="BC1027" s="470"/>
      <c r="BD1027" s="470"/>
      <c r="BE1027" s="470"/>
      <c r="BF1027" s="471"/>
      <c r="BG1027" s="478"/>
      <c r="BH1027" s="479"/>
    </row>
    <row r="1028" spans="1:60" ht="19.5" customHeight="1" x14ac:dyDescent="0.25">
      <c r="A1028" s="4">
        <f t="shared" si="112"/>
        <v>817</v>
      </c>
      <c r="B1028" s="556"/>
      <c r="C1028" s="31"/>
      <c r="D1028" s="29" t="s">
        <v>281</v>
      </c>
      <c r="E1028" s="8"/>
      <c r="F1028" s="8"/>
      <c r="G1028" s="8"/>
      <c r="H1028" s="8"/>
      <c r="I1028" s="8"/>
      <c r="J1028" s="8"/>
      <c r="K1028" s="8">
        <f t="shared" si="116"/>
        <v>11</v>
      </c>
      <c r="L1028" s="8">
        <f t="shared" si="116"/>
        <v>615</v>
      </c>
      <c r="M1028" s="183" t="s">
        <v>186</v>
      </c>
      <c r="N1028" s="33"/>
      <c r="O1028" s="34"/>
      <c r="P1028" s="33"/>
      <c r="Q1028" s="34"/>
      <c r="R1028" s="33"/>
      <c r="S1028" s="34"/>
      <c r="T1028" s="33"/>
      <c r="U1028" s="34"/>
      <c r="V1028" s="33"/>
      <c r="W1028" s="34"/>
      <c r="X1028" s="33"/>
      <c r="Y1028" s="34"/>
      <c r="Z1028" s="33"/>
      <c r="AA1028" s="34"/>
      <c r="AB1028" s="33"/>
      <c r="AC1028" s="154"/>
      <c r="AD1028" s="155"/>
      <c r="AE1028" s="151"/>
      <c r="AF1028" s="488" t="s">
        <v>438</v>
      </c>
      <c r="AG1028" s="489"/>
      <c r="AH1028" s="489"/>
      <c r="AI1028" s="489"/>
      <c r="AJ1028" s="489"/>
      <c r="AK1028" s="489"/>
      <c r="AL1028" s="489"/>
      <c r="AM1028" s="489"/>
      <c r="AN1028" s="489"/>
      <c r="AO1028" s="490"/>
      <c r="AP1028" s="155"/>
      <c r="AQ1028" s="151"/>
      <c r="AR1028" s="152"/>
      <c r="AS1028" s="34"/>
      <c r="AT1028" s="36"/>
      <c r="AU1028" s="34"/>
      <c r="AV1028" s="36"/>
      <c r="AW1028" s="4"/>
      <c r="AX1028" s="8"/>
      <c r="AY1028" s="475"/>
      <c r="AZ1028" s="476"/>
      <c r="BA1028" s="476"/>
      <c r="BB1028" s="476"/>
      <c r="BC1028" s="476"/>
      <c r="BD1028" s="476"/>
      <c r="BE1028" s="476"/>
      <c r="BF1028" s="477"/>
      <c r="BG1028" s="478"/>
      <c r="BH1028" s="479"/>
    </row>
    <row r="1029" spans="1:60" ht="38.25" customHeight="1" x14ac:dyDescent="0.25">
      <c r="A1029" s="4">
        <f t="shared" si="112"/>
        <v>818</v>
      </c>
      <c r="B1029" s="556"/>
      <c r="C1029" s="31"/>
      <c r="D1029" s="29" t="s">
        <v>282</v>
      </c>
      <c r="E1029" s="9"/>
      <c r="F1029" s="9"/>
      <c r="G1029" s="9"/>
      <c r="H1029" s="9"/>
      <c r="I1029" s="9"/>
      <c r="J1029" s="9"/>
      <c r="K1029" s="9">
        <f t="shared" si="116"/>
        <v>12</v>
      </c>
      <c r="L1029" s="9">
        <f t="shared" si="116"/>
        <v>616</v>
      </c>
      <c r="M1029" s="183" t="s">
        <v>186</v>
      </c>
      <c r="N1029" s="33"/>
      <c r="O1029" s="34"/>
      <c r="P1029" s="33"/>
      <c r="Q1029" s="34"/>
      <c r="R1029" s="33"/>
      <c r="S1029" s="34"/>
      <c r="T1029" s="33"/>
      <c r="U1029" s="34"/>
      <c r="V1029" s="33"/>
      <c r="W1029" s="34"/>
      <c r="X1029" s="33"/>
      <c r="Y1029" s="34"/>
      <c r="Z1029" s="33"/>
      <c r="AA1029" s="34"/>
      <c r="AB1029" s="33"/>
      <c r="AC1029" s="154"/>
      <c r="AD1029" s="155"/>
      <c r="AE1029" s="151"/>
      <c r="AF1029" s="488" t="s">
        <v>438</v>
      </c>
      <c r="AG1029" s="489"/>
      <c r="AH1029" s="489"/>
      <c r="AI1029" s="489"/>
      <c r="AJ1029" s="489"/>
      <c r="AK1029" s="489"/>
      <c r="AL1029" s="489"/>
      <c r="AM1029" s="489"/>
      <c r="AN1029" s="489"/>
      <c r="AO1029" s="490"/>
      <c r="AP1029" s="155"/>
      <c r="AQ1029" s="151"/>
      <c r="AR1029" s="152"/>
      <c r="AS1029" s="34"/>
      <c r="AT1029" s="36"/>
      <c r="AU1029" s="34"/>
      <c r="AV1029" s="36"/>
      <c r="AW1029" s="4"/>
      <c r="AX1029" s="8"/>
      <c r="AY1029" s="511" t="s">
        <v>746</v>
      </c>
      <c r="AZ1029" s="511"/>
      <c r="BA1029" s="511"/>
      <c r="BB1029" s="511"/>
      <c r="BC1029" s="511"/>
      <c r="BD1029" s="511"/>
      <c r="BE1029" s="511"/>
      <c r="BF1029" s="511"/>
      <c r="BG1029" s="478"/>
      <c r="BH1029" s="479"/>
    </row>
    <row r="1030" spans="1:60" ht="19.5" customHeight="1" x14ac:dyDescent="0.25">
      <c r="A1030" s="4">
        <f t="shared" si="112"/>
        <v>819</v>
      </c>
      <c r="B1030" s="556"/>
      <c r="C1030" s="31"/>
      <c r="D1030" s="29" t="s">
        <v>283</v>
      </c>
      <c r="E1030" s="8"/>
      <c r="F1030" s="8"/>
      <c r="G1030" s="8"/>
      <c r="H1030" s="8"/>
      <c r="I1030" s="8"/>
      <c r="J1030" s="8"/>
      <c r="K1030" s="8">
        <f t="shared" si="116"/>
        <v>13</v>
      </c>
      <c r="L1030" s="8">
        <f t="shared" si="116"/>
        <v>617</v>
      </c>
      <c r="M1030" s="183" t="s">
        <v>186</v>
      </c>
      <c r="N1030" s="33"/>
      <c r="O1030" s="34"/>
      <c r="P1030" s="33"/>
      <c r="Q1030" s="34"/>
      <c r="R1030" s="33"/>
      <c r="S1030" s="34"/>
      <c r="T1030" s="33"/>
      <c r="U1030" s="34"/>
      <c r="V1030" s="33"/>
      <c r="W1030" s="34"/>
      <c r="X1030" s="33"/>
      <c r="Y1030" s="34"/>
      <c r="Z1030" s="33"/>
      <c r="AA1030" s="34"/>
      <c r="AB1030" s="33"/>
      <c r="AC1030" s="154"/>
      <c r="AD1030" s="155"/>
      <c r="AE1030" s="151"/>
      <c r="AF1030" s="488" t="s">
        <v>438</v>
      </c>
      <c r="AG1030" s="489"/>
      <c r="AH1030" s="489"/>
      <c r="AI1030" s="489"/>
      <c r="AJ1030" s="489"/>
      <c r="AK1030" s="489"/>
      <c r="AL1030" s="489"/>
      <c r="AM1030" s="489"/>
      <c r="AN1030" s="489"/>
      <c r="AO1030" s="490"/>
      <c r="AP1030" s="155"/>
      <c r="AQ1030" s="151"/>
      <c r="AR1030" s="152"/>
      <c r="AS1030" s="34"/>
      <c r="AT1030" s="36"/>
      <c r="AU1030" s="34"/>
      <c r="AV1030" s="36"/>
      <c r="AW1030" s="4"/>
      <c r="AX1030" s="8"/>
      <c r="AY1030" s="511" t="s">
        <v>747</v>
      </c>
      <c r="AZ1030" s="511"/>
      <c r="BA1030" s="511"/>
      <c r="BB1030" s="511"/>
      <c r="BC1030" s="511"/>
      <c r="BD1030" s="511"/>
      <c r="BE1030" s="511"/>
      <c r="BF1030" s="511"/>
      <c r="BG1030" s="478"/>
      <c r="BH1030" s="479"/>
    </row>
    <row r="1031" spans="1:60" ht="19.5" customHeight="1" x14ac:dyDescent="0.25">
      <c r="A1031" s="4">
        <f t="shared" si="112"/>
        <v>820</v>
      </c>
      <c r="B1031" s="556"/>
      <c r="C1031" s="31"/>
      <c r="D1031" s="29" t="s">
        <v>284</v>
      </c>
      <c r="E1031" s="9"/>
      <c r="F1031" s="9"/>
      <c r="G1031" s="9"/>
      <c r="H1031" s="9"/>
      <c r="I1031" s="9"/>
      <c r="J1031" s="9"/>
      <c r="K1031" s="9">
        <f t="shared" si="116"/>
        <v>14</v>
      </c>
      <c r="L1031" s="9">
        <f t="shared" si="116"/>
        <v>618</v>
      </c>
      <c r="M1031" s="183" t="s">
        <v>186</v>
      </c>
      <c r="N1031" s="33"/>
      <c r="O1031" s="34"/>
      <c r="P1031" s="33"/>
      <c r="Q1031" s="34"/>
      <c r="R1031" s="33"/>
      <c r="S1031" s="34"/>
      <c r="T1031" s="33"/>
      <c r="U1031" s="34"/>
      <c r="V1031" s="33"/>
      <c r="W1031" s="34"/>
      <c r="X1031" s="33"/>
      <c r="Y1031" s="34"/>
      <c r="Z1031" s="33"/>
      <c r="AA1031" s="34"/>
      <c r="AB1031" s="33"/>
      <c r="AC1031" s="154"/>
      <c r="AD1031" s="155"/>
      <c r="AE1031" s="151"/>
      <c r="AF1031" s="488" t="s">
        <v>438</v>
      </c>
      <c r="AG1031" s="489"/>
      <c r="AH1031" s="489"/>
      <c r="AI1031" s="489"/>
      <c r="AJ1031" s="489"/>
      <c r="AK1031" s="489"/>
      <c r="AL1031" s="489"/>
      <c r="AM1031" s="489"/>
      <c r="AN1031" s="489"/>
      <c r="AO1031" s="490"/>
      <c r="AP1031" s="155"/>
      <c r="AQ1031" s="151"/>
      <c r="AR1031" s="152"/>
      <c r="AS1031" s="34"/>
      <c r="AT1031" s="36"/>
      <c r="AU1031" s="34"/>
      <c r="AV1031" s="36"/>
      <c r="AW1031" s="4"/>
      <c r="AX1031" s="8"/>
      <c r="AY1031" s="511" t="s">
        <v>748</v>
      </c>
      <c r="AZ1031" s="511"/>
      <c r="BA1031" s="511"/>
      <c r="BB1031" s="511"/>
      <c r="BC1031" s="511"/>
      <c r="BD1031" s="511"/>
      <c r="BE1031" s="511"/>
      <c r="BF1031" s="511"/>
      <c r="BG1031" s="478"/>
      <c r="BH1031" s="479"/>
    </row>
    <row r="1032" spans="1:60" ht="19.5" customHeight="1" x14ac:dyDescent="0.25">
      <c r="A1032" s="4">
        <f t="shared" si="112"/>
        <v>821</v>
      </c>
      <c r="B1032" s="556"/>
      <c r="C1032" s="31"/>
      <c r="D1032" s="29" t="s">
        <v>278</v>
      </c>
      <c r="E1032" s="8"/>
      <c r="F1032" s="8"/>
      <c r="G1032" s="8"/>
      <c r="H1032" s="8"/>
      <c r="I1032" s="8"/>
      <c r="J1032" s="8"/>
      <c r="K1032" s="8">
        <f t="shared" si="116"/>
        <v>15</v>
      </c>
      <c r="L1032" s="8">
        <f t="shared" si="116"/>
        <v>619</v>
      </c>
      <c r="M1032" s="183" t="s">
        <v>186</v>
      </c>
      <c r="N1032" s="33"/>
      <c r="O1032" s="34"/>
      <c r="P1032" s="33"/>
      <c r="Q1032" s="34"/>
      <c r="R1032" s="33"/>
      <c r="S1032" s="34"/>
      <c r="T1032" s="33"/>
      <c r="U1032" s="34"/>
      <c r="V1032" s="33"/>
      <c r="W1032" s="34"/>
      <c r="X1032" s="33"/>
      <c r="Y1032" s="34"/>
      <c r="Z1032" s="33"/>
      <c r="AA1032" s="34"/>
      <c r="AB1032" s="33"/>
      <c r="AC1032" s="154"/>
      <c r="AD1032" s="155"/>
      <c r="AE1032" s="151"/>
      <c r="AF1032" s="488" t="s">
        <v>438</v>
      </c>
      <c r="AG1032" s="489"/>
      <c r="AH1032" s="489"/>
      <c r="AI1032" s="489"/>
      <c r="AJ1032" s="489"/>
      <c r="AK1032" s="489"/>
      <c r="AL1032" s="489"/>
      <c r="AM1032" s="489"/>
      <c r="AN1032" s="489"/>
      <c r="AO1032" s="490"/>
      <c r="AP1032" s="155"/>
      <c r="AQ1032" s="151"/>
      <c r="AR1032" s="152"/>
      <c r="AS1032" s="34"/>
      <c r="AT1032" s="36"/>
      <c r="AU1032" s="34"/>
      <c r="AV1032" s="36"/>
      <c r="AW1032" s="4"/>
      <c r="AX1032" s="8"/>
      <c r="AY1032" s="469" t="s">
        <v>749</v>
      </c>
      <c r="AZ1032" s="470"/>
      <c r="BA1032" s="470"/>
      <c r="BB1032" s="470"/>
      <c r="BC1032" s="470"/>
      <c r="BD1032" s="470"/>
      <c r="BE1032" s="470"/>
      <c r="BF1032" s="471"/>
      <c r="BG1032" s="478"/>
      <c r="BH1032" s="479"/>
    </row>
    <row r="1033" spans="1:60" ht="19.5" customHeight="1" x14ac:dyDescent="0.25">
      <c r="A1033" s="4">
        <f t="shared" si="112"/>
        <v>822</v>
      </c>
      <c r="B1033" s="556"/>
      <c r="C1033" s="31"/>
      <c r="D1033" s="29" t="s">
        <v>279</v>
      </c>
      <c r="E1033" s="8"/>
      <c r="F1033" s="8"/>
      <c r="G1033" s="8"/>
      <c r="H1033" s="8"/>
      <c r="I1033" s="8"/>
      <c r="J1033" s="8"/>
      <c r="K1033" s="8">
        <f t="shared" si="116"/>
        <v>16</v>
      </c>
      <c r="L1033" s="8">
        <f t="shared" si="116"/>
        <v>620</v>
      </c>
      <c r="M1033" s="183" t="s">
        <v>186</v>
      </c>
      <c r="N1033" s="33"/>
      <c r="O1033" s="34"/>
      <c r="P1033" s="33"/>
      <c r="Q1033" s="34"/>
      <c r="R1033" s="33"/>
      <c r="S1033" s="34"/>
      <c r="T1033" s="33"/>
      <c r="U1033" s="34"/>
      <c r="V1033" s="33"/>
      <c r="W1033" s="34"/>
      <c r="X1033" s="33"/>
      <c r="Y1033" s="34"/>
      <c r="Z1033" s="33"/>
      <c r="AA1033" s="34"/>
      <c r="AB1033" s="33"/>
      <c r="AC1033" s="154"/>
      <c r="AD1033" s="155"/>
      <c r="AE1033" s="151"/>
      <c r="AF1033" s="488" t="s">
        <v>438</v>
      </c>
      <c r="AG1033" s="489"/>
      <c r="AH1033" s="489"/>
      <c r="AI1033" s="489"/>
      <c r="AJ1033" s="489"/>
      <c r="AK1033" s="489"/>
      <c r="AL1033" s="489"/>
      <c r="AM1033" s="489"/>
      <c r="AN1033" s="489"/>
      <c r="AO1033" s="490"/>
      <c r="AP1033" s="155"/>
      <c r="AQ1033" s="151"/>
      <c r="AR1033" s="152"/>
      <c r="AS1033" s="34"/>
      <c r="AT1033" s="36"/>
      <c r="AU1033" s="34"/>
      <c r="AV1033" s="36"/>
      <c r="AW1033" s="4"/>
      <c r="AX1033" s="8"/>
      <c r="AY1033" s="472"/>
      <c r="AZ1033" s="473"/>
      <c r="BA1033" s="473"/>
      <c r="BB1033" s="473"/>
      <c r="BC1033" s="473"/>
      <c r="BD1033" s="473"/>
      <c r="BE1033" s="473"/>
      <c r="BF1033" s="474"/>
      <c r="BG1033" s="478"/>
      <c r="BH1033" s="479"/>
    </row>
    <row r="1034" spans="1:60" ht="19.5" customHeight="1" x14ac:dyDescent="0.25">
      <c r="A1034" s="4">
        <f t="shared" si="112"/>
        <v>823</v>
      </c>
      <c r="B1034" s="556"/>
      <c r="C1034" s="31"/>
      <c r="D1034" s="29" t="s">
        <v>280</v>
      </c>
      <c r="E1034" s="8"/>
      <c r="F1034" s="8"/>
      <c r="G1034" s="8"/>
      <c r="H1034" s="8"/>
      <c r="I1034" s="8"/>
      <c r="J1034" s="8"/>
      <c r="K1034" s="8">
        <f t="shared" si="116"/>
        <v>17</v>
      </c>
      <c r="L1034" s="8">
        <f t="shared" si="116"/>
        <v>621</v>
      </c>
      <c r="M1034" s="183" t="s">
        <v>186</v>
      </c>
      <c r="N1034" s="33"/>
      <c r="O1034" s="34"/>
      <c r="P1034" s="33"/>
      <c r="Q1034" s="34"/>
      <c r="R1034" s="33"/>
      <c r="S1034" s="34"/>
      <c r="T1034" s="33"/>
      <c r="U1034" s="34"/>
      <c r="V1034" s="33"/>
      <c r="W1034" s="34"/>
      <c r="X1034" s="33"/>
      <c r="Y1034" s="34"/>
      <c r="Z1034" s="33"/>
      <c r="AA1034" s="34"/>
      <c r="AB1034" s="33"/>
      <c r="AC1034" s="154"/>
      <c r="AD1034" s="155"/>
      <c r="AE1034" s="151"/>
      <c r="AF1034" s="488" t="s">
        <v>438</v>
      </c>
      <c r="AG1034" s="489"/>
      <c r="AH1034" s="489"/>
      <c r="AI1034" s="489"/>
      <c r="AJ1034" s="489"/>
      <c r="AK1034" s="489"/>
      <c r="AL1034" s="489"/>
      <c r="AM1034" s="489"/>
      <c r="AN1034" s="489"/>
      <c r="AO1034" s="490"/>
      <c r="AP1034" s="155"/>
      <c r="AQ1034" s="151"/>
      <c r="AR1034" s="152"/>
      <c r="AS1034" s="34"/>
      <c r="AT1034" s="36"/>
      <c r="AU1034" s="34"/>
      <c r="AV1034" s="36"/>
      <c r="AW1034" s="4"/>
      <c r="AX1034" s="8"/>
      <c r="AY1034" s="475"/>
      <c r="AZ1034" s="476"/>
      <c r="BA1034" s="476"/>
      <c r="BB1034" s="476"/>
      <c r="BC1034" s="476"/>
      <c r="BD1034" s="476"/>
      <c r="BE1034" s="476"/>
      <c r="BF1034" s="477"/>
      <c r="BG1034" s="478"/>
      <c r="BH1034" s="479"/>
    </row>
    <row r="1035" spans="1:60" ht="19.5" customHeight="1" x14ac:dyDescent="0.25">
      <c r="A1035" s="4">
        <f t="shared" si="112"/>
        <v>824</v>
      </c>
      <c r="B1035" s="556"/>
      <c r="C1035" s="31"/>
      <c r="D1035" s="29" t="s">
        <v>65</v>
      </c>
      <c r="E1035" s="9"/>
      <c r="F1035" s="9"/>
      <c r="G1035" s="9"/>
      <c r="H1035" s="9"/>
      <c r="I1035" s="9"/>
      <c r="J1035" s="9"/>
      <c r="K1035" s="9">
        <f t="shared" si="116"/>
        <v>18</v>
      </c>
      <c r="L1035" s="9">
        <f t="shared" si="116"/>
        <v>622</v>
      </c>
      <c r="M1035" s="183" t="s">
        <v>186</v>
      </c>
      <c r="N1035" s="33"/>
      <c r="O1035" s="34"/>
      <c r="P1035" s="33"/>
      <c r="Q1035" s="34"/>
      <c r="R1035" s="33"/>
      <c r="S1035" s="34"/>
      <c r="T1035" s="33"/>
      <c r="U1035" s="34"/>
      <c r="V1035" s="33"/>
      <c r="W1035" s="34"/>
      <c r="X1035" s="33"/>
      <c r="Y1035" s="34"/>
      <c r="Z1035" s="33"/>
      <c r="AA1035" s="34"/>
      <c r="AB1035" s="33"/>
      <c r="AC1035" s="154"/>
      <c r="AD1035" s="155"/>
      <c r="AE1035" s="151"/>
      <c r="AF1035" s="488" t="s">
        <v>438</v>
      </c>
      <c r="AG1035" s="489"/>
      <c r="AH1035" s="489"/>
      <c r="AI1035" s="489"/>
      <c r="AJ1035" s="489"/>
      <c r="AK1035" s="489"/>
      <c r="AL1035" s="489"/>
      <c r="AM1035" s="489"/>
      <c r="AN1035" s="489"/>
      <c r="AO1035" s="490"/>
      <c r="AP1035" s="155"/>
      <c r="AQ1035" s="151"/>
      <c r="AR1035" s="152"/>
      <c r="AS1035" s="34"/>
      <c r="AT1035" s="36"/>
      <c r="AU1035" s="34"/>
      <c r="AV1035" s="36"/>
      <c r="AW1035" s="4"/>
      <c r="AX1035" s="8"/>
      <c r="AY1035" s="469" t="s">
        <v>750</v>
      </c>
      <c r="AZ1035" s="470"/>
      <c r="BA1035" s="470"/>
      <c r="BB1035" s="470"/>
      <c r="BC1035" s="470"/>
      <c r="BD1035" s="470"/>
      <c r="BE1035" s="470"/>
      <c r="BF1035" s="471"/>
      <c r="BG1035" s="478"/>
      <c r="BH1035" s="479"/>
    </row>
    <row r="1036" spans="1:60" ht="19.5" customHeight="1" x14ac:dyDescent="0.25">
      <c r="A1036" s="4">
        <f t="shared" si="112"/>
        <v>825</v>
      </c>
      <c r="B1036" s="556"/>
      <c r="C1036" s="21" t="s">
        <v>662</v>
      </c>
      <c r="D1036" s="29" t="s">
        <v>66</v>
      </c>
      <c r="E1036" s="8"/>
      <c r="F1036" s="8"/>
      <c r="G1036" s="8"/>
      <c r="H1036" s="8"/>
      <c r="I1036" s="8"/>
      <c r="J1036" s="8"/>
      <c r="K1036" s="8">
        <f t="shared" si="116"/>
        <v>19</v>
      </c>
      <c r="L1036" s="8">
        <f t="shared" si="116"/>
        <v>623</v>
      </c>
      <c r="M1036" s="183" t="s">
        <v>186</v>
      </c>
      <c r="N1036" s="33"/>
      <c r="O1036" s="34"/>
      <c r="P1036" s="33"/>
      <c r="Q1036" s="34"/>
      <c r="R1036" s="33"/>
      <c r="S1036" s="34"/>
      <c r="T1036" s="33"/>
      <c r="U1036" s="34"/>
      <c r="V1036" s="33"/>
      <c r="W1036" s="34"/>
      <c r="X1036" s="33"/>
      <c r="Y1036" s="34"/>
      <c r="Z1036" s="33"/>
      <c r="AA1036" s="34"/>
      <c r="AB1036" s="33"/>
      <c r="AC1036" s="154"/>
      <c r="AD1036" s="155"/>
      <c r="AE1036" s="151"/>
      <c r="AF1036" s="488" t="s">
        <v>438</v>
      </c>
      <c r="AG1036" s="489"/>
      <c r="AH1036" s="489"/>
      <c r="AI1036" s="489"/>
      <c r="AJ1036" s="489"/>
      <c r="AK1036" s="489"/>
      <c r="AL1036" s="489"/>
      <c r="AM1036" s="489"/>
      <c r="AN1036" s="489"/>
      <c r="AO1036" s="490"/>
      <c r="AP1036" s="155"/>
      <c r="AQ1036" s="151"/>
      <c r="AR1036" s="152"/>
      <c r="AS1036" s="34"/>
      <c r="AT1036" s="36"/>
      <c r="AU1036" s="34"/>
      <c r="AV1036" s="36"/>
      <c r="AW1036" s="4"/>
      <c r="AX1036" s="8"/>
      <c r="AY1036" s="475"/>
      <c r="AZ1036" s="476"/>
      <c r="BA1036" s="476"/>
      <c r="BB1036" s="476"/>
      <c r="BC1036" s="476"/>
      <c r="BD1036" s="476"/>
      <c r="BE1036" s="476"/>
      <c r="BF1036" s="477"/>
      <c r="BG1036" s="478"/>
      <c r="BH1036" s="479"/>
    </row>
    <row r="1037" spans="1:60" ht="19.5" customHeight="1" x14ac:dyDescent="0.25">
      <c r="A1037" s="4">
        <f t="shared" si="112"/>
        <v>826</v>
      </c>
      <c r="B1037" s="556"/>
      <c r="C1037" s="21" t="s">
        <v>663</v>
      </c>
      <c r="D1037" s="29" t="s">
        <v>67</v>
      </c>
      <c r="E1037" s="8"/>
      <c r="F1037" s="8"/>
      <c r="G1037" s="8"/>
      <c r="H1037" s="8"/>
      <c r="I1037" s="8"/>
      <c r="J1037" s="8"/>
      <c r="K1037" s="8">
        <f t="shared" si="116"/>
        <v>20</v>
      </c>
      <c r="L1037" s="8">
        <f t="shared" si="116"/>
        <v>624</v>
      </c>
      <c r="M1037" s="183" t="s">
        <v>186</v>
      </c>
      <c r="N1037" s="33"/>
      <c r="O1037" s="34"/>
      <c r="P1037" s="33"/>
      <c r="Q1037" s="34"/>
      <c r="R1037" s="33"/>
      <c r="S1037" s="34"/>
      <c r="T1037" s="33"/>
      <c r="U1037" s="34"/>
      <c r="V1037" s="33"/>
      <c r="W1037" s="34"/>
      <c r="X1037" s="33"/>
      <c r="Y1037" s="34"/>
      <c r="Z1037" s="33"/>
      <c r="AA1037" s="34"/>
      <c r="AB1037" s="33"/>
      <c r="AC1037" s="154"/>
      <c r="AD1037" s="155"/>
      <c r="AE1037" s="151"/>
      <c r="AF1037" s="488" t="s">
        <v>438</v>
      </c>
      <c r="AG1037" s="489"/>
      <c r="AH1037" s="489"/>
      <c r="AI1037" s="489"/>
      <c r="AJ1037" s="489"/>
      <c r="AK1037" s="489"/>
      <c r="AL1037" s="489"/>
      <c r="AM1037" s="489"/>
      <c r="AN1037" s="489"/>
      <c r="AO1037" s="490"/>
      <c r="AP1037" s="155"/>
      <c r="AQ1037" s="151"/>
      <c r="AR1037" s="152"/>
      <c r="AS1037" s="34"/>
      <c r="AT1037" s="36"/>
      <c r="AU1037" s="34"/>
      <c r="AV1037" s="36"/>
      <c r="AW1037" s="4"/>
      <c r="AX1037" s="8"/>
      <c r="AY1037" s="469" t="s">
        <v>751</v>
      </c>
      <c r="AZ1037" s="470"/>
      <c r="BA1037" s="470"/>
      <c r="BB1037" s="470"/>
      <c r="BC1037" s="470"/>
      <c r="BD1037" s="470"/>
      <c r="BE1037" s="470"/>
      <c r="BF1037" s="471"/>
      <c r="BG1037" s="478"/>
      <c r="BH1037" s="479"/>
    </row>
    <row r="1038" spans="1:60" ht="19.5" customHeight="1" x14ac:dyDescent="0.25">
      <c r="A1038" s="4">
        <f t="shared" si="112"/>
        <v>827</v>
      </c>
      <c r="B1038" s="556"/>
      <c r="C1038" s="21" t="s">
        <v>664</v>
      </c>
      <c r="D1038" s="29" t="s">
        <v>68</v>
      </c>
      <c r="E1038" s="8"/>
      <c r="F1038" s="8"/>
      <c r="G1038" s="8"/>
      <c r="H1038" s="8"/>
      <c r="I1038" s="8"/>
      <c r="J1038" s="8"/>
      <c r="K1038" s="8">
        <f t="shared" si="116"/>
        <v>21</v>
      </c>
      <c r="L1038" s="8">
        <f t="shared" si="116"/>
        <v>625</v>
      </c>
      <c r="M1038" s="183" t="s">
        <v>186</v>
      </c>
      <c r="N1038" s="33"/>
      <c r="O1038" s="34"/>
      <c r="P1038" s="33"/>
      <c r="Q1038" s="34"/>
      <c r="R1038" s="33"/>
      <c r="S1038" s="34"/>
      <c r="T1038" s="33"/>
      <c r="U1038" s="34"/>
      <c r="V1038" s="33"/>
      <c r="W1038" s="34"/>
      <c r="X1038" s="33"/>
      <c r="Y1038" s="34"/>
      <c r="Z1038" s="33"/>
      <c r="AA1038" s="34"/>
      <c r="AB1038" s="33"/>
      <c r="AC1038" s="154"/>
      <c r="AD1038" s="155"/>
      <c r="AE1038" s="151"/>
      <c r="AF1038" s="488" t="s">
        <v>438</v>
      </c>
      <c r="AG1038" s="489"/>
      <c r="AH1038" s="489"/>
      <c r="AI1038" s="489"/>
      <c r="AJ1038" s="489"/>
      <c r="AK1038" s="489"/>
      <c r="AL1038" s="489"/>
      <c r="AM1038" s="489"/>
      <c r="AN1038" s="489"/>
      <c r="AO1038" s="490"/>
      <c r="AP1038" s="155"/>
      <c r="AQ1038" s="151"/>
      <c r="AR1038" s="152"/>
      <c r="AS1038" s="34"/>
      <c r="AT1038" s="36"/>
      <c r="AU1038" s="34"/>
      <c r="AV1038" s="36"/>
      <c r="AW1038" s="4"/>
      <c r="AX1038" s="8"/>
      <c r="AY1038" s="475"/>
      <c r="AZ1038" s="476"/>
      <c r="BA1038" s="476"/>
      <c r="BB1038" s="476"/>
      <c r="BC1038" s="476"/>
      <c r="BD1038" s="476"/>
      <c r="BE1038" s="476"/>
      <c r="BF1038" s="477"/>
      <c r="BG1038" s="478"/>
      <c r="BH1038" s="479"/>
    </row>
    <row r="1039" spans="1:60" ht="19.5" customHeight="1" x14ac:dyDescent="0.25">
      <c r="A1039" s="4">
        <f t="shared" si="112"/>
        <v>828</v>
      </c>
      <c r="B1039" s="556"/>
      <c r="C1039" s="31"/>
      <c r="D1039" s="29" t="s">
        <v>69</v>
      </c>
      <c r="E1039" s="9"/>
      <c r="F1039" s="9"/>
      <c r="G1039" s="9"/>
      <c r="H1039" s="9"/>
      <c r="I1039" s="9"/>
      <c r="J1039" s="9"/>
      <c r="K1039" s="9">
        <f t="shared" si="116"/>
        <v>22</v>
      </c>
      <c r="L1039" s="9">
        <f t="shared" si="116"/>
        <v>626</v>
      </c>
      <c r="M1039" s="183" t="s">
        <v>186</v>
      </c>
      <c r="N1039" s="33"/>
      <c r="O1039" s="34"/>
      <c r="P1039" s="33"/>
      <c r="Q1039" s="34"/>
      <c r="R1039" s="33"/>
      <c r="S1039" s="34"/>
      <c r="T1039" s="33"/>
      <c r="U1039" s="34"/>
      <c r="V1039" s="33"/>
      <c r="W1039" s="34"/>
      <c r="X1039" s="33"/>
      <c r="Y1039" s="34"/>
      <c r="Z1039" s="33"/>
      <c r="AA1039" s="34"/>
      <c r="AB1039" s="33"/>
      <c r="AC1039" s="154"/>
      <c r="AD1039" s="155"/>
      <c r="AE1039" s="151"/>
      <c r="AF1039" s="488" t="s">
        <v>438</v>
      </c>
      <c r="AG1039" s="489"/>
      <c r="AH1039" s="489"/>
      <c r="AI1039" s="489"/>
      <c r="AJ1039" s="489"/>
      <c r="AK1039" s="489"/>
      <c r="AL1039" s="489"/>
      <c r="AM1039" s="489"/>
      <c r="AN1039" s="489"/>
      <c r="AO1039" s="490"/>
      <c r="AP1039" s="155"/>
      <c r="AQ1039" s="151"/>
      <c r="AR1039" s="152"/>
      <c r="AS1039" s="34"/>
      <c r="AT1039" s="36"/>
      <c r="AU1039" s="34"/>
      <c r="AV1039" s="36"/>
      <c r="AW1039" s="4"/>
      <c r="AX1039" s="8"/>
      <c r="AY1039" s="469" t="s">
        <v>752</v>
      </c>
      <c r="AZ1039" s="470"/>
      <c r="BA1039" s="470"/>
      <c r="BB1039" s="470"/>
      <c r="BC1039" s="470"/>
      <c r="BD1039" s="470"/>
      <c r="BE1039" s="470"/>
      <c r="BF1039" s="471"/>
      <c r="BG1039" s="478"/>
      <c r="BH1039" s="479"/>
    </row>
    <row r="1040" spans="1:60" ht="19.5" customHeight="1" x14ac:dyDescent="0.25">
      <c r="A1040" s="4">
        <f t="shared" si="112"/>
        <v>829</v>
      </c>
      <c r="B1040" s="556"/>
      <c r="C1040" s="31"/>
      <c r="D1040" s="29" t="s">
        <v>84</v>
      </c>
      <c r="E1040" s="8"/>
      <c r="F1040" s="8"/>
      <c r="G1040" s="8"/>
      <c r="H1040" s="8"/>
      <c r="I1040" s="8"/>
      <c r="J1040" s="8"/>
      <c r="K1040" s="8">
        <f t="shared" si="116"/>
        <v>23</v>
      </c>
      <c r="L1040" s="8">
        <f t="shared" si="116"/>
        <v>627</v>
      </c>
      <c r="M1040" s="183" t="s">
        <v>186</v>
      </c>
      <c r="N1040" s="33"/>
      <c r="O1040" s="34"/>
      <c r="P1040" s="33"/>
      <c r="Q1040" s="34"/>
      <c r="R1040" s="33"/>
      <c r="S1040" s="34"/>
      <c r="T1040" s="33"/>
      <c r="U1040" s="34"/>
      <c r="V1040" s="33"/>
      <c r="W1040" s="34"/>
      <c r="X1040" s="33"/>
      <c r="Y1040" s="34"/>
      <c r="Z1040" s="33"/>
      <c r="AA1040" s="34"/>
      <c r="AB1040" s="33"/>
      <c r="AC1040" s="154"/>
      <c r="AD1040" s="155"/>
      <c r="AE1040" s="151"/>
      <c r="AF1040" s="488" t="s">
        <v>438</v>
      </c>
      <c r="AG1040" s="489"/>
      <c r="AH1040" s="489"/>
      <c r="AI1040" s="489"/>
      <c r="AJ1040" s="489"/>
      <c r="AK1040" s="489"/>
      <c r="AL1040" s="489"/>
      <c r="AM1040" s="489"/>
      <c r="AN1040" s="489"/>
      <c r="AO1040" s="490"/>
      <c r="AP1040" s="155"/>
      <c r="AQ1040" s="151"/>
      <c r="AR1040" s="152"/>
      <c r="AS1040" s="34"/>
      <c r="AT1040" s="36"/>
      <c r="AU1040" s="34"/>
      <c r="AV1040" s="36"/>
      <c r="AW1040" s="4"/>
      <c r="AX1040" s="8"/>
      <c r="AY1040" s="475"/>
      <c r="AZ1040" s="476"/>
      <c r="BA1040" s="476"/>
      <c r="BB1040" s="476"/>
      <c r="BC1040" s="476"/>
      <c r="BD1040" s="476"/>
      <c r="BE1040" s="476"/>
      <c r="BF1040" s="477"/>
      <c r="BG1040" s="478"/>
      <c r="BH1040" s="479"/>
    </row>
    <row r="1041" spans="1:60" ht="19.5" customHeight="1" x14ac:dyDescent="0.25">
      <c r="A1041" s="4">
        <f t="shared" si="112"/>
        <v>830</v>
      </c>
      <c r="B1041" s="556"/>
      <c r="C1041" s="31"/>
      <c r="D1041" s="20" t="s">
        <v>85</v>
      </c>
      <c r="E1041" s="9"/>
      <c r="F1041" s="9"/>
      <c r="G1041" s="9"/>
      <c r="H1041" s="9"/>
      <c r="I1041" s="9"/>
      <c r="J1041" s="9"/>
      <c r="K1041" s="8">
        <f t="shared" si="116"/>
        <v>24</v>
      </c>
      <c r="L1041" s="8">
        <f t="shared" si="116"/>
        <v>628</v>
      </c>
      <c r="M1041" s="183" t="s">
        <v>186</v>
      </c>
      <c r="N1041" s="33"/>
      <c r="O1041" s="34"/>
      <c r="P1041" s="33"/>
      <c r="Q1041" s="34"/>
      <c r="R1041" s="33"/>
      <c r="S1041" s="34"/>
      <c r="T1041" s="33"/>
      <c r="U1041" s="34"/>
      <c r="V1041" s="33"/>
      <c r="W1041" s="34"/>
      <c r="X1041" s="33"/>
      <c r="Y1041" s="34"/>
      <c r="Z1041" s="33"/>
      <c r="AA1041" s="34"/>
      <c r="AB1041" s="33"/>
      <c r="AC1041" s="154"/>
      <c r="AD1041" s="155"/>
      <c r="AE1041" s="151"/>
      <c r="AF1041" s="488" t="s">
        <v>438</v>
      </c>
      <c r="AG1041" s="489"/>
      <c r="AH1041" s="489"/>
      <c r="AI1041" s="489"/>
      <c r="AJ1041" s="489"/>
      <c r="AK1041" s="489"/>
      <c r="AL1041" s="489"/>
      <c r="AM1041" s="489"/>
      <c r="AN1041" s="489"/>
      <c r="AO1041" s="490"/>
      <c r="AP1041" s="155"/>
      <c r="AQ1041" s="151"/>
      <c r="AR1041" s="152"/>
      <c r="AS1041" s="34"/>
      <c r="AT1041" s="36"/>
      <c r="AU1041" s="34"/>
      <c r="AV1041" s="36"/>
      <c r="AW1041" s="4"/>
      <c r="AX1041" s="8"/>
      <c r="AY1041" s="469" t="s">
        <v>753</v>
      </c>
      <c r="AZ1041" s="470"/>
      <c r="BA1041" s="470"/>
      <c r="BB1041" s="470"/>
      <c r="BC1041" s="470"/>
      <c r="BD1041" s="470"/>
      <c r="BE1041" s="470"/>
      <c r="BF1041" s="471"/>
      <c r="BG1041" s="478"/>
      <c r="BH1041" s="479"/>
    </row>
    <row r="1042" spans="1:60" ht="19.5" customHeight="1" x14ac:dyDescent="0.25">
      <c r="A1042" s="4">
        <f t="shared" si="112"/>
        <v>831</v>
      </c>
      <c r="B1042" s="556"/>
      <c r="C1042" s="31"/>
      <c r="D1042" s="29" t="s">
        <v>336</v>
      </c>
      <c r="E1042" s="8"/>
      <c r="F1042" s="8"/>
      <c r="G1042" s="8"/>
      <c r="H1042" s="8"/>
      <c r="I1042" s="8"/>
      <c r="J1042" s="8"/>
      <c r="K1042" s="8">
        <f t="shared" ref="K1042:L1043" si="117">K1041+1</f>
        <v>25</v>
      </c>
      <c r="L1042" s="8">
        <f t="shared" si="117"/>
        <v>629</v>
      </c>
      <c r="M1042" s="183" t="s">
        <v>186</v>
      </c>
      <c r="N1042" s="33"/>
      <c r="O1042" s="34"/>
      <c r="P1042" s="33"/>
      <c r="Q1042" s="34"/>
      <c r="R1042" s="33"/>
      <c r="S1042" s="34"/>
      <c r="T1042" s="33"/>
      <c r="U1042" s="34"/>
      <c r="V1042" s="33"/>
      <c r="W1042" s="34"/>
      <c r="X1042" s="33"/>
      <c r="Y1042" s="34"/>
      <c r="Z1042" s="33"/>
      <c r="AA1042" s="34"/>
      <c r="AB1042" s="33"/>
      <c r="AC1042" s="154"/>
      <c r="AD1042" s="155"/>
      <c r="AE1042" s="151"/>
      <c r="AF1042" s="488" t="s">
        <v>438</v>
      </c>
      <c r="AG1042" s="489"/>
      <c r="AH1042" s="489"/>
      <c r="AI1042" s="489"/>
      <c r="AJ1042" s="489"/>
      <c r="AK1042" s="489"/>
      <c r="AL1042" s="489"/>
      <c r="AM1042" s="489"/>
      <c r="AN1042" s="489"/>
      <c r="AO1042" s="490"/>
      <c r="AP1042" s="155"/>
      <c r="AQ1042" s="151"/>
      <c r="AR1042" s="152"/>
      <c r="AS1042" s="34"/>
      <c r="AT1042" s="36"/>
      <c r="AU1042" s="34"/>
      <c r="AV1042" s="36"/>
      <c r="AW1042" s="4"/>
      <c r="AX1042" s="8"/>
      <c r="AY1042" s="472"/>
      <c r="AZ1042" s="473"/>
      <c r="BA1042" s="473"/>
      <c r="BB1042" s="473"/>
      <c r="BC1042" s="473"/>
      <c r="BD1042" s="473"/>
      <c r="BE1042" s="473"/>
      <c r="BF1042" s="474"/>
      <c r="BG1042" s="478"/>
      <c r="BH1042" s="479"/>
    </row>
    <row r="1043" spans="1:60" ht="19.5" customHeight="1" x14ac:dyDescent="0.25">
      <c r="A1043" s="4">
        <f t="shared" si="112"/>
        <v>832</v>
      </c>
      <c r="B1043" s="556"/>
      <c r="C1043" s="31"/>
      <c r="D1043" s="29" t="s">
        <v>337</v>
      </c>
      <c r="E1043" s="8"/>
      <c r="F1043" s="8"/>
      <c r="G1043" s="8"/>
      <c r="H1043" s="8"/>
      <c r="I1043" s="8"/>
      <c r="J1043" s="8"/>
      <c r="K1043" s="8">
        <f t="shared" si="117"/>
        <v>26</v>
      </c>
      <c r="L1043" s="8">
        <f t="shared" si="117"/>
        <v>630</v>
      </c>
      <c r="M1043" s="183" t="s">
        <v>186</v>
      </c>
      <c r="N1043" s="33"/>
      <c r="O1043" s="34"/>
      <c r="P1043" s="33"/>
      <c r="Q1043" s="34"/>
      <c r="R1043" s="33"/>
      <c r="S1043" s="34"/>
      <c r="T1043" s="33"/>
      <c r="U1043" s="34"/>
      <c r="V1043" s="33"/>
      <c r="W1043" s="34"/>
      <c r="X1043" s="33"/>
      <c r="Y1043" s="34"/>
      <c r="Z1043" s="33"/>
      <c r="AA1043" s="34"/>
      <c r="AB1043" s="33"/>
      <c r="AC1043" s="154"/>
      <c r="AD1043" s="155"/>
      <c r="AE1043" s="151"/>
      <c r="AF1043" s="488" t="s">
        <v>438</v>
      </c>
      <c r="AG1043" s="489"/>
      <c r="AH1043" s="489"/>
      <c r="AI1043" s="489"/>
      <c r="AJ1043" s="489"/>
      <c r="AK1043" s="489"/>
      <c r="AL1043" s="489"/>
      <c r="AM1043" s="489"/>
      <c r="AN1043" s="489"/>
      <c r="AO1043" s="490"/>
      <c r="AP1043" s="155"/>
      <c r="AQ1043" s="151"/>
      <c r="AR1043" s="152"/>
      <c r="AS1043" s="34"/>
      <c r="AT1043" s="36"/>
      <c r="AU1043" s="34"/>
      <c r="AV1043" s="36"/>
      <c r="AW1043" s="4"/>
      <c r="AX1043" s="8"/>
      <c r="AY1043" s="472"/>
      <c r="AZ1043" s="473"/>
      <c r="BA1043" s="473"/>
      <c r="BB1043" s="473"/>
      <c r="BC1043" s="473"/>
      <c r="BD1043" s="473"/>
      <c r="BE1043" s="473"/>
      <c r="BF1043" s="474"/>
      <c r="BG1043" s="478"/>
      <c r="BH1043" s="479"/>
    </row>
    <row r="1044" spans="1:60" ht="19.5" customHeight="1" x14ac:dyDescent="0.25">
      <c r="A1044" s="4">
        <f t="shared" si="112"/>
        <v>833</v>
      </c>
      <c r="B1044" s="556"/>
      <c r="C1044" s="31"/>
      <c r="D1044" s="29" t="s">
        <v>338</v>
      </c>
      <c r="E1044" s="8"/>
      <c r="F1044" s="8"/>
      <c r="G1044" s="8"/>
      <c r="H1044" s="8"/>
      <c r="I1044" s="8"/>
      <c r="J1044" s="8"/>
      <c r="K1044" s="8">
        <f>K1043+1</f>
        <v>27</v>
      </c>
      <c r="L1044" s="8">
        <f>L1043+1</f>
        <v>631</v>
      </c>
      <c r="M1044" s="183" t="s">
        <v>186</v>
      </c>
      <c r="N1044" s="33"/>
      <c r="O1044" s="34"/>
      <c r="P1044" s="33"/>
      <c r="Q1044" s="34"/>
      <c r="R1044" s="33"/>
      <c r="S1044" s="34"/>
      <c r="T1044" s="33"/>
      <c r="U1044" s="34"/>
      <c r="V1044" s="33"/>
      <c r="W1044" s="34"/>
      <c r="X1044" s="33"/>
      <c r="Y1044" s="34"/>
      <c r="Z1044" s="33"/>
      <c r="AA1044" s="34"/>
      <c r="AB1044" s="33"/>
      <c r="AC1044" s="154"/>
      <c r="AD1044" s="155"/>
      <c r="AE1044" s="151"/>
      <c r="AF1044" s="488" t="s">
        <v>438</v>
      </c>
      <c r="AG1044" s="489"/>
      <c r="AH1044" s="489"/>
      <c r="AI1044" s="489"/>
      <c r="AJ1044" s="489"/>
      <c r="AK1044" s="489"/>
      <c r="AL1044" s="489"/>
      <c r="AM1044" s="489"/>
      <c r="AN1044" s="489"/>
      <c r="AO1044" s="490"/>
      <c r="AP1044" s="155"/>
      <c r="AQ1044" s="151"/>
      <c r="AR1044" s="152"/>
      <c r="AS1044" s="34"/>
      <c r="AT1044" s="36"/>
      <c r="AU1044" s="34"/>
      <c r="AV1044" s="36"/>
      <c r="AW1044" s="4"/>
      <c r="AX1044" s="8"/>
      <c r="AY1044" s="475"/>
      <c r="AZ1044" s="476"/>
      <c r="BA1044" s="476"/>
      <c r="BB1044" s="476"/>
      <c r="BC1044" s="476"/>
      <c r="BD1044" s="476"/>
      <c r="BE1044" s="476"/>
      <c r="BF1044" s="477"/>
      <c r="BG1044" s="478"/>
      <c r="BH1044" s="479"/>
    </row>
    <row r="1045" spans="1:60" ht="19.5" customHeight="1" x14ac:dyDescent="0.25">
      <c r="A1045" s="4">
        <f t="shared" si="112"/>
        <v>834</v>
      </c>
      <c r="B1045" s="556"/>
      <c r="C1045" s="31"/>
      <c r="D1045" s="29" t="s">
        <v>339</v>
      </c>
      <c r="E1045" s="8"/>
      <c r="F1045" s="8"/>
      <c r="G1045" s="9"/>
      <c r="H1045" s="9"/>
      <c r="I1045" s="9"/>
      <c r="J1045" s="9"/>
      <c r="K1045" s="8">
        <f t="shared" ref="K1045:L1060" si="118">K1044+1</f>
        <v>28</v>
      </c>
      <c r="L1045" s="8">
        <f t="shared" si="118"/>
        <v>632</v>
      </c>
      <c r="M1045" s="183" t="s">
        <v>186</v>
      </c>
      <c r="N1045" s="33"/>
      <c r="O1045" s="34"/>
      <c r="P1045" s="33"/>
      <c r="Q1045" s="34"/>
      <c r="R1045" s="33"/>
      <c r="S1045" s="34"/>
      <c r="T1045" s="33"/>
      <c r="U1045" s="34"/>
      <c r="V1045" s="33"/>
      <c r="W1045" s="34"/>
      <c r="X1045" s="33"/>
      <c r="Y1045" s="34"/>
      <c r="Z1045" s="33"/>
      <c r="AA1045" s="34"/>
      <c r="AB1045" s="33"/>
      <c r="AC1045" s="154"/>
      <c r="AD1045" s="155"/>
      <c r="AE1045" s="151"/>
      <c r="AF1045" s="488" t="s">
        <v>438</v>
      </c>
      <c r="AG1045" s="489"/>
      <c r="AH1045" s="489"/>
      <c r="AI1045" s="489"/>
      <c r="AJ1045" s="489"/>
      <c r="AK1045" s="489"/>
      <c r="AL1045" s="489"/>
      <c r="AM1045" s="489"/>
      <c r="AN1045" s="489"/>
      <c r="AO1045" s="490"/>
      <c r="AP1045" s="155"/>
      <c r="AQ1045" s="151"/>
      <c r="AR1045" s="152"/>
      <c r="AS1045" s="34"/>
      <c r="AT1045" s="36"/>
      <c r="AU1045" s="34"/>
      <c r="AV1045" s="36"/>
      <c r="AW1045" s="4"/>
      <c r="AX1045" s="8"/>
      <c r="AY1045" s="469" t="s">
        <v>754</v>
      </c>
      <c r="AZ1045" s="470"/>
      <c r="BA1045" s="470"/>
      <c r="BB1045" s="470"/>
      <c r="BC1045" s="470"/>
      <c r="BD1045" s="470"/>
      <c r="BE1045" s="470"/>
      <c r="BF1045" s="471"/>
      <c r="BG1045" s="478"/>
      <c r="BH1045" s="479"/>
    </row>
    <row r="1046" spans="1:60" ht="19.5" customHeight="1" x14ac:dyDescent="0.25">
      <c r="A1046" s="4">
        <f t="shared" si="112"/>
        <v>835</v>
      </c>
      <c r="B1046" s="556"/>
      <c r="C1046" s="31"/>
      <c r="D1046" s="29" t="s">
        <v>340</v>
      </c>
      <c r="E1046" s="8"/>
      <c r="F1046" s="8"/>
      <c r="G1046" s="8"/>
      <c r="H1046" s="8"/>
      <c r="I1046" s="8"/>
      <c r="J1046" s="8"/>
      <c r="K1046" s="8">
        <f t="shared" si="118"/>
        <v>29</v>
      </c>
      <c r="L1046" s="8">
        <f t="shared" si="118"/>
        <v>633</v>
      </c>
      <c r="M1046" s="183" t="s">
        <v>186</v>
      </c>
      <c r="N1046" s="33"/>
      <c r="O1046" s="34"/>
      <c r="P1046" s="33"/>
      <c r="Q1046" s="34"/>
      <c r="R1046" s="33"/>
      <c r="S1046" s="34"/>
      <c r="T1046" s="33"/>
      <c r="U1046" s="34"/>
      <c r="V1046" s="33"/>
      <c r="W1046" s="34"/>
      <c r="X1046" s="33"/>
      <c r="Y1046" s="34"/>
      <c r="Z1046" s="33"/>
      <c r="AA1046" s="34"/>
      <c r="AB1046" s="33"/>
      <c r="AC1046" s="154"/>
      <c r="AD1046" s="155"/>
      <c r="AE1046" s="151"/>
      <c r="AF1046" s="488" t="s">
        <v>438</v>
      </c>
      <c r="AG1046" s="489"/>
      <c r="AH1046" s="489"/>
      <c r="AI1046" s="489"/>
      <c r="AJ1046" s="489"/>
      <c r="AK1046" s="489"/>
      <c r="AL1046" s="489"/>
      <c r="AM1046" s="489"/>
      <c r="AN1046" s="489"/>
      <c r="AO1046" s="490"/>
      <c r="AP1046" s="155"/>
      <c r="AQ1046" s="151"/>
      <c r="AR1046" s="152"/>
      <c r="AS1046" s="34"/>
      <c r="AT1046" s="36"/>
      <c r="AU1046" s="34"/>
      <c r="AV1046" s="36"/>
      <c r="AW1046" s="4"/>
      <c r="AX1046" s="8"/>
      <c r="AY1046" s="472"/>
      <c r="AZ1046" s="473"/>
      <c r="BA1046" s="473"/>
      <c r="BB1046" s="473"/>
      <c r="BC1046" s="473"/>
      <c r="BD1046" s="473"/>
      <c r="BE1046" s="473"/>
      <c r="BF1046" s="474"/>
      <c r="BG1046" s="478"/>
      <c r="BH1046" s="479"/>
    </row>
    <row r="1047" spans="1:60" ht="19.5" customHeight="1" x14ac:dyDescent="0.25">
      <c r="A1047" s="4">
        <f t="shared" si="112"/>
        <v>836</v>
      </c>
      <c r="B1047" s="556"/>
      <c r="C1047" s="31"/>
      <c r="D1047" s="29" t="s">
        <v>341</v>
      </c>
      <c r="E1047" s="8"/>
      <c r="F1047" s="8"/>
      <c r="G1047" s="8"/>
      <c r="H1047" s="8"/>
      <c r="I1047" s="8"/>
      <c r="J1047" s="8"/>
      <c r="K1047" s="8">
        <f t="shared" si="118"/>
        <v>30</v>
      </c>
      <c r="L1047" s="8">
        <f t="shared" si="118"/>
        <v>634</v>
      </c>
      <c r="M1047" s="183" t="s">
        <v>186</v>
      </c>
      <c r="N1047" s="33"/>
      <c r="O1047" s="34"/>
      <c r="P1047" s="33"/>
      <c r="Q1047" s="34"/>
      <c r="R1047" s="33"/>
      <c r="S1047" s="34"/>
      <c r="T1047" s="33"/>
      <c r="U1047" s="34"/>
      <c r="V1047" s="33"/>
      <c r="W1047" s="34"/>
      <c r="X1047" s="33"/>
      <c r="Y1047" s="34"/>
      <c r="Z1047" s="33"/>
      <c r="AA1047" s="34"/>
      <c r="AB1047" s="33"/>
      <c r="AC1047" s="154"/>
      <c r="AD1047" s="155"/>
      <c r="AE1047" s="151"/>
      <c r="AF1047" s="488" t="s">
        <v>438</v>
      </c>
      <c r="AG1047" s="489"/>
      <c r="AH1047" s="489"/>
      <c r="AI1047" s="489"/>
      <c r="AJ1047" s="489"/>
      <c r="AK1047" s="489"/>
      <c r="AL1047" s="489"/>
      <c r="AM1047" s="489"/>
      <c r="AN1047" s="489"/>
      <c r="AO1047" s="490"/>
      <c r="AP1047" s="155"/>
      <c r="AQ1047" s="151"/>
      <c r="AR1047" s="152"/>
      <c r="AS1047" s="34"/>
      <c r="AT1047" s="36"/>
      <c r="AU1047" s="34"/>
      <c r="AV1047" s="36"/>
      <c r="AW1047" s="4"/>
      <c r="AX1047" s="8"/>
      <c r="AY1047" s="472"/>
      <c r="AZ1047" s="473"/>
      <c r="BA1047" s="473"/>
      <c r="BB1047" s="473"/>
      <c r="BC1047" s="473"/>
      <c r="BD1047" s="473"/>
      <c r="BE1047" s="473"/>
      <c r="BF1047" s="474"/>
      <c r="BG1047" s="478"/>
      <c r="BH1047" s="479"/>
    </row>
    <row r="1048" spans="1:60" ht="19.5" customHeight="1" x14ac:dyDescent="0.25">
      <c r="A1048" s="4">
        <f t="shared" si="112"/>
        <v>837</v>
      </c>
      <c r="B1048" s="556"/>
      <c r="C1048" s="31"/>
      <c r="D1048" s="29" t="s">
        <v>342</v>
      </c>
      <c r="E1048" s="8"/>
      <c r="F1048" s="8"/>
      <c r="G1048" s="8"/>
      <c r="H1048" s="8"/>
      <c r="I1048" s="8"/>
      <c r="J1048" s="8"/>
      <c r="K1048" s="8">
        <f t="shared" si="118"/>
        <v>31</v>
      </c>
      <c r="L1048" s="8">
        <f t="shared" si="118"/>
        <v>635</v>
      </c>
      <c r="M1048" s="183" t="s">
        <v>186</v>
      </c>
      <c r="N1048" s="33"/>
      <c r="O1048" s="34"/>
      <c r="P1048" s="33"/>
      <c r="Q1048" s="34"/>
      <c r="R1048" s="33"/>
      <c r="S1048" s="34"/>
      <c r="T1048" s="33"/>
      <c r="U1048" s="34"/>
      <c r="V1048" s="33"/>
      <c r="W1048" s="34"/>
      <c r="X1048" s="33"/>
      <c r="Y1048" s="34"/>
      <c r="Z1048" s="33"/>
      <c r="AA1048" s="34"/>
      <c r="AB1048" s="33"/>
      <c r="AC1048" s="154"/>
      <c r="AD1048" s="155"/>
      <c r="AE1048" s="151"/>
      <c r="AF1048" s="488" t="s">
        <v>438</v>
      </c>
      <c r="AG1048" s="489"/>
      <c r="AH1048" s="489"/>
      <c r="AI1048" s="489"/>
      <c r="AJ1048" s="489"/>
      <c r="AK1048" s="489"/>
      <c r="AL1048" s="489"/>
      <c r="AM1048" s="489"/>
      <c r="AN1048" s="489"/>
      <c r="AO1048" s="490"/>
      <c r="AP1048" s="155"/>
      <c r="AQ1048" s="151"/>
      <c r="AR1048" s="152"/>
      <c r="AS1048" s="34"/>
      <c r="AT1048" s="36"/>
      <c r="AU1048" s="34"/>
      <c r="AV1048" s="36"/>
      <c r="AW1048" s="4"/>
      <c r="AX1048" s="8"/>
      <c r="AY1048" s="475"/>
      <c r="AZ1048" s="476"/>
      <c r="BA1048" s="476"/>
      <c r="BB1048" s="476"/>
      <c r="BC1048" s="476"/>
      <c r="BD1048" s="476"/>
      <c r="BE1048" s="476"/>
      <c r="BF1048" s="477"/>
      <c r="BG1048" s="478"/>
      <c r="BH1048" s="479"/>
    </row>
    <row r="1049" spans="1:60" ht="19.5" customHeight="1" x14ac:dyDescent="0.25">
      <c r="A1049" s="4">
        <f t="shared" si="112"/>
        <v>838</v>
      </c>
      <c r="B1049" s="556"/>
      <c r="C1049" s="31"/>
      <c r="D1049" s="29" t="s">
        <v>343</v>
      </c>
      <c r="E1049" s="9"/>
      <c r="F1049" s="9"/>
      <c r="G1049" s="9"/>
      <c r="H1049" s="9"/>
      <c r="I1049" s="9"/>
      <c r="J1049" s="9"/>
      <c r="K1049" s="9">
        <f t="shared" si="118"/>
        <v>32</v>
      </c>
      <c r="L1049" s="9">
        <f t="shared" si="118"/>
        <v>636</v>
      </c>
      <c r="M1049" s="183" t="s">
        <v>186</v>
      </c>
      <c r="N1049" s="33"/>
      <c r="O1049" s="34"/>
      <c r="P1049" s="33"/>
      <c r="Q1049" s="34"/>
      <c r="R1049" s="33"/>
      <c r="S1049" s="34"/>
      <c r="T1049" s="33"/>
      <c r="U1049" s="34"/>
      <c r="V1049" s="33"/>
      <c r="W1049" s="34"/>
      <c r="X1049" s="33"/>
      <c r="Y1049" s="34"/>
      <c r="Z1049" s="33"/>
      <c r="AA1049" s="34"/>
      <c r="AB1049" s="33"/>
      <c r="AC1049" s="154"/>
      <c r="AD1049" s="155"/>
      <c r="AE1049" s="151"/>
      <c r="AF1049" s="488" t="s">
        <v>438</v>
      </c>
      <c r="AG1049" s="489"/>
      <c r="AH1049" s="489"/>
      <c r="AI1049" s="489"/>
      <c r="AJ1049" s="489"/>
      <c r="AK1049" s="489"/>
      <c r="AL1049" s="489"/>
      <c r="AM1049" s="489"/>
      <c r="AN1049" s="489"/>
      <c r="AO1049" s="490"/>
      <c r="AP1049" s="155"/>
      <c r="AQ1049" s="151"/>
      <c r="AR1049" s="152"/>
      <c r="AS1049" s="34"/>
      <c r="AT1049" s="36"/>
      <c r="AU1049" s="34"/>
      <c r="AV1049" s="36"/>
      <c r="AW1049" s="4"/>
      <c r="AX1049" s="8"/>
      <c r="AY1049" s="469" t="s">
        <v>755</v>
      </c>
      <c r="AZ1049" s="470"/>
      <c r="BA1049" s="470"/>
      <c r="BB1049" s="470"/>
      <c r="BC1049" s="470"/>
      <c r="BD1049" s="470"/>
      <c r="BE1049" s="470"/>
      <c r="BF1049" s="471"/>
      <c r="BG1049" s="478"/>
      <c r="BH1049" s="479"/>
    </row>
    <row r="1050" spans="1:60" ht="19.5" customHeight="1" x14ac:dyDescent="0.25">
      <c r="A1050" s="4">
        <f t="shared" si="112"/>
        <v>839</v>
      </c>
      <c r="B1050" s="556"/>
      <c r="C1050" s="31"/>
      <c r="D1050" s="29" t="s">
        <v>344</v>
      </c>
      <c r="E1050" s="8"/>
      <c r="F1050" s="8"/>
      <c r="G1050" s="8"/>
      <c r="H1050" s="8"/>
      <c r="I1050" s="8"/>
      <c r="J1050" s="8"/>
      <c r="K1050" s="8">
        <f t="shared" si="118"/>
        <v>33</v>
      </c>
      <c r="L1050" s="8">
        <f t="shared" si="118"/>
        <v>637</v>
      </c>
      <c r="M1050" s="183" t="s">
        <v>186</v>
      </c>
      <c r="N1050" s="33"/>
      <c r="O1050" s="34"/>
      <c r="P1050" s="33"/>
      <c r="Q1050" s="34"/>
      <c r="R1050" s="33"/>
      <c r="S1050" s="34"/>
      <c r="T1050" s="33"/>
      <c r="U1050" s="34"/>
      <c r="V1050" s="33"/>
      <c r="W1050" s="34"/>
      <c r="X1050" s="33"/>
      <c r="Y1050" s="34"/>
      <c r="Z1050" s="33"/>
      <c r="AA1050" s="34"/>
      <c r="AB1050" s="33"/>
      <c r="AC1050" s="154"/>
      <c r="AD1050" s="155"/>
      <c r="AE1050" s="151"/>
      <c r="AF1050" s="488" t="s">
        <v>438</v>
      </c>
      <c r="AG1050" s="489"/>
      <c r="AH1050" s="489"/>
      <c r="AI1050" s="489"/>
      <c r="AJ1050" s="489"/>
      <c r="AK1050" s="489"/>
      <c r="AL1050" s="489"/>
      <c r="AM1050" s="489"/>
      <c r="AN1050" s="489"/>
      <c r="AO1050" s="490"/>
      <c r="AP1050" s="155"/>
      <c r="AQ1050" s="151"/>
      <c r="AR1050" s="152"/>
      <c r="AS1050" s="34"/>
      <c r="AT1050" s="36"/>
      <c r="AU1050" s="34"/>
      <c r="AV1050" s="36"/>
      <c r="AW1050" s="4"/>
      <c r="AX1050" s="8"/>
      <c r="AY1050" s="472"/>
      <c r="AZ1050" s="473"/>
      <c r="BA1050" s="473"/>
      <c r="BB1050" s="473"/>
      <c r="BC1050" s="473"/>
      <c r="BD1050" s="473"/>
      <c r="BE1050" s="473"/>
      <c r="BF1050" s="474"/>
      <c r="BG1050" s="478"/>
      <c r="BH1050" s="479"/>
    </row>
    <row r="1051" spans="1:60" ht="19.5" customHeight="1" x14ac:dyDescent="0.25">
      <c r="A1051" s="4">
        <f t="shared" si="112"/>
        <v>840</v>
      </c>
      <c r="B1051" s="556"/>
      <c r="C1051" s="31"/>
      <c r="D1051" s="29" t="s">
        <v>345</v>
      </c>
      <c r="E1051" s="8"/>
      <c r="F1051" s="8"/>
      <c r="G1051" s="9"/>
      <c r="H1051" s="9"/>
      <c r="I1051" s="9"/>
      <c r="J1051" s="9"/>
      <c r="K1051" s="8">
        <f t="shared" si="118"/>
        <v>34</v>
      </c>
      <c r="L1051" s="8">
        <f t="shared" si="118"/>
        <v>638</v>
      </c>
      <c r="M1051" s="183" t="s">
        <v>186</v>
      </c>
      <c r="N1051" s="33"/>
      <c r="O1051" s="34"/>
      <c r="P1051" s="33"/>
      <c r="Q1051" s="34"/>
      <c r="R1051" s="33"/>
      <c r="S1051" s="34"/>
      <c r="T1051" s="33"/>
      <c r="U1051" s="34"/>
      <c r="V1051" s="33"/>
      <c r="W1051" s="34"/>
      <c r="X1051" s="33"/>
      <c r="Y1051" s="34"/>
      <c r="Z1051" s="33"/>
      <c r="AA1051" s="34"/>
      <c r="AB1051" s="33"/>
      <c r="AC1051" s="154"/>
      <c r="AD1051" s="155"/>
      <c r="AE1051" s="151"/>
      <c r="AF1051" s="488" t="s">
        <v>438</v>
      </c>
      <c r="AG1051" s="489"/>
      <c r="AH1051" s="489"/>
      <c r="AI1051" s="489"/>
      <c r="AJ1051" s="489"/>
      <c r="AK1051" s="489"/>
      <c r="AL1051" s="489"/>
      <c r="AM1051" s="489"/>
      <c r="AN1051" s="489"/>
      <c r="AO1051" s="490"/>
      <c r="AP1051" s="155"/>
      <c r="AQ1051" s="151"/>
      <c r="AR1051" s="152"/>
      <c r="AS1051" s="34"/>
      <c r="AT1051" s="36"/>
      <c r="AU1051" s="34"/>
      <c r="AV1051" s="36"/>
      <c r="AW1051" s="4"/>
      <c r="AX1051" s="8"/>
      <c r="AY1051" s="475"/>
      <c r="AZ1051" s="476"/>
      <c r="BA1051" s="476"/>
      <c r="BB1051" s="476"/>
      <c r="BC1051" s="476"/>
      <c r="BD1051" s="476"/>
      <c r="BE1051" s="476"/>
      <c r="BF1051" s="477"/>
      <c r="BG1051" s="478"/>
      <c r="BH1051" s="479"/>
    </row>
    <row r="1052" spans="1:60" ht="19.5" customHeight="1" x14ac:dyDescent="0.25">
      <c r="A1052" s="4">
        <f t="shared" si="112"/>
        <v>841</v>
      </c>
      <c r="B1052" s="556"/>
      <c r="C1052" s="31"/>
      <c r="D1052" s="29" t="s">
        <v>197</v>
      </c>
      <c r="E1052" s="8"/>
      <c r="F1052" s="8"/>
      <c r="G1052" s="8"/>
      <c r="H1052" s="8"/>
      <c r="I1052" s="8"/>
      <c r="J1052" s="8"/>
      <c r="K1052" s="8">
        <f t="shared" si="118"/>
        <v>35</v>
      </c>
      <c r="L1052" s="8">
        <f t="shared" si="118"/>
        <v>639</v>
      </c>
      <c r="M1052" s="183" t="s">
        <v>186</v>
      </c>
      <c r="N1052" s="33"/>
      <c r="O1052" s="34"/>
      <c r="P1052" s="33"/>
      <c r="Q1052" s="34"/>
      <c r="R1052" s="33"/>
      <c r="S1052" s="34"/>
      <c r="T1052" s="33"/>
      <c r="U1052" s="34"/>
      <c r="V1052" s="33"/>
      <c r="W1052" s="34"/>
      <c r="X1052" s="33"/>
      <c r="Y1052" s="34"/>
      <c r="Z1052" s="33"/>
      <c r="AA1052" s="34"/>
      <c r="AB1052" s="33"/>
      <c r="AC1052" s="154"/>
      <c r="AD1052" s="155"/>
      <c r="AE1052" s="151"/>
      <c r="AF1052" s="488" t="s">
        <v>438</v>
      </c>
      <c r="AG1052" s="489"/>
      <c r="AH1052" s="489"/>
      <c r="AI1052" s="489"/>
      <c r="AJ1052" s="489"/>
      <c r="AK1052" s="489"/>
      <c r="AL1052" s="489"/>
      <c r="AM1052" s="489"/>
      <c r="AN1052" s="489"/>
      <c r="AO1052" s="490"/>
      <c r="AP1052" s="155"/>
      <c r="AQ1052" s="151"/>
      <c r="AR1052" s="152"/>
      <c r="AS1052" s="34"/>
      <c r="AT1052" s="36"/>
      <c r="AU1052" s="34"/>
      <c r="AV1052" s="36"/>
      <c r="AW1052" s="4"/>
      <c r="AX1052" s="8"/>
      <c r="AY1052" s="469" t="s">
        <v>756</v>
      </c>
      <c r="AZ1052" s="470"/>
      <c r="BA1052" s="470"/>
      <c r="BB1052" s="470"/>
      <c r="BC1052" s="470"/>
      <c r="BD1052" s="470"/>
      <c r="BE1052" s="470"/>
      <c r="BF1052" s="471"/>
      <c r="BG1052" s="478"/>
      <c r="BH1052" s="479"/>
    </row>
    <row r="1053" spans="1:60" ht="19.5" customHeight="1" x14ac:dyDescent="0.25">
      <c r="A1053" s="4">
        <f t="shared" si="112"/>
        <v>842</v>
      </c>
      <c r="B1053" s="556"/>
      <c r="C1053" s="31"/>
      <c r="D1053" s="29" t="s">
        <v>198</v>
      </c>
      <c r="E1053" s="8"/>
      <c r="F1053" s="8"/>
      <c r="G1053" s="8"/>
      <c r="H1053" s="8"/>
      <c r="I1053" s="8"/>
      <c r="J1053" s="8"/>
      <c r="K1053" s="8">
        <f t="shared" si="118"/>
        <v>36</v>
      </c>
      <c r="L1053" s="8">
        <f t="shared" si="118"/>
        <v>640</v>
      </c>
      <c r="M1053" s="183" t="s">
        <v>186</v>
      </c>
      <c r="N1053" s="33"/>
      <c r="O1053" s="34"/>
      <c r="P1053" s="33"/>
      <c r="Q1053" s="34"/>
      <c r="R1053" s="33"/>
      <c r="S1053" s="34"/>
      <c r="T1053" s="33"/>
      <c r="U1053" s="34"/>
      <c r="V1053" s="33"/>
      <c r="W1053" s="34"/>
      <c r="X1053" s="33"/>
      <c r="Y1053" s="34"/>
      <c r="Z1053" s="33"/>
      <c r="AA1053" s="34"/>
      <c r="AB1053" s="33"/>
      <c r="AC1053" s="154"/>
      <c r="AD1053" s="155"/>
      <c r="AE1053" s="151"/>
      <c r="AF1053" s="488" t="s">
        <v>438</v>
      </c>
      <c r="AG1053" s="489"/>
      <c r="AH1053" s="489"/>
      <c r="AI1053" s="489"/>
      <c r="AJ1053" s="489"/>
      <c r="AK1053" s="489"/>
      <c r="AL1053" s="489"/>
      <c r="AM1053" s="489"/>
      <c r="AN1053" s="489"/>
      <c r="AO1053" s="490"/>
      <c r="AP1053" s="155"/>
      <c r="AQ1053" s="151"/>
      <c r="AR1053" s="152"/>
      <c r="AS1053" s="34"/>
      <c r="AT1053" s="36"/>
      <c r="AU1053" s="34"/>
      <c r="AV1053" s="36"/>
      <c r="AW1053" s="4"/>
      <c r="AX1053" s="8"/>
      <c r="AY1053" s="472"/>
      <c r="AZ1053" s="473"/>
      <c r="BA1053" s="473"/>
      <c r="BB1053" s="473"/>
      <c r="BC1053" s="473"/>
      <c r="BD1053" s="473"/>
      <c r="BE1053" s="473"/>
      <c r="BF1053" s="474"/>
      <c r="BG1053" s="478"/>
      <c r="BH1053" s="479"/>
    </row>
    <row r="1054" spans="1:60" ht="19.5" customHeight="1" x14ac:dyDescent="0.25">
      <c r="A1054" s="4">
        <f t="shared" si="112"/>
        <v>843</v>
      </c>
      <c r="B1054" s="556"/>
      <c r="C1054" s="31"/>
      <c r="D1054" s="29" t="s">
        <v>199</v>
      </c>
      <c r="E1054" s="8"/>
      <c r="F1054" s="8"/>
      <c r="G1054" s="8"/>
      <c r="H1054" s="8"/>
      <c r="I1054" s="8"/>
      <c r="J1054" s="8"/>
      <c r="K1054" s="8">
        <f t="shared" si="118"/>
        <v>37</v>
      </c>
      <c r="L1054" s="8">
        <f t="shared" si="118"/>
        <v>641</v>
      </c>
      <c r="M1054" s="183" t="s">
        <v>186</v>
      </c>
      <c r="N1054" s="33"/>
      <c r="O1054" s="34"/>
      <c r="P1054" s="33"/>
      <c r="Q1054" s="34"/>
      <c r="R1054" s="33"/>
      <c r="S1054" s="34"/>
      <c r="T1054" s="33"/>
      <c r="U1054" s="34"/>
      <c r="V1054" s="33"/>
      <c r="W1054" s="34"/>
      <c r="X1054" s="33"/>
      <c r="Y1054" s="34"/>
      <c r="Z1054" s="33"/>
      <c r="AA1054" s="34"/>
      <c r="AB1054" s="33"/>
      <c r="AC1054" s="154"/>
      <c r="AD1054" s="155"/>
      <c r="AE1054" s="151"/>
      <c r="AF1054" s="488" t="s">
        <v>438</v>
      </c>
      <c r="AG1054" s="489"/>
      <c r="AH1054" s="489"/>
      <c r="AI1054" s="489"/>
      <c r="AJ1054" s="489"/>
      <c r="AK1054" s="489"/>
      <c r="AL1054" s="489"/>
      <c r="AM1054" s="489"/>
      <c r="AN1054" s="489"/>
      <c r="AO1054" s="490"/>
      <c r="AP1054" s="155"/>
      <c r="AQ1054" s="151"/>
      <c r="AR1054" s="152"/>
      <c r="AS1054" s="34"/>
      <c r="AT1054" s="36"/>
      <c r="AU1054" s="34"/>
      <c r="AV1054" s="36"/>
      <c r="AW1054" s="4"/>
      <c r="AX1054" s="8"/>
      <c r="AY1054" s="475"/>
      <c r="AZ1054" s="476"/>
      <c r="BA1054" s="476"/>
      <c r="BB1054" s="476"/>
      <c r="BC1054" s="476"/>
      <c r="BD1054" s="476"/>
      <c r="BE1054" s="476"/>
      <c r="BF1054" s="477"/>
      <c r="BG1054" s="478"/>
      <c r="BH1054" s="479"/>
    </row>
    <row r="1055" spans="1:60" ht="19.5" customHeight="1" x14ac:dyDescent="0.25">
      <c r="A1055" s="4">
        <f>A1054+1</f>
        <v>844</v>
      </c>
      <c r="B1055" s="557"/>
      <c r="C1055" s="41"/>
      <c r="D1055" s="29" t="s">
        <v>200</v>
      </c>
      <c r="E1055" s="8"/>
      <c r="F1055" s="8"/>
      <c r="G1055" s="8"/>
      <c r="H1055" s="8"/>
      <c r="I1055" s="8"/>
      <c r="J1055" s="8"/>
      <c r="K1055" s="8">
        <f t="shared" si="118"/>
        <v>38</v>
      </c>
      <c r="L1055" s="8">
        <f t="shared" si="118"/>
        <v>642</v>
      </c>
      <c r="M1055" s="183" t="s">
        <v>186</v>
      </c>
      <c r="N1055" s="33"/>
      <c r="O1055" s="34"/>
      <c r="P1055" s="33"/>
      <c r="Q1055" s="34"/>
      <c r="R1055" s="33"/>
      <c r="S1055" s="34"/>
      <c r="T1055" s="33"/>
      <c r="U1055" s="34"/>
      <c r="V1055" s="33"/>
      <c r="W1055" s="34"/>
      <c r="X1055" s="33"/>
      <c r="Y1055" s="34"/>
      <c r="Z1055" s="33"/>
      <c r="AA1055" s="34"/>
      <c r="AB1055" s="33"/>
      <c r="AC1055" s="154"/>
      <c r="AD1055" s="155"/>
      <c r="AE1055" s="151"/>
      <c r="AF1055" s="488" t="s">
        <v>438</v>
      </c>
      <c r="AG1055" s="489"/>
      <c r="AH1055" s="489"/>
      <c r="AI1055" s="489"/>
      <c r="AJ1055" s="489"/>
      <c r="AK1055" s="489"/>
      <c r="AL1055" s="489"/>
      <c r="AM1055" s="489"/>
      <c r="AN1055" s="489"/>
      <c r="AO1055" s="490"/>
      <c r="AP1055" s="155"/>
      <c r="AQ1055" s="151"/>
      <c r="AR1055" s="152"/>
      <c r="AS1055" s="34"/>
      <c r="AT1055" s="36"/>
      <c r="AU1055" s="34"/>
      <c r="AV1055" s="36"/>
      <c r="AW1055" s="4"/>
      <c r="AX1055" s="8"/>
      <c r="AY1055" s="511" t="s">
        <v>908</v>
      </c>
      <c r="AZ1055" s="511"/>
      <c r="BA1055" s="511"/>
      <c r="BB1055" s="511"/>
      <c r="BC1055" s="511"/>
      <c r="BD1055" s="511"/>
      <c r="BE1055" s="511"/>
      <c r="BF1055" s="511"/>
      <c r="BG1055" s="478"/>
      <c r="BH1055" s="479"/>
    </row>
    <row r="1056" spans="1:60" ht="42.75" customHeight="1" x14ac:dyDescent="0.25">
      <c r="A1056" s="4">
        <f t="shared" si="112"/>
        <v>845</v>
      </c>
      <c r="B1056" s="281"/>
      <c r="C1056" s="21" t="s">
        <v>125</v>
      </c>
      <c r="D1056" s="20" t="s">
        <v>201</v>
      </c>
      <c r="E1056" s="9"/>
      <c r="F1056" s="9"/>
      <c r="G1056" s="9"/>
      <c r="H1056" s="9"/>
      <c r="I1056" s="9"/>
      <c r="J1056" s="9"/>
      <c r="K1056" s="9">
        <f t="shared" si="118"/>
        <v>39</v>
      </c>
      <c r="L1056" s="9">
        <f t="shared" si="118"/>
        <v>643</v>
      </c>
      <c r="M1056" s="191" t="s">
        <v>1058</v>
      </c>
      <c r="N1056" s="33"/>
      <c r="O1056" s="34"/>
      <c r="P1056" s="33"/>
      <c r="Q1056" s="34"/>
      <c r="R1056" s="33"/>
      <c r="S1056" s="34"/>
      <c r="T1056" s="33"/>
      <c r="U1056" s="34"/>
      <c r="V1056" s="33"/>
      <c r="W1056" s="34"/>
      <c r="X1056" s="33"/>
      <c r="Y1056" s="34"/>
      <c r="Z1056" s="33"/>
      <c r="AA1056" s="34"/>
      <c r="AB1056" s="33"/>
      <c r="AC1056" s="154"/>
      <c r="AD1056" s="155"/>
      <c r="AE1056" s="151"/>
      <c r="AF1056" s="488" t="s">
        <v>438</v>
      </c>
      <c r="AG1056" s="489"/>
      <c r="AH1056" s="489"/>
      <c r="AI1056" s="489"/>
      <c r="AJ1056" s="489"/>
      <c r="AK1056" s="489"/>
      <c r="AL1056" s="489"/>
      <c r="AM1056" s="489"/>
      <c r="AN1056" s="489"/>
      <c r="AO1056" s="490"/>
      <c r="AP1056" s="155"/>
      <c r="AQ1056" s="151"/>
      <c r="AR1056" s="152"/>
      <c r="AS1056" s="34"/>
      <c r="AT1056" s="36"/>
      <c r="AU1056" s="34"/>
      <c r="AV1056" s="36"/>
      <c r="AW1056" s="4"/>
      <c r="AX1056" s="8"/>
      <c r="AY1056" s="469" t="s">
        <v>910</v>
      </c>
      <c r="AZ1056" s="470"/>
      <c r="BA1056" s="470"/>
      <c r="BB1056" s="470"/>
      <c r="BC1056" s="470"/>
      <c r="BD1056" s="470"/>
      <c r="BE1056" s="470"/>
      <c r="BF1056" s="471"/>
      <c r="BG1056" s="478"/>
      <c r="BH1056" s="479"/>
    </row>
    <row r="1057" spans="1:60" ht="42.75" customHeight="1" x14ac:dyDescent="0.25">
      <c r="A1057" s="4">
        <f t="shared" si="112"/>
        <v>846</v>
      </c>
      <c r="B1057" s="220"/>
      <c r="C1057" s="20" t="s">
        <v>136</v>
      </c>
      <c r="D1057" s="29" t="s">
        <v>202</v>
      </c>
      <c r="E1057" s="9"/>
      <c r="F1057" s="9"/>
      <c r="G1057" s="9"/>
      <c r="H1057" s="9"/>
      <c r="I1057" s="9"/>
      <c r="J1057" s="9"/>
      <c r="K1057" s="9">
        <f t="shared" si="118"/>
        <v>40</v>
      </c>
      <c r="L1057" s="9">
        <f t="shared" si="118"/>
        <v>644</v>
      </c>
      <c r="M1057" s="191" t="s">
        <v>1058</v>
      </c>
      <c r="N1057" s="33"/>
      <c r="O1057" s="34"/>
      <c r="P1057" s="33"/>
      <c r="Q1057" s="34"/>
      <c r="R1057" s="33"/>
      <c r="S1057" s="34"/>
      <c r="T1057" s="33"/>
      <c r="U1057" s="34"/>
      <c r="V1057" s="33"/>
      <c r="W1057" s="34"/>
      <c r="X1057" s="33"/>
      <c r="Y1057" s="34"/>
      <c r="Z1057" s="33"/>
      <c r="AA1057" s="34"/>
      <c r="AB1057" s="33"/>
      <c r="AC1057" s="154"/>
      <c r="AD1057" s="155"/>
      <c r="AE1057" s="151"/>
      <c r="AF1057" s="488" t="s">
        <v>438</v>
      </c>
      <c r="AG1057" s="489"/>
      <c r="AH1057" s="489"/>
      <c r="AI1057" s="489"/>
      <c r="AJ1057" s="489"/>
      <c r="AK1057" s="489"/>
      <c r="AL1057" s="489"/>
      <c r="AM1057" s="489"/>
      <c r="AN1057" s="489"/>
      <c r="AO1057" s="490"/>
      <c r="AP1057" s="155"/>
      <c r="AQ1057" s="151"/>
      <c r="AR1057" s="152"/>
      <c r="AS1057" s="34"/>
      <c r="AT1057" s="36"/>
      <c r="AU1057" s="34"/>
      <c r="AV1057" s="36"/>
      <c r="AW1057" s="4"/>
      <c r="AX1057" s="8"/>
      <c r="AY1057" s="475"/>
      <c r="AZ1057" s="476"/>
      <c r="BA1057" s="476"/>
      <c r="BB1057" s="476"/>
      <c r="BC1057" s="476"/>
      <c r="BD1057" s="476"/>
      <c r="BE1057" s="476"/>
      <c r="BF1057" s="477"/>
      <c r="BG1057" s="478"/>
      <c r="BH1057" s="479"/>
    </row>
    <row r="1058" spans="1:60" ht="19.5" customHeight="1" x14ac:dyDescent="0.25">
      <c r="A1058" s="4">
        <f t="shared" si="112"/>
        <v>847</v>
      </c>
      <c r="B1058" s="220"/>
      <c r="C1058" s="450" t="s">
        <v>909</v>
      </c>
      <c r="D1058" s="29" t="s">
        <v>203</v>
      </c>
      <c r="E1058" s="8"/>
      <c r="F1058" s="8"/>
      <c r="G1058" s="8"/>
      <c r="H1058" s="8"/>
      <c r="I1058" s="8"/>
      <c r="J1058" s="8"/>
      <c r="K1058" s="8">
        <f t="shared" si="118"/>
        <v>41</v>
      </c>
      <c r="L1058" s="8">
        <f t="shared" si="118"/>
        <v>645</v>
      </c>
      <c r="M1058" s="191" t="s">
        <v>1058</v>
      </c>
      <c r="N1058" s="33"/>
      <c r="O1058" s="34"/>
      <c r="P1058" s="33"/>
      <c r="Q1058" s="34"/>
      <c r="R1058" s="33"/>
      <c r="S1058" s="34"/>
      <c r="T1058" s="33"/>
      <c r="U1058" s="34"/>
      <c r="V1058" s="33"/>
      <c r="W1058" s="34"/>
      <c r="X1058" s="33"/>
      <c r="Y1058" s="34"/>
      <c r="Z1058" s="33"/>
      <c r="AA1058" s="34"/>
      <c r="AB1058" s="33"/>
      <c r="AC1058" s="154"/>
      <c r="AD1058" s="155"/>
      <c r="AE1058" s="151"/>
      <c r="AF1058" s="488" t="s">
        <v>438</v>
      </c>
      <c r="AG1058" s="489"/>
      <c r="AH1058" s="489"/>
      <c r="AI1058" s="489"/>
      <c r="AJ1058" s="489"/>
      <c r="AK1058" s="489"/>
      <c r="AL1058" s="489"/>
      <c r="AM1058" s="489"/>
      <c r="AN1058" s="489"/>
      <c r="AO1058" s="490"/>
      <c r="AP1058" s="155"/>
      <c r="AQ1058" s="151"/>
      <c r="AR1058" s="152"/>
      <c r="AS1058" s="34"/>
      <c r="AT1058" s="36"/>
      <c r="AU1058" s="34"/>
      <c r="AV1058" s="36"/>
      <c r="AW1058" s="4"/>
      <c r="AX1058" s="8"/>
      <c r="AY1058" s="472" t="s">
        <v>911</v>
      </c>
      <c r="AZ1058" s="473"/>
      <c r="BA1058" s="473"/>
      <c r="BB1058" s="473"/>
      <c r="BC1058" s="473"/>
      <c r="BD1058" s="473"/>
      <c r="BE1058" s="473"/>
      <c r="BF1058" s="474"/>
      <c r="BG1058" s="478"/>
      <c r="BH1058" s="479"/>
    </row>
    <row r="1059" spans="1:60" ht="19.5" customHeight="1" x14ac:dyDescent="0.25">
      <c r="A1059" s="4">
        <f t="shared" si="112"/>
        <v>848</v>
      </c>
      <c r="B1059" s="9"/>
      <c r="C1059" s="451"/>
      <c r="D1059" s="29" t="s">
        <v>204</v>
      </c>
      <c r="E1059" s="9"/>
      <c r="F1059" s="9"/>
      <c r="G1059" s="9"/>
      <c r="H1059" s="9"/>
      <c r="I1059" s="9"/>
      <c r="J1059" s="9"/>
      <c r="K1059" s="8">
        <f t="shared" si="118"/>
        <v>42</v>
      </c>
      <c r="L1059" s="8">
        <f t="shared" si="118"/>
        <v>646</v>
      </c>
      <c r="M1059" s="191" t="s">
        <v>1058</v>
      </c>
      <c r="N1059" s="33"/>
      <c r="O1059" s="34"/>
      <c r="P1059" s="33"/>
      <c r="Q1059" s="34"/>
      <c r="R1059" s="33"/>
      <c r="S1059" s="34"/>
      <c r="T1059" s="33"/>
      <c r="U1059" s="34"/>
      <c r="V1059" s="33"/>
      <c r="W1059" s="34"/>
      <c r="X1059" s="33"/>
      <c r="Y1059" s="34"/>
      <c r="Z1059" s="33"/>
      <c r="AA1059" s="34"/>
      <c r="AB1059" s="33"/>
      <c r="AC1059" s="154"/>
      <c r="AD1059" s="155"/>
      <c r="AE1059" s="151"/>
      <c r="AF1059" s="488" t="s">
        <v>438</v>
      </c>
      <c r="AG1059" s="489"/>
      <c r="AH1059" s="489"/>
      <c r="AI1059" s="489"/>
      <c r="AJ1059" s="489"/>
      <c r="AK1059" s="489"/>
      <c r="AL1059" s="489"/>
      <c r="AM1059" s="489"/>
      <c r="AN1059" s="489"/>
      <c r="AO1059" s="490"/>
      <c r="AP1059" s="155"/>
      <c r="AQ1059" s="151"/>
      <c r="AR1059" s="152"/>
      <c r="AS1059" s="34"/>
      <c r="AT1059" s="36"/>
      <c r="AU1059" s="34"/>
      <c r="AV1059" s="36"/>
      <c r="AW1059" s="4"/>
      <c r="AX1059" s="8"/>
      <c r="AY1059" s="472"/>
      <c r="AZ1059" s="473"/>
      <c r="BA1059" s="473"/>
      <c r="BB1059" s="473"/>
      <c r="BC1059" s="473"/>
      <c r="BD1059" s="473"/>
      <c r="BE1059" s="473"/>
      <c r="BF1059" s="474"/>
      <c r="BG1059" s="10"/>
      <c r="BH1059" s="12"/>
    </row>
    <row r="1060" spans="1:60" ht="19.5" customHeight="1" x14ac:dyDescent="0.25">
      <c r="A1060" s="4">
        <f t="shared" si="112"/>
        <v>849</v>
      </c>
      <c r="B1060" s="9"/>
      <c r="C1060" s="451"/>
      <c r="D1060" s="29" t="s">
        <v>222</v>
      </c>
      <c r="E1060" s="9"/>
      <c r="F1060" s="9"/>
      <c r="G1060" s="9"/>
      <c r="H1060" s="9"/>
      <c r="I1060" s="9"/>
      <c r="J1060" s="9"/>
      <c r="K1060" s="8">
        <f t="shared" si="118"/>
        <v>43</v>
      </c>
      <c r="L1060" s="8">
        <f t="shared" si="118"/>
        <v>647</v>
      </c>
      <c r="M1060" s="191" t="s">
        <v>1058</v>
      </c>
      <c r="N1060" s="33"/>
      <c r="O1060" s="34"/>
      <c r="P1060" s="33"/>
      <c r="Q1060" s="34"/>
      <c r="R1060" s="33"/>
      <c r="S1060" s="34"/>
      <c r="T1060" s="33"/>
      <c r="U1060" s="34"/>
      <c r="V1060" s="33"/>
      <c r="W1060" s="34"/>
      <c r="X1060" s="33"/>
      <c r="Y1060" s="34"/>
      <c r="Z1060" s="33"/>
      <c r="AA1060" s="34"/>
      <c r="AB1060" s="33"/>
      <c r="AC1060" s="154"/>
      <c r="AD1060" s="155"/>
      <c r="AE1060" s="151"/>
      <c r="AF1060" s="488" t="s">
        <v>438</v>
      </c>
      <c r="AG1060" s="489"/>
      <c r="AH1060" s="489"/>
      <c r="AI1060" s="489"/>
      <c r="AJ1060" s="489"/>
      <c r="AK1060" s="489"/>
      <c r="AL1060" s="489"/>
      <c r="AM1060" s="489"/>
      <c r="AN1060" s="489"/>
      <c r="AO1060" s="490"/>
      <c r="AP1060" s="155"/>
      <c r="AQ1060" s="151"/>
      <c r="AR1060" s="152"/>
      <c r="AS1060" s="34"/>
      <c r="AT1060" s="36"/>
      <c r="AU1060" s="34"/>
      <c r="AV1060" s="36"/>
      <c r="AW1060" s="4"/>
      <c r="AX1060" s="8"/>
      <c r="AY1060" s="472"/>
      <c r="AZ1060" s="473"/>
      <c r="BA1060" s="473"/>
      <c r="BB1060" s="473"/>
      <c r="BC1060" s="473"/>
      <c r="BD1060" s="473"/>
      <c r="BE1060" s="473"/>
      <c r="BF1060" s="474"/>
      <c r="BG1060" s="10"/>
      <c r="BH1060" s="12"/>
    </row>
    <row r="1061" spans="1:60" ht="19.5" customHeight="1" x14ac:dyDescent="0.25">
      <c r="A1061" s="4">
        <f t="shared" si="112"/>
        <v>850</v>
      </c>
      <c r="B1061" s="9"/>
      <c r="C1061" s="452"/>
      <c r="D1061" s="29" t="s">
        <v>223</v>
      </c>
      <c r="E1061" s="9"/>
      <c r="F1061" s="9"/>
      <c r="G1061" s="9"/>
      <c r="H1061" s="9"/>
      <c r="I1061" s="9"/>
      <c r="J1061" s="9"/>
      <c r="K1061" s="8">
        <f t="shared" ref="K1061:L1076" si="119">K1060+1</f>
        <v>44</v>
      </c>
      <c r="L1061" s="8">
        <f t="shared" si="119"/>
        <v>648</v>
      </c>
      <c r="M1061" s="191" t="s">
        <v>1478</v>
      </c>
      <c r="N1061" s="33"/>
      <c r="O1061" s="34"/>
      <c r="P1061" s="33"/>
      <c r="Q1061" s="34"/>
      <c r="R1061" s="33"/>
      <c r="S1061" s="34"/>
      <c r="T1061" s="33"/>
      <c r="U1061" s="34"/>
      <c r="V1061" s="33"/>
      <c r="W1061" s="34"/>
      <c r="X1061" s="33"/>
      <c r="Y1061" s="34"/>
      <c r="Z1061" s="33"/>
      <c r="AA1061" s="34"/>
      <c r="AB1061" s="33"/>
      <c r="AC1061" s="154"/>
      <c r="AD1061" s="155"/>
      <c r="AE1061" s="151"/>
      <c r="AF1061" s="488" t="s">
        <v>438</v>
      </c>
      <c r="AG1061" s="489"/>
      <c r="AH1061" s="489"/>
      <c r="AI1061" s="489"/>
      <c r="AJ1061" s="489"/>
      <c r="AK1061" s="489"/>
      <c r="AL1061" s="489"/>
      <c r="AM1061" s="489"/>
      <c r="AN1061" s="489"/>
      <c r="AO1061" s="490"/>
      <c r="AP1061" s="155"/>
      <c r="AQ1061" s="151"/>
      <c r="AR1061" s="152"/>
      <c r="AS1061" s="34"/>
      <c r="AT1061" s="36"/>
      <c r="AU1061" s="34"/>
      <c r="AV1061" s="36"/>
      <c r="AW1061" s="4"/>
      <c r="AX1061" s="8"/>
      <c r="AY1061" s="475"/>
      <c r="AZ1061" s="476"/>
      <c r="BA1061" s="476"/>
      <c r="BB1061" s="476"/>
      <c r="BC1061" s="476"/>
      <c r="BD1061" s="476"/>
      <c r="BE1061" s="476"/>
      <c r="BF1061" s="477"/>
      <c r="BG1061" s="10"/>
      <c r="BH1061" s="12"/>
    </row>
    <row r="1062" spans="1:60" ht="19.5" customHeight="1" x14ac:dyDescent="0.25">
      <c r="A1062" s="4">
        <f t="shared" si="112"/>
        <v>851</v>
      </c>
      <c r="B1062" s="222"/>
      <c r="C1062" s="20" t="s">
        <v>137</v>
      </c>
      <c r="D1062" s="29" t="s">
        <v>224</v>
      </c>
      <c r="E1062" s="9"/>
      <c r="F1062" s="9"/>
      <c r="G1062" s="9"/>
      <c r="H1062" s="9"/>
      <c r="I1062" s="9"/>
      <c r="J1062" s="9"/>
      <c r="K1062" s="8">
        <f t="shared" si="119"/>
        <v>45</v>
      </c>
      <c r="L1062" s="8">
        <f t="shared" si="119"/>
        <v>649</v>
      </c>
      <c r="M1062" s="261" t="s">
        <v>1614</v>
      </c>
      <c r="N1062" s="33"/>
      <c r="O1062" s="34"/>
      <c r="P1062" s="33"/>
      <c r="Q1062" s="34"/>
      <c r="R1062" s="33"/>
      <c r="S1062" s="34"/>
      <c r="T1062" s="33"/>
      <c r="U1062" s="34"/>
      <c r="V1062" s="33"/>
      <c r="W1062" s="34"/>
      <c r="X1062" s="33"/>
      <c r="Y1062" s="34"/>
      <c r="Z1062" s="33"/>
      <c r="AA1062" s="34"/>
      <c r="AB1062" s="33"/>
      <c r="AC1062" s="154"/>
      <c r="AD1062" s="155"/>
      <c r="AE1062" s="151"/>
      <c r="AF1062" s="488" t="s">
        <v>438</v>
      </c>
      <c r="AG1062" s="489"/>
      <c r="AH1062" s="489"/>
      <c r="AI1062" s="489"/>
      <c r="AJ1062" s="489"/>
      <c r="AK1062" s="489"/>
      <c r="AL1062" s="489"/>
      <c r="AM1062" s="489"/>
      <c r="AN1062" s="489"/>
      <c r="AO1062" s="490"/>
      <c r="AP1062" s="155"/>
      <c r="AQ1062" s="151"/>
      <c r="AR1062" s="152"/>
      <c r="AS1062" s="34"/>
      <c r="AT1062" s="36"/>
      <c r="AU1062" s="34"/>
      <c r="AV1062" s="36"/>
      <c r="AW1062" s="4"/>
      <c r="AX1062" s="8"/>
      <c r="AY1062" s="512" t="s">
        <v>130</v>
      </c>
      <c r="AZ1062" s="513"/>
      <c r="BA1062" s="513"/>
      <c r="BB1062" s="513"/>
      <c r="BC1062" s="513"/>
      <c r="BD1062" s="513"/>
      <c r="BE1062" s="513"/>
      <c r="BF1062" s="514"/>
      <c r="BG1062" s="478"/>
      <c r="BH1062" s="479"/>
    </row>
    <row r="1063" spans="1:60" ht="19.5" customHeight="1" x14ac:dyDescent="0.25">
      <c r="A1063" s="4">
        <f t="shared" ref="A1063:A1089" si="120">A1062+1</f>
        <v>852</v>
      </c>
      <c r="B1063" s="9"/>
      <c r="C1063" s="20" t="s">
        <v>665</v>
      </c>
      <c r="D1063" s="29" t="s">
        <v>225</v>
      </c>
      <c r="E1063" s="9"/>
      <c r="F1063" s="9"/>
      <c r="G1063" s="9"/>
      <c r="H1063" s="9"/>
      <c r="I1063" s="9"/>
      <c r="J1063" s="9"/>
      <c r="K1063" s="9">
        <f t="shared" si="119"/>
        <v>46</v>
      </c>
      <c r="L1063" s="9">
        <f t="shared" si="119"/>
        <v>650</v>
      </c>
      <c r="M1063" s="261" t="s">
        <v>1614</v>
      </c>
      <c r="N1063" s="33"/>
      <c r="O1063" s="34"/>
      <c r="P1063" s="33"/>
      <c r="Q1063" s="34"/>
      <c r="R1063" s="33"/>
      <c r="S1063" s="34"/>
      <c r="T1063" s="33"/>
      <c r="U1063" s="34"/>
      <c r="V1063" s="33"/>
      <c r="W1063" s="34"/>
      <c r="X1063" s="33"/>
      <c r="Y1063" s="34"/>
      <c r="Z1063" s="33"/>
      <c r="AA1063" s="34"/>
      <c r="AB1063" s="33"/>
      <c r="AC1063" s="154"/>
      <c r="AD1063" s="155"/>
      <c r="AE1063" s="151"/>
      <c r="AF1063" s="488" t="s">
        <v>438</v>
      </c>
      <c r="AG1063" s="489"/>
      <c r="AH1063" s="489"/>
      <c r="AI1063" s="489"/>
      <c r="AJ1063" s="489"/>
      <c r="AK1063" s="489"/>
      <c r="AL1063" s="489"/>
      <c r="AM1063" s="489"/>
      <c r="AN1063" s="489"/>
      <c r="AO1063" s="490"/>
      <c r="AP1063" s="155"/>
      <c r="AQ1063" s="151"/>
      <c r="AR1063" s="152"/>
      <c r="AS1063" s="34"/>
      <c r="AT1063" s="36"/>
      <c r="AU1063" s="34"/>
      <c r="AV1063" s="36"/>
      <c r="AW1063" s="4"/>
      <c r="AX1063" s="8"/>
      <c r="AY1063" s="511" t="s">
        <v>131</v>
      </c>
      <c r="AZ1063" s="511"/>
      <c r="BA1063" s="511"/>
      <c r="BB1063" s="511"/>
      <c r="BC1063" s="511"/>
      <c r="BD1063" s="511"/>
      <c r="BE1063" s="511"/>
      <c r="BF1063" s="511"/>
      <c r="BG1063" s="478"/>
      <c r="BH1063" s="479"/>
    </row>
    <row r="1064" spans="1:60" ht="19.5" customHeight="1" x14ac:dyDescent="0.25">
      <c r="A1064" s="4">
        <f t="shared" si="120"/>
        <v>853</v>
      </c>
      <c r="B1064" s="223"/>
      <c r="C1064" s="41"/>
      <c r="D1064" s="29" t="s">
        <v>226</v>
      </c>
      <c r="E1064" s="9"/>
      <c r="F1064" s="9"/>
      <c r="G1064" s="9"/>
      <c r="H1064" s="9"/>
      <c r="I1064" s="9"/>
      <c r="J1064" s="9"/>
      <c r="K1064" s="9">
        <f t="shared" si="119"/>
        <v>47</v>
      </c>
      <c r="L1064" s="9">
        <f t="shared" si="119"/>
        <v>651</v>
      </c>
      <c r="M1064" s="261" t="s">
        <v>1614</v>
      </c>
      <c r="N1064" s="33"/>
      <c r="O1064" s="34"/>
      <c r="P1064" s="33"/>
      <c r="Q1064" s="34"/>
      <c r="R1064" s="33"/>
      <c r="S1064" s="34"/>
      <c r="T1064" s="33"/>
      <c r="U1064" s="34"/>
      <c r="V1064" s="33"/>
      <c r="W1064" s="34"/>
      <c r="X1064" s="33"/>
      <c r="Y1064" s="34"/>
      <c r="Z1064" s="33"/>
      <c r="AA1064" s="34"/>
      <c r="AB1064" s="33"/>
      <c r="AC1064" s="154"/>
      <c r="AD1064" s="155"/>
      <c r="AE1064" s="151"/>
      <c r="AF1064" s="488" t="s">
        <v>438</v>
      </c>
      <c r="AG1064" s="489"/>
      <c r="AH1064" s="489"/>
      <c r="AI1064" s="489"/>
      <c r="AJ1064" s="489"/>
      <c r="AK1064" s="489"/>
      <c r="AL1064" s="489"/>
      <c r="AM1064" s="489"/>
      <c r="AN1064" s="489"/>
      <c r="AO1064" s="490"/>
      <c r="AP1064" s="155"/>
      <c r="AQ1064" s="151"/>
      <c r="AR1064" s="152"/>
      <c r="AS1064" s="34"/>
      <c r="AT1064" s="36"/>
      <c r="AU1064" s="34"/>
      <c r="AV1064" s="36"/>
      <c r="AW1064" s="4"/>
      <c r="AX1064" s="8"/>
      <c r="AY1064" s="511" t="s">
        <v>132</v>
      </c>
      <c r="AZ1064" s="511"/>
      <c r="BA1064" s="511"/>
      <c r="BB1064" s="511"/>
      <c r="BC1064" s="511"/>
      <c r="BD1064" s="511"/>
      <c r="BE1064" s="511"/>
      <c r="BF1064" s="511"/>
      <c r="BG1064" s="478"/>
      <c r="BH1064" s="479"/>
    </row>
    <row r="1065" spans="1:60" ht="19.5" customHeight="1" x14ac:dyDescent="0.25">
      <c r="A1065" s="4">
        <f t="shared" si="120"/>
        <v>854</v>
      </c>
      <c r="B1065" s="9"/>
      <c r="C1065" s="41" t="s">
        <v>666</v>
      </c>
      <c r="D1065" s="29" t="s">
        <v>227</v>
      </c>
      <c r="E1065" s="9"/>
      <c r="F1065" s="9"/>
      <c r="G1065" s="9"/>
      <c r="H1065" s="9"/>
      <c r="I1065" s="9"/>
      <c r="J1065" s="9"/>
      <c r="K1065" s="9">
        <f t="shared" si="119"/>
        <v>48</v>
      </c>
      <c r="L1065" s="9">
        <f t="shared" si="119"/>
        <v>652</v>
      </c>
      <c r="M1065" s="261" t="s">
        <v>1614</v>
      </c>
      <c r="N1065" s="33"/>
      <c r="O1065" s="34"/>
      <c r="P1065" s="33"/>
      <c r="Q1065" s="34"/>
      <c r="R1065" s="33"/>
      <c r="S1065" s="34"/>
      <c r="T1065" s="33"/>
      <c r="U1065" s="34"/>
      <c r="V1065" s="33"/>
      <c r="W1065" s="34"/>
      <c r="X1065" s="33"/>
      <c r="Y1065" s="34"/>
      <c r="Z1065" s="33"/>
      <c r="AA1065" s="34"/>
      <c r="AB1065" s="33"/>
      <c r="AC1065" s="154"/>
      <c r="AD1065" s="155"/>
      <c r="AE1065" s="151"/>
      <c r="AF1065" s="488" t="s">
        <v>438</v>
      </c>
      <c r="AG1065" s="489"/>
      <c r="AH1065" s="489"/>
      <c r="AI1065" s="489"/>
      <c r="AJ1065" s="489"/>
      <c r="AK1065" s="489"/>
      <c r="AL1065" s="489"/>
      <c r="AM1065" s="489"/>
      <c r="AN1065" s="489"/>
      <c r="AO1065" s="490"/>
      <c r="AP1065" s="155"/>
      <c r="AQ1065" s="151"/>
      <c r="AR1065" s="152"/>
      <c r="AS1065" s="34"/>
      <c r="AT1065" s="36"/>
      <c r="AU1065" s="34"/>
      <c r="AV1065" s="36"/>
      <c r="AW1065" s="4"/>
      <c r="AX1065" s="8"/>
      <c r="AY1065" s="511" t="s">
        <v>827</v>
      </c>
      <c r="AZ1065" s="511"/>
      <c r="BA1065" s="511"/>
      <c r="BB1065" s="511"/>
      <c r="BC1065" s="511"/>
      <c r="BD1065" s="511"/>
      <c r="BE1065" s="511"/>
      <c r="BF1065" s="511"/>
      <c r="BG1065" s="478"/>
      <c r="BH1065" s="479"/>
    </row>
    <row r="1066" spans="1:60" ht="19.5" customHeight="1" x14ac:dyDescent="0.25">
      <c r="A1066" s="4">
        <f t="shared" si="120"/>
        <v>855</v>
      </c>
      <c r="B1066" s="224"/>
      <c r="C1066" s="29"/>
      <c r="D1066" s="29" t="s">
        <v>228</v>
      </c>
      <c r="E1066" s="8"/>
      <c r="F1066" s="8"/>
      <c r="G1066" s="8"/>
      <c r="H1066" s="8"/>
      <c r="I1066" s="8"/>
      <c r="J1066" s="8"/>
      <c r="K1066" s="8">
        <f t="shared" si="119"/>
        <v>49</v>
      </c>
      <c r="L1066" s="8">
        <f t="shared" si="119"/>
        <v>653</v>
      </c>
      <c r="M1066" s="261" t="s">
        <v>1614</v>
      </c>
      <c r="N1066" s="33"/>
      <c r="O1066" s="34"/>
      <c r="P1066" s="33"/>
      <c r="Q1066" s="34"/>
      <c r="R1066" s="33"/>
      <c r="S1066" s="34"/>
      <c r="T1066" s="33"/>
      <c r="U1066" s="34"/>
      <c r="V1066" s="33"/>
      <c r="W1066" s="34"/>
      <c r="X1066" s="33"/>
      <c r="Y1066" s="34"/>
      <c r="Z1066" s="33"/>
      <c r="AA1066" s="34"/>
      <c r="AB1066" s="33"/>
      <c r="AC1066" s="154"/>
      <c r="AD1066" s="155"/>
      <c r="AE1066" s="151"/>
      <c r="AF1066" s="488" t="s">
        <v>438</v>
      </c>
      <c r="AG1066" s="489"/>
      <c r="AH1066" s="489"/>
      <c r="AI1066" s="489"/>
      <c r="AJ1066" s="489"/>
      <c r="AK1066" s="489"/>
      <c r="AL1066" s="489"/>
      <c r="AM1066" s="489"/>
      <c r="AN1066" s="489"/>
      <c r="AO1066" s="490"/>
      <c r="AP1066" s="155"/>
      <c r="AQ1066" s="151"/>
      <c r="AR1066" s="152"/>
      <c r="AS1066" s="34"/>
      <c r="AT1066" s="36"/>
      <c r="AU1066" s="34"/>
      <c r="AV1066" s="36"/>
      <c r="AW1066" s="4"/>
      <c r="AX1066" s="8"/>
      <c r="AY1066" s="511" t="s">
        <v>172</v>
      </c>
      <c r="AZ1066" s="511"/>
      <c r="BA1066" s="511"/>
      <c r="BB1066" s="511"/>
      <c r="BC1066" s="511"/>
      <c r="BD1066" s="511"/>
      <c r="BE1066" s="511"/>
      <c r="BF1066" s="511"/>
      <c r="BG1066" s="478"/>
      <c r="BH1066" s="479"/>
    </row>
    <row r="1067" spans="1:60" ht="19.5" customHeight="1" x14ac:dyDescent="0.25">
      <c r="A1067" s="4">
        <f t="shared" si="120"/>
        <v>856</v>
      </c>
      <c r="B1067" s="223"/>
      <c r="C1067" s="41"/>
      <c r="D1067" s="29" t="s">
        <v>229</v>
      </c>
      <c r="E1067" s="9"/>
      <c r="F1067" s="9"/>
      <c r="G1067" s="9"/>
      <c r="H1067" s="9"/>
      <c r="I1067" s="9"/>
      <c r="J1067" s="9"/>
      <c r="K1067" s="9">
        <f t="shared" si="119"/>
        <v>50</v>
      </c>
      <c r="L1067" s="9">
        <f t="shared" si="119"/>
        <v>654</v>
      </c>
      <c r="M1067" s="261" t="s">
        <v>1614</v>
      </c>
      <c r="N1067" s="33"/>
      <c r="O1067" s="34"/>
      <c r="P1067" s="33"/>
      <c r="Q1067" s="34"/>
      <c r="R1067" s="33"/>
      <c r="S1067" s="34"/>
      <c r="T1067" s="33"/>
      <c r="U1067" s="34"/>
      <c r="V1067" s="33"/>
      <c r="W1067" s="34"/>
      <c r="X1067" s="33"/>
      <c r="Y1067" s="34"/>
      <c r="Z1067" s="33"/>
      <c r="AA1067" s="34"/>
      <c r="AB1067" s="33"/>
      <c r="AC1067" s="154"/>
      <c r="AD1067" s="155"/>
      <c r="AE1067" s="151"/>
      <c r="AF1067" s="488" t="s">
        <v>438</v>
      </c>
      <c r="AG1067" s="489"/>
      <c r="AH1067" s="489"/>
      <c r="AI1067" s="489"/>
      <c r="AJ1067" s="489"/>
      <c r="AK1067" s="489"/>
      <c r="AL1067" s="489"/>
      <c r="AM1067" s="489"/>
      <c r="AN1067" s="489"/>
      <c r="AO1067" s="490"/>
      <c r="AP1067" s="155"/>
      <c r="AQ1067" s="151"/>
      <c r="AR1067" s="152"/>
      <c r="AS1067" s="34"/>
      <c r="AT1067" s="36"/>
      <c r="AU1067" s="34"/>
      <c r="AV1067" s="36"/>
      <c r="AW1067" s="4"/>
      <c r="AX1067" s="8"/>
      <c r="AY1067" s="511" t="s">
        <v>132</v>
      </c>
      <c r="AZ1067" s="511"/>
      <c r="BA1067" s="511"/>
      <c r="BB1067" s="511"/>
      <c r="BC1067" s="511"/>
      <c r="BD1067" s="511"/>
      <c r="BE1067" s="511"/>
      <c r="BF1067" s="511"/>
      <c r="BG1067" s="478"/>
      <c r="BH1067" s="479"/>
    </row>
    <row r="1068" spans="1:60" ht="19.5" customHeight="1" x14ac:dyDescent="0.25">
      <c r="A1068" s="4">
        <f t="shared" si="120"/>
        <v>857</v>
      </c>
      <c r="B1068" s="281"/>
      <c r="C1068" s="601" t="s">
        <v>669</v>
      </c>
      <c r="D1068" s="29" t="s">
        <v>383</v>
      </c>
      <c r="E1068" s="8"/>
      <c r="F1068" s="8"/>
      <c r="G1068" s="8"/>
      <c r="H1068" s="8"/>
      <c r="I1068" s="8"/>
      <c r="J1068" s="8"/>
      <c r="K1068" s="8">
        <f t="shared" si="119"/>
        <v>51</v>
      </c>
      <c r="L1068" s="8">
        <f t="shared" si="119"/>
        <v>655</v>
      </c>
      <c r="M1068" s="261" t="s">
        <v>1614</v>
      </c>
      <c r="N1068" s="33"/>
      <c r="O1068" s="34"/>
      <c r="P1068" s="33"/>
      <c r="Q1068" s="34"/>
      <c r="R1068" s="33"/>
      <c r="S1068" s="34"/>
      <c r="T1068" s="33"/>
      <c r="U1068" s="34"/>
      <c r="V1068" s="33"/>
      <c r="W1068" s="34"/>
      <c r="X1068" s="33"/>
      <c r="Y1068" s="34"/>
      <c r="Z1068" s="33"/>
      <c r="AA1068" s="34"/>
      <c r="AB1068" s="33"/>
      <c r="AC1068" s="154"/>
      <c r="AD1068" s="155"/>
      <c r="AE1068" s="151"/>
      <c r="AF1068" s="488" t="s">
        <v>438</v>
      </c>
      <c r="AG1068" s="489"/>
      <c r="AH1068" s="489"/>
      <c r="AI1068" s="489"/>
      <c r="AJ1068" s="489"/>
      <c r="AK1068" s="489"/>
      <c r="AL1068" s="489"/>
      <c r="AM1068" s="489"/>
      <c r="AN1068" s="489"/>
      <c r="AO1068" s="490"/>
      <c r="AP1068" s="155"/>
      <c r="AQ1068" s="151"/>
      <c r="AR1068" s="152"/>
      <c r="AS1068" s="34"/>
      <c r="AT1068" s="36"/>
      <c r="AU1068" s="34"/>
      <c r="AV1068" s="36"/>
      <c r="AW1068" s="4"/>
      <c r="AX1068" s="8"/>
      <c r="AY1068" s="512" t="s">
        <v>492</v>
      </c>
      <c r="AZ1068" s="513"/>
      <c r="BA1068" s="513"/>
      <c r="BB1068" s="513"/>
      <c r="BC1068" s="513"/>
      <c r="BD1068" s="513"/>
      <c r="BE1068" s="513"/>
      <c r="BF1068" s="514"/>
      <c r="BG1068" s="478"/>
      <c r="BH1068" s="479"/>
    </row>
    <row r="1069" spans="1:60" ht="19.5" customHeight="1" x14ac:dyDescent="0.25">
      <c r="A1069" s="4">
        <f t="shared" si="120"/>
        <v>858</v>
      </c>
      <c r="B1069" s="220"/>
      <c r="C1069" s="597"/>
      <c r="D1069" s="29" t="s">
        <v>384</v>
      </c>
      <c r="E1069" s="9"/>
      <c r="F1069" s="9"/>
      <c r="G1069" s="9"/>
      <c r="H1069" s="9"/>
      <c r="I1069" s="9"/>
      <c r="J1069" s="9"/>
      <c r="K1069" s="8">
        <f t="shared" si="119"/>
        <v>52</v>
      </c>
      <c r="L1069" s="8">
        <f t="shared" si="119"/>
        <v>656</v>
      </c>
      <c r="M1069" s="416" t="s">
        <v>1615</v>
      </c>
      <c r="N1069" s="33"/>
      <c r="O1069" s="34"/>
      <c r="P1069" s="33"/>
      <c r="Q1069" s="34"/>
      <c r="R1069" s="33"/>
      <c r="S1069" s="34"/>
      <c r="T1069" s="33"/>
      <c r="U1069" s="34"/>
      <c r="V1069" s="33"/>
      <c r="W1069" s="34"/>
      <c r="X1069" s="33"/>
      <c r="Y1069" s="34"/>
      <c r="Z1069" s="33"/>
      <c r="AA1069" s="34"/>
      <c r="AB1069" s="33"/>
      <c r="AC1069" s="154"/>
      <c r="AD1069" s="155"/>
      <c r="AE1069" s="151"/>
      <c r="AF1069" s="488" t="s">
        <v>438</v>
      </c>
      <c r="AG1069" s="489"/>
      <c r="AH1069" s="489"/>
      <c r="AI1069" s="489"/>
      <c r="AJ1069" s="489"/>
      <c r="AK1069" s="489"/>
      <c r="AL1069" s="489"/>
      <c r="AM1069" s="489"/>
      <c r="AN1069" s="489"/>
      <c r="AO1069" s="490"/>
      <c r="AP1069" s="155"/>
      <c r="AQ1069" s="151"/>
      <c r="AR1069" s="152"/>
      <c r="AS1069" s="34"/>
      <c r="AT1069" s="36"/>
      <c r="AU1069" s="34"/>
      <c r="AV1069" s="36"/>
      <c r="AW1069" s="4"/>
      <c r="AX1069" s="8"/>
      <c r="AY1069" s="314"/>
      <c r="AZ1069" s="315"/>
      <c r="BA1069" s="315"/>
      <c r="BB1069" s="315"/>
      <c r="BC1069" s="315"/>
      <c r="BD1069" s="315"/>
      <c r="BE1069" s="315"/>
      <c r="BF1069" s="316"/>
      <c r="BG1069" s="10"/>
      <c r="BH1069" s="12"/>
    </row>
    <row r="1070" spans="1:60" ht="19.5" customHeight="1" x14ac:dyDescent="0.25">
      <c r="A1070" s="4">
        <f t="shared" si="120"/>
        <v>859</v>
      </c>
      <c r="B1070" s="32"/>
      <c r="C1070" s="596"/>
      <c r="D1070" s="29" t="s">
        <v>385</v>
      </c>
      <c r="E1070" s="9"/>
      <c r="F1070" s="9"/>
      <c r="G1070" s="9"/>
      <c r="H1070" s="9"/>
      <c r="I1070" s="9"/>
      <c r="J1070" s="9"/>
      <c r="K1070" s="8">
        <f t="shared" si="119"/>
        <v>53</v>
      </c>
      <c r="L1070" s="8">
        <f t="shared" si="119"/>
        <v>657</v>
      </c>
      <c r="M1070" s="265" t="s">
        <v>1337</v>
      </c>
      <c r="N1070" s="33"/>
      <c r="O1070" s="34"/>
      <c r="P1070" s="33"/>
      <c r="Q1070" s="34"/>
      <c r="R1070" s="33"/>
      <c r="S1070" s="34"/>
      <c r="T1070" s="33"/>
      <c r="U1070" s="34"/>
      <c r="V1070" s="33"/>
      <c r="W1070" s="34"/>
      <c r="X1070" s="33"/>
      <c r="Y1070" s="34"/>
      <c r="Z1070" s="33"/>
      <c r="AA1070" s="34"/>
      <c r="AB1070" s="33"/>
      <c r="AC1070" s="154"/>
      <c r="AD1070" s="155"/>
      <c r="AE1070" s="151"/>
      <c r="AF1070" s="488" t="s">
        <v>438</v>
      </c>
      <c r="AG1070" s="489"/>
      <c r="AH1070" s="489"/>
      <c r="AI1070" s="489"/>
      <c r="AJ1070" s="489"/>
      <c r="AK1070" s="489"/>
      <c r="AL1070" s="489"/>
      <c r="AM1070" s="489"/>
      <c r="AN1070" s="489"/>
      <c r="AO1070" s="490"/>
      <c r="AP1070" s="155"/>
      <c r="AQ1070" s="151"/>
      <c r="AR1070" s="152"/>
      <c r="AS1070" s="34"/>
      <c r="AT1070" s="36"/>
      <c r="AU1070" s="34"/>
      <c r="AV1070" s="36"/>
      <c r="AW1070" s="4"/>
      <c r="AX1070" s="8"/>
      <c r="AY1070" s="314"/>
      <c r="AZ1070" s="315"/>
      <c r="BA1070" s="315"/>
      <c r="BB1070" s="315"/>
      <c r="BC1070" s="315"/>
      <c r="BD1070" s="315"/>
      <c r="BE1070" s="315"/>
      <c r="BF1070" s="316"/>
      <c r="BG1070" s="10"/>
      <c r="BH1070" s="12"/>
    </row>
    <row r="1071" spans="1:60" ht="19.5" customHeight="1" x14ac:dyDescent="0.25">
      <c r="A1071" s="4">
        <f t="shared" si="120"/>
        <v>860</v>
      </c>
      <c r="B1071" s="223"/>
      <c r="C1071" s="597"/>
      <c r="D1071" s="29" t="s">
        <v>386</v>
      </c>
      <c r="E1071" s="9"/>
      <c r="F1071" s="9"/>
      <c r="G1071" s="9"/>
      <c r="H1071" s="9"/>
      <c r="I1071" s="9"/>
      <c r="J1071" s="9"/>
      <c r="K1071" s="8">
        <f t="shared" si="119"/>
        <v>54</v>
      </c>
      <c r="L1071" s="8">
        <f t="shared" si="119"/>
        <v>658</v>
      </c>
      <c r="M1071" s="265" t="s">
        <v>1337</v>
      </c>
      <c r="N1071" s="33"/>
      <c r="O1071" s="34"/>
      <c r="P1071" s="33"/>
      <c r="Q1071" s="34"/>
      <c r="R1071" s="33"/>
      <c r="S1071" s="34"/>
      <c r="T1071" s="33"/>
      <c r="U1071" s="34"/>
      <c r="V1071" s="33"/>
      <c r="W1071" s="34"/>
      <c r="X1071" s="33"/>
      <c r="Y1071" s="34"/>
      <c r="Z1071" s="33"/>
      <c r="AA1071" s="34"/>
      <c r="AB1071" s="33"/>
      <c r="AC1071" s="154"/>
      <c r="AD1071" s="155"/>
      <c r="AE1071" s="151"/>
      <c r="AF1071" s="488" t="s">
        <v>438</v>
      </c>
      <c r="AG1071" s="489"/>
      <c r="AH1071" s="489"/>
      <c r="AI1071" s="489"/>
      <c r="AJ1071" s="489"/>
      <c r="AK1071" s="489"/>
      <c r="AL1071" s="489"/>
      <c r="AM1071" s="489"/>
      <c r="AN1071" s="489"/>
      <c r="AO1071" s="490"/>
      <c r="AP1071" s="155"/>
      <c r="AQ1071" s="151"/>
      <c r="AR1071" s="152"/>
      <c r="AS1071" s="34"/>
      <c r="AT1071" s="36"/>
      <c r="AU1071" s="34"/>
      <c r="AV1071" s="36"/>
      <c r="AW1071" s="4"/>
      <c r="AX1071" s="8"/>
      <c r="AY1071" s="512" t="s">
        <v>431</v>
      </c>
      <c r="AZ1071" s="513"/>
      <c r="BA1071" s="513"/>
      <c r="BB1071" s="513"/>
      <c r="BC1071" s="513"/>
      <c r="BD1071" s="513"/>
      <c r="BE1071" s="513"/>
      <c r="BF1071" s="514"/>
      <c r="BG1071" s="478"/>
      <c r="BH1071" s="479"/>
    </row>
    <row r="1072" spans="1:60" ht="19.5" customHeight="1" x14ac:dyDescent="0.25">
      <c r="A1072" s="4">
        <f t="shared" si="120"/>
        <v>861</v>
      </c>
      <c r="B1072" s="132"/>
      <c r="C1072" s="601" t="s">
        <v>667</v>
      </c>
      <c r="D1072" s="29" t="s">
        <v>387</v>
      </c>
      <c r="E1072" s="8"/>
      <c r="F1072" s="8"/>
      <c r="G1072" s="8"/>
      <c r="H1072" s="8"/>
      <c r="I1072" s="8"/>
      <c r="J1072" s="8"/>
      <c r="K1072" s="8">
        <f t="shared" si="119"/>
        <v>55</v>
      </c>
      <c r="L1072" s="8">
        <f t="shared" si="119"/>
        <v>659</v>
      </c>
      <c r="M1072" s="265" t="s">
        <v>1337</v>
      </c>
      <c r="N1072" s="33"/>
      <c r="O1072" s="34"/>
      <c r="P1072" s="33"/>
      <c r="Q1072" s="34"/>
      <c r="R1072" s="33"/>
      <c r="S1072" s="34"/>
      <c r="T1072" s="33"/>
      <c r="U1072" s="34"/>
      <c r="V1072" s="33"/>
      <c r="W1072" s="34"/>
      <c r="X1072" s="33"/>
      <c r="Y1072" s="34"/>
      <c r="Z1072" s="33"/>
      <c r="AA1072" s="34"/>
      <c r="AB1072" s="33"/>
      <c r="AC1072" s="154"/>
      <c r="AD1072" s="155"/>
      <c r="AE1072" s="151"/>
      <c r="AF1072" s="488" t="s">
        <v>438</v>
      </c>
      <c r="AG1072" s="489"/>
      <c r="AH1072" s="489"/>
      <c r="AI1072" s="489"/>
      <c r="AJ1072" s="489"/>
      <c r="AK1072" s="489"/>
      <c r="AL1072" s="489"/>
      <c r="AM1072" s="489"/>
      <c r="AN1072" s="489"/>
      <c r="AO1072" s="490"/>
      <c r="AP1072" s="155"/>
      <c r="AQ1072" s="151"/>
      <c r="AR1072" s="152"/>
      <c r="AS1072" s="34"/>
      <c r="AT1072" s="36"/>
      <c r="AU1072" s="34"/>
      <c r="AV1072" s="36"/>
      <c r="AW1072" s="4"/>
      <c r="AX1072" s="8"/>
      <c r="AY1072" s="469" t="s">
        <v>133</v>
      </c>
      <c r="AZ1072" s="470"/>
      <c r="BA1072" s="470"/>
      <c r="BB1072" s="470"/>
      <c r="BC1072" s="470"/>
      <c r="BD1072" s="470"/>
      <c r="BE1072" s="470"/>
      <c r="BF1072" s="471"/>
      <c r="BG1072" s="478"/>
      <c r="BH1072" s="479"/>
    </row>
    <row r="1073" spans="1:60" ht="19.5" customHeight="1" x14ac:dyDescent="0.25">
      <c r="A1073" s="4">
        <f t="shared" si="120"/>
        <v>862</v>
      </c>
      <c r="B1073" s="43"/>
      <c r="C1073" s="452"/>
      <c r="D1073" s="29" t="s">
        <v>274</v>
      </c>
      <c r="E1073" s="8"/>
      <c r="F1073" s="8"/>
      <c r="G1073" s="8"/>
      <c r="H1073" s="8"/>
      <c r="I1073" s="8"/>
      <c r="J1073" s="8"/>
      <c r="K1073" s="8">
        <f t="shared" si="119"/>
        <v>56</v>
      </c>
      <c r="L1073" s="8">
        <f t="shared" si="119"/>
        <v>660</v>
      </c>
      <c r="M1073" s="265" t="s">
        <v>1337</v>
      </c>
      <c r="N1073" s="33"/>
      <c r="O1073" s="34"/>
      <c r="P1073" s="33"/>
      <c r="Q1073" s="34"/>
      <c r="R1073" s="33"/>
      <c r="S1073" s="34"/>
      <c r="T1073" s="33"/>
      <c r="U1073" s="34"/>
      <c r="V1073" s="33"/>
      <c r="W1073" s="34"/>
      <c r="X1073" s="33"/>
      <c r="Y1073" s="34"/>
      <c r="Z1073" s="33"/>
      <c r="AA1073" s="34"/>
      <c r="AB1073" s="33"/>
      <c r="AC1073" s="154"/>
      <c r="AD1073" s="155"/>
      <c r="AE1073" s="151"/>
      <c r="AF1073" s="488" t="s">
        <v>438</v>
      </c>
      <c r="AG1073" s="489"/>
      <c r="AH1073" s="489"/>
      <c r="AI1073" s="489"/>
      <c r="AJ1073" s="489"/>
      <c r="AK1073" s="489"/>
      <c r="AL1073" s="489"/>
      <c r="AM1073" s="489"/>
      <c r="AN1073" s="489"/>
      <c r="AO1073" s="490"/>
      <c r="AP1073" s="155"/>
      <c r="AQ1073" s="151"/>
      <c r="AR1073" s="152"/>
      <c r="AS1073" s="34"/>
      <c r="AT1073" s="36"/>
      <c r="AU1073" s="34"/>
      <c r="AV1073" s="36"/>
      <c r="AW1073" s="4"/>
      <c r="AX1073" s="8"/>
      <c r="AY1073" s="475"/>
      <c r="AZ1073" s="476"/>
      <c r="BA1073" s="476"/>
      <c r="BB1073" s="476"/>
      <c r="BC1073" s="476"/>
      <c r="BD1073" s="476"/>
      <c r="BE1073" s="476"/>
      <c r="BF1073" s="477"/>
      <c r="BG1073" s="478"/>
      <c r="BH1073" s="479"/>
    </row>
    <row r="1074" spans="1:60" ht="19.5" customHeight="1" x14ac:dyDescent="0.25">
      <c r="A1074" s="4">
        <f t="shared" si="120"/>
        <v>863</v>
      </c>
      <c r="B1074" s="42"/>
      <c r="C1074" s="31"/>
      <c r="D1074" s="29" t="s">
        <v>275</v>
      </c>
      <c r="E1074" s="9"/>
      <c r="F1074" s="9"/>
      <c r="G1074" s="9"/>
      <c r="H1074" s="9"/>
      <c r="I1074" s="9"/>
      <c r="J1074" s="9"/>
      <c r="K1074" s="8">
        <f t="shared" si="119"/>
        <v>57</v>
      </c>
      <c r="L1074" s="8">
        <f t="shared" si="119"/>
        <v>661</v>
      </c>
      <c r="M1074" s="265" t="s">
        <v>1337</v>
      </c>
      <c r="N1074" s="33"/>
      <c r="O1074" s="34"/>
      <c r="P1074" s="33"/>
      <c r="Q1074" s="34"/>
      <c r="R1074" s="33"/>
      <c r="S1074" s="34"/>
      <c r="T1074" s="33"/>
      <c r="U1074" s="34"/>
      <c r="V1074" s="33"/>
      <c r="W1074" s="34"/>
      <c r="X1074" s="33"/>
      <c r="Y1074" s="34"/>
      <c r="Z1074" s="33"/>
      <c r="AA1074" s="34"/>
      <c r="AB1074" s="33"/>
      <c r="AC1074" s="154"/>
      <c r="AD1074" s="155"/>
      <c r="AE1074" s="151"/>
      <c r="AF1074" s="488" t="s">
        <v>438</v>
      </c>
      <c r="AG1074" s="489"/>
      <c r="AH1074" s="489"/>
      <c r="AI1074" s="489"/>
      <c r="AJ1074" s="489"/>
      <c r="AK1074" s="489"/>
      <c r="AL1074" s="489"/>
      <c r="AM1074" s="489"/>
      <c r="AN1074" s="489"/>
      <c r="AO1074" s="490"/>
      <c r="AP1074" s="155"/>
      <c r="AQ1074" s="151"/>
      <c r="AR1074" s="152"/>
      <c r="AS1074" s="34"/>
      <c r="AT1074" s="36"/>
      <c r="AU1074" s="34"/>
      <c r="AV1074" s="36"/>
      <c r="AW1074" s="4"/>
      <c r="AX1074" s="8"/>
      <c r="AY1074" s="469" t="s">
        <v>854</v>
      </c>
      <c r="AZ1074" s="470"/>
      <c r="BA1074" s="470"/>
      <c r="BB1074" s="470"/>
      <c r="BC1074" s="470"/>
      <c r="BD1074" s="470"/>
      <c r="BE1074" s="470"/>
      <c r="BF1074" s="471"/>
      <c r="BG1074" s="478"/>
      <c r="BH1074" s="479"/>
    </row>
    <row r="1075" spans="1:60" ht="19.5" customHeight="1" x14ac:dyDescent="0.25">
      <c r="A1075" s="4">
        <f t="shared" si="120"/>
        <v>864</v>
      </c>
      <c r="B1075" s="42"/>
      <c r="C1075" s="21" t="s">
        <v>626</v>
      </c>
      <c r="D1075" s="29" t="s">
        <v>276</v>
      </c>
      <c r="E1075" s="8"/>
      <c r="F1075" s="8"/>
      <c r="G1075" s="8"/>
      <c r="H1075" s="8"/>
      <c r="I1075" s="8"/>
      <c r="J1075" s="8"/>
      <c r="K1075" s="8">
        <f t="shared" si="119"/>
        <v>58</v>
      </c>
      <c r="L1075" s="8">
        <f t="shared" si="119"/>
        <v>662</v>
      </c>
      <c r="M1075" s="265" t="s">
        <v>1337</v>
      </c>
      <c r="N1075" s="87"/>
      <c r="O1075" s="34"/>
      <c r="P1075" s="33"/>
      <c r="Q1075" s="34"/>
      <c r="R1075" s="33"/>
      <c r="S1075" s="34"/>
      <c r="T1075" s="33"/>
      <c r="U1075" s="34"/>
      <c r="V1075" s="33"/>
      <c r="W1075" s="34"/>
      <c r="X1075" s="33"/>
      <c r="Y1075" s="34"/>
      <c r="Z1075" s="33"/>
      <c r="AA1075" s="34"/>
      <c r="AB1075" s="33"/>
      <c r="AC1075" s="154"/>
      <c r="AD1075" s="155"/>
      <c r="AE1075" s="151"/>
      <c r="AF1075" s="488" t="s">
        <v>438</v>
      </c>
      <c r="AG1075" s="489"/>
      <c r="AH1075" s="489"/>
      <c r="AI1075" s="489"/>
      <c r="AJ1075" s="489"/>
      <c r="AK1075" s="489"/>
      <c r="AL1075" s="489"/>
      <c r="AM1075" s="489"/>
      <c r="AN1075" s="489"/>
      <c r="AO1075" s="490"/>
      <c r="AP1075" s="155"/>
      <c r="AQ1075" s="151"/>
      <c r="AR1075" s="152"/>
      <c r="AS1075" s="34"/>
      <c r="AT1075" s="36"/>
      <c r="AU1075" s="34"/>
      <c r="AV1075" s="36"/>
      <c r="AW1075" s="4"/>
      <c r="AX1075" s="8"/>
      <c r="AY1075" s="472"/>
      <c r="AZ1075" s="473"/>
      <c r="BA1075" s="473"/>
      <c r="BB1075" s="473"/>
      <c r="BC1075" s="473"/>
      <c r="BD1075" s="473"/>
      <c r="BE1075" s="473"/>
      <c r="BF1075" s="474"/>
      <c r="BG1075" s="478"/>
      <c r="BH1075" s="479"/>
    </row>
    <row r="1076" spans="1:60" ht="19.5" customHeight="1" x14ac:dyDescent="0.25">
      <c r="A1076" s="4">
        <f t="shared" si="120"/>
        <v>865</v>
      </c>
      <c r="B1076" s="42"/>
      <c r="C1076" s="21" t="s">
        <v>138</v>
      </c>
      <c r="D1076" s="29" t="s">
        <v>277</v>
      </c>
      <c r="E1076" s="8"/>
      <c r="F1076" s="8"/>
      <c r="G1076" s="8"/>
      <c r="H1076" s="8"/>
      <c r="I1076" s="8"/>
      <c r="J1076" s="8"/>
      <c r="K1076" s="8">
        <f t="shared" si="119"/>
        <v>59</v>
      </c>
      <c r="L1076" s="8">
        <f t="shared" si="119"/>
        <v>663</v>
      </c>
      <c r="M1076" s="265" t="s">
        <v>1337</v>
      </c>
      <c r="N1076" s="87"/>
      <c r="O1076" s="34"/>
      <c r="P1076" s="33"/>
      <c r="Q1076" s="34"/>
      <c r="R1076" s="33"/>
      <c r="S1076" s="34"/>
      <c r="T1076" s="33"/>
      <c r="U1076" s="34"/>
      <c r="V1076" s="33"/>
      <c r="W1076" s="34"/>
      <c r="X1076" s="33"/>
      <c r="Y1076" s="34"/>
      <c r="Z1076" s="33"/>
      <c r="AA1076" s="34"/>
      <c r="AB1076" s="33"/>
      <c r="AC1076" s="154"/>
      <c r="AD1076" s="155"/>
      <c r="AE1076" s="151"/>
      <c r="AF1076" s="488" t="s">
        <v>438</v>
      </c>
      <c r="AG1076" s="489"/>
      <c r="AH1076" s="489"/>
      <c r="AI1076" s="489"/>
      <c r="AJ1076" s="489"/>
      <c r="AK1076" s="489"/>
      <c r="AL1076" s="489"/>
      <c r="AM1076" s="489"/>
      <c r="AN1076" s="489"/>
      <c r="AO1076" s="490"/>
      <c r="AP1076" s="155"/>
      <c r="AQ1076" s="151"/>
      <c r="AR1076" s="152"/>
      <c r="AS1076" s="34"/>
      <c r="AT1076" s="36"/>
      <c r="AU1076" s="34"/>
      <c r="AV1076" s="36"/>
      <c r="AW1076" s="4"/>
      <c r="AX1076" s="8"/>
      <c r="AY1076" s="472"/>
      <c r="AZ1076" s="473"/>
      <c r="BA1076" s="473"/>
      <c r="BB1076" s="473"/>
      <c r="BC1076" s="473"/>
      <c r="BD1076" s="473"/>
      <c r="BE1076" s="473"/>
      <c r="BF1076" s="474"/>
      <c r="BG1076" s="478"/>
      <c r="BH1076" s="479"/>
    </row>
    <row r="1077" spans="1:60" ht="19.5" customHeight="1" x14ac:dyDescent="0.25">
      <c r="A1077" s="4">
        <f t="shared" si="120"/>
        <v>866</v>
      </c>
      <c r="B1077" s="42"/>
      <c r="C1077" s="55" t="s">
        <v>139</v>
      </c>
      <c r="D1077" s="29" t="s">
        <v>29</v>
      </c>
      <c r="E1077" s="8"/>
      <c r="F1077" s="8"/>
      <c r="G1077" s="8"/>
      <c r="H1077" s="8"/>
      <c r="I1077" s="8"/>
      <c r="J1077" s="8"/>
      <c r="K1077" s="8">
        <f t="shared" ref="K1077:L1078" si="121">K1076+1</f>
        <v>60</v>
      </c>
      <c r="L1077" s="8">
        <f t="shared" si="121"/>
        <v>664</v>
      </c>
      <c r="M1077" s="265" t="s">
        <v>1337</v>
      </c>
      <c r="N1077" s="87"/>
      <c r="O1077" s="34"/>
      <c r="P1077" s="33"/>
      <c r="Q1077" s="34"/>
      <c r="R1077" s="33"/>
      <c r="S1077" s="34"/>
      <c r="T1077" s="33"/>
      <c r="U1077" s="34"/>
      <c r="V1077" s="33"/>
      <c r="W1077" s="34"/>
      <c r="X1077" s="33"/>
      <c r="Y1077" s="34"/>
      <c r="Z1077" s="33"/>
      <c r="AA1077" s="34"/>
      <c r="AB1077" s="33"/>
      <c r="AC1077" s="154"/>
      <c r="AD1077" s="155"/>
      <c r="AE1077" s="151"/>
      <c r="AF1077" s="488" t="s">
        <v>438</v>
      </c>
      <c r="AG1077" s="489"/>
      <c r="AH1077" s="489"/>
      <c r="AI1077" s="489"/>
      <c r="AJ1077" s="489"/>
      <c r="AK1077" s="489"/>
      <c r="AL1077" s="489"/>
      <c r="AM1077" s="489"/>
      <c r="AN1077" s="489"/>
      <c r="AO1077" s="490"/>
      <c r="AP1077" s="155"/>
      <c r="AQ1077" s="151"/>
      <c r="AR1077" s="152"/>
      <c r="AS1077" s="34"/>
      <c r="AT1077" s="36"/>
      <c r="AU1077" s="34"/>
      <c r="AV1077" s="36"/>
      <c r="AW1077" s="4"/>
      <c r="AX1077" s="8"/>
      <c r="AY1077" s="472"/>
      <c r="AZ1077" s="473"/>
      <c r="BA1077" s="473"/>
      <c r="BB1077" s="473"/>
      <c r="BC1077" s="473"/>
      <c r="BD1077" s="473"/>
      <c r="BE1077" s="473"/>
      <c r="BF1077" s="474"/>
      <c r="BG1077" s="478"/>
      <c r="BH1077" s="479"/>
    </row>
    <row r="1078" spans="1:60" ht="19.5" customHeight="1" x14ac:dyDescent="0.25">
      <c r="A1078" s="4">
        <f t="shared" si="120"/>
        <v>867</v>
      </c>
      <c r="B1078" s="42"/>
      <c r="C1078" s="21" t="s">
        <v>140</v>
      </c>
      <c r="D1078" s="29" t="s">
        <v>30</v>
      </c>
      <c r="E1078" s="8"/>
      <c r="F1078" s="8"/>
      <c r="G1078" s="8"/>
      <c r="H1078" s="8"/>
      <c r="I1078" s="8"/>
      <c r="J1078" s="8"/>
      <c r="K1078" s="8">
        <f t="shared" si="121"/>
        <v>61</v>
      </c>
      <c r="L1078" s="8">
        <f t="shared" si="121"/>
        <v>665</v>
      </c>
      <c r="M1078" s="417" t="s">
        <v>1394</v>
      </c>
      <c r="N1078" s="87"/>
      <c r="O1078" s="34"/>
      <c r="P1078" s="33"/>
      <c r="Q1078" s="34"/>
      <c r="R1078" s="33"/>
      <c r="S1078" s="34"/>
      <c r="T1078" s="33"/>
      <c r="U1078" s="34"/>
      <c r="V1078" s="33"/>
      <c r="W1078" s="34"/>
      <c r="X1078" s="33"/>
      <c r="Y1078" s="34"/>
      <c r="Z1078" s="33"/>
      <c r="AA1078" s="34"/>
      <c r="AB1078" s="33"/>
      <c r="AC1078" s="154"/>
      <c r="AD1078" s="155"/>
      <c r="AE1078" s="151"/>
      <c r="AF1078" s="488" t="s">
        <v>438</v>
      </c>
      <c r="AG1078" s="489"/>
      <c r="AH1078" s="489"/>
      <c r="AI1078" s="489"/>
      <c r="AJ1078" s="489"/>
      <c r="AK1078" s="489"/>
      <c r="AL1078" s="489"/>
      <c r="AM1078" s="489"/>
      <c r="AN1078" s="489"/>
      <c r="AO1078" s="490"/>
      <c r="AP1078" s="155"/>
      <c r="AQ1078" s="151"/>
      <c r="AR1078" s="152"/>
      <c r="AS1078" s="34"/>
      <c r="AT1078" s="36"/>
      <c r="AU1078" s="34"/>
      <c r="AV1078" s="36"/>
      <c r="AW1078" s="4"/>
      <c r="AX1078" s="8"/>
      <c r="AY1078" s="472"/>
      <c r="AZ1078" s="473"/>
      <c r="BA1078" s="473"/>
      <c r="BB1078" s="473"/>
      <c r="BC1078" s="473"/>
      <c r="BD1078" s="473"/>
      <c r="BE1078" s="473"/>
      <c r="BF1078" s="474"/>
      <c r="BG1078" s="478"/>
      <c r="BH1078" s="479"/>
    </row>
    <row r="1079" spans="1:60" ht="19.5" customHeight="1" x14ac:dyDescent="0.25">
      <c r="A1079" s="4">
        <f t="shared" si="120"/>
        <v>868</v>
      </c>
      <c r="B1079" s="42"/>
      <c r="C1079" s="31"/>
      <c r="D1079" s="26" t="s">
        <v>380</v>
      </c>
      <c r="E1079" s="18">
        <f>E1015+1</f>
        <v>13</v>
      </c>
      <c r="F1079" s="18">
        <f>F1015+1</f>
        <v>85</v>
      </c>
      <c r="G1079" s="8"/>
      <c r="H1079" s="8"/>
      <c r="I1079" s="8"/>
      <c r="J1079" s="8"/>
      <c r="K1079" s="8"/>
      <c r="L1079" s="38"/>
      <c r="M1079" s="10"/>
      <c r="N1079" s="87"/>
      <c r="O1079" s="34"/>
      <c r="P1079" s="33"/>
      <c r="Q1079" s="34"/>
      <c r="R1079" s="33"/>
      <c r="S1079" s="34"/>
      <c r="T1079" s="33"/>
      <c r="U1079" s="34"/>
      <c r="V1079" s="33"/>
      <c r="W1079" s="34"/>
      <c r="X1079" s="33"/>
      <c r="Y1079" s="34"/>
      <c r="Z1079" s="33"/>
      <c r="AA1079" s="34"/>
      <c r="AB1079" s="33"/>
      <c r="AC1079" s="154"/>
      <c r="AD1079" s="155"/>
      <c r="AE1079" s="151"/>
      <c r="AF1079" s="488" t="s">
        <v>438</v>
      </c>
      <c r="AG1079" s="489"/>
      <c r="AH1079" s="489"/>
      <c r="AI1079" s="489"/>
      <c r="AJ1079" s="489"/>
      <c r="AK1079" s="489"/>
      <c r="AL1079" s="489"/>
      <c r="AM1079" s="489"/>
      <c r="AN1079" s="489"/>
      <c r="AO1079" s="490"/>
      <c r="AP1079" s="155"/>
      <c r="AQ1079" s="151"/>
      <c r="AR1079" s="152"/>
      <c r="AS1079" s="35"/>
      <c r="AT1079" s="33"/>
      <c r="AU1079" s="34"/>
      <c r="AV1079" s="36"/>
      <c r="AW1079" s="4"/>
      <c r="AX1079" s="8"/>
      <c r="AY1079" s="472"/>
      <c r="AZ1079" s="473"/>
      <c r="BA1079" s="473"/>
      <c r="BB1079" s="473"/>
      <c r="BC1079" s="473"/>
      <c r="BD1079" s="473"/>
      <c r="BE1079" s="473"/>
      <c r="BF1079" s="474"/>
      <c r="BG1079" s="478"/>
      <c r="BH1079" s="479"/>
    </row>
    <row r="1080" spans="1:60" ht="19.5" customHeight="1" x14ac:dyDescent="0.25">
      <c r="A1080" s="4">
        <f t="shared" si="120"/>
        <v>869</v>
      </c>
      <c r="B1080" s="43"/>
      <c r="C1080" s="41"/>
      <c r="D1080" s="26" t="s">
        <v>104</v>
      </c>
      <c r="E1080" s="18">
        <f>E1079+1</f>
        <v>14</v>
      </c>
      <c r="F1080" s="18">
        <f>F1079+1</f>
        <v>86</v>
      </c>
      <c r="G1080" s="8"/>
      <c r="H1080" s="8"/>
      <c r="I1080" s="8"/>
      <c r="J1080" s="8"/>
      <c r="K1080" s="8"/>
      <c r="L1080" s="38"/>
      <c r="M1080" s="10"/>
      <c r="N1080" s="87"/>
      <c r="O1080" s="34"/>
      <c r="P1080" s="33"/>
      <c r="Q1080" s="34"/>
      <c r="R1080" s="33"/>
      <c r="S1080" s="34"/>
      <c r="T1080" s="33"/>
      <c r="U1080" s="34"/>
      <c r="V1080" s="33"/>
      <c r="W1080" s="34"/>
      <c r="X1080" s="33"/>
      <c r="Y1080" s="34"/>
      <c r="Z1080" s="33"/>
      <c r="AA1080" s="34"/>
      <c r="AB1080" s="33"/>
      <c r="AC1080" s="154"/>
      <c r="AD1080" s="155"/>
      <c r="AE1080" s="151"/>
      <c r="AF1080" s="488" t="s">
        <v>438</v>
      </c>
      <c r="AG1080" s="489"/>
      <c r="AH1080" s="489"/>
      <c r="AI1080" s="489"/>
      <c r="AJ1080" s="489"/>
      <c r="AK1080" s="489"/>
      <c r="AL1080" s="489"/>
      <c r="AM1080" s="489"/>
      <c r="AN1080" s="489"/>
      <c r="AO1080" s="490"/>
      <c r="AP1080" s="155"/>
      <c r="AQ1080" s="151"/>
      <c r="AR1080" s="152"/>
      <c r="AS1080" s="35"/>
      <c r="AT1080" s="33"/>
      <c r="AU1080" s="34"/>
      <c r="AV1080" s="36"/>
      <c r="AW1080" s="4"/>
      <c r="AX1080" s="8"/>
      <c r="AY1080" s="475"/>
      <c r="AZ1080" s="476"/>
      <c r="BA1080" s="476"/>
      <c r="BB1080" s="476"/>
      <c r="BC1080" s="476"/>
      <c r="BD1080" s="476"/>
      <c r="BE1080" s="476"/>
      <c r="BF1080" s="477"/>
      <c r="BG1080" s="478"/>
      <c r="BH1080" s="479"/>
    </row>
    <row r="1081" spans="1:60" ht="23.25" customHeight="1" x14ac:dyDescent="0.25">
      <c r="A1081" s="4">
        <f t="shared" si="120"/>
        <v>870</v>
      </c>
      <c r="B1081" s="263"/>
      <c r="C1081" s="29" t="s">
        <v>668</v>
      </c>
      <c r="D1081" s="29" t="s">
        <v>250</v>
      </c>
      <c r="E1081" s="8"/>
      <c r="F1081" s="8"/>
      <c r="G1081" s="8"/>
      <c r="H1081" s="8"/>
      <c r="I1081" s="8"/>
      <c r="J1081" s="8"/>
      <c r="K1081" s="8">
        <f>K1078+1</f>
        <v>62</v>
      </c>
      <c r="L1081" s="8">
        <f>L1078+1</f>
        <v>666</v>
      </c>
      <c r="M1081" s="261" t="s">
        <v>1027</v>
      </c>
      <c r="N1081" s="87"/>
      <c r="O1081" s="34"/>
      <c r="P1081" s="33"/>
      <c r="Q1081" s="34"/>
      <c r="R1081" s="33"/>
      <c r="S1081" s="34"/>
      <c r="T1081" s="33"/>
      <c r="U1081" s="34"/>
      <c r="V1081" s="33"/>
      <c r="W1081" s="34"/>
      <c r="X1081" s="33"/>
      <c r="Y1081" s="34"/>
      <c r="Z1081" s="33"/>
      <c r="AA1081" s="34"/>
      <c r="AB1081" s="33"/>
      <c r="AC1081" s="154"/>
      <c r="AD1081" s="155"/>
      <c r="AE1081" s="151"/>
      <c r="AF1081" s="488" t="s">
        <v>438</v>
      </c>
      <c r="AG1081" s="489"/>
      <c r="AH1081" s="489"/>
      <c r="AI1081" s="489"/>
      <c r="AJ1081" s="489"/>
      <c r="AK1081" s="489"/>
      <c r="AL1081" s="489"/>
      <c r="AM1081" s="489"/>
      <c r="AN1081" s="489"/>
      <c r="AO1081" s="490"/>
      <c r="AP1081" s="155"/>
      <c r="AQ1081" s="151"/>
      <c r="AR1081" s="152"/>
      <c r="AS1081" s="34"/>
      <c r="AT1081" s="36"/>
      <c r="AU1081" s="34"/>
      <c r="AV1081" s="36"/>
      <c r="AW1081" s="4"/>
      <c r="AX1081" s="8"/>
      <c r="AY1081" s="560" t="s">
        <v>757</v>
      </c>
      <c r="AZ1081" s="486"/>
      <c r="BA1081" s="486"/>
      <c r="BB1081" s="486"/>
      <c r="BC1081" s="486"/>
      <c r="BD1081" s="486"/>
      <c r="BE1081" s="486"/>
      <c r="BF1081" s="487"/>
      <c r="BG1081" s="478"/>
      <c r="BH1081" s="479"/>
    </row>
    <row r="1082" spans="1:60" ht="23.25" customHeight="1" x14ac:dyDescent="0.25">
      <c r="A1082" s="4">
        <f t="shared" si="120"/>
        <v>871</v>
      </c>
      <c r="B1082" s="264"/>
      <c r="C1082" s="29"/>
      <c r="D1082" s="29" t="s">
        <v>251</v>
      </c>
      <c r="E1082" s="8"/>
      <c r="F1082" s="8"/>
      <c r="G1082" s="8"/>
      <c r="H1082" s="8"/>
      <c r="I1082" s="8"/>
      <c r="J1082" s="8"/>
      <c r="K1082" s="8">
        <f>K1081+1</f>
        <v>63</v>
      </c>
      <c r="L1082" s="8">
        <f>L1081+1</f>
        <v>667</v>
      </c>
      <c r="M1082" s="261" t="s">
        <v>1027</v>
      </c>
      <c r="N1082" s="87"/>
      <c r="O1082" s="34"/>
      <c r="P1082" s="33"/>
      <c r="Q1082" s="34"/>
      <c r="R1082" s="33"/>
      <c r="S1082" s="34"/>
      <c r="T1082" s="33"/>
      <c r="U1082" s="34"/>
      <c r="V1082" s="33"/>
      <c r="W1082" s="34"/>
      <c r="X1082" s="33"/>
      <c r="Y1082" s="34"/>
      <c r="Z1082" s="33"/>
      <c r="AA1082" s="34"/>
      <c r="AB1082" s="33"/>
      <c r="AC1082" s="154"/>
      <c r="AD1082" s="155"/>
      <c r="AE1082" s="151"/>
      <c r="AF1082" s="488" t="s">
        <v>438</v>
      </c>
      <c r="AG1082" s="489"/>
      <c r="AH1082" s="489"/>
      <c r="AI1082" s="489"/>
      <c r="AJ1082" s="489"/>
      <c r="AK1082" s="489"/>
      <c r="AL1082" s="489"/>
      <c r="AM1082" s="489"/>
      <c r="AN1082" s="489"/>
      <c r="AO1082" s="490"/>
      <c r="AP1082" s="155"/>
      <c r="AQ1082" s="151"/>
      <c r="AR1082" s="152"/>
      <c r="AS1082" s="34"/>
      <c r="AT1082" s="36"/>
      <c r="AU1082" s="34"/>
      <c r="AV1082" s="36"/>
      <c r="AW1082" s="4"/>
      <c r="AX1082" s="8"/>
      <c r="AY1082" s="456"/>
      <c r="AZ1082" s="457"/>
      <c r="BA1082" s="457"/>
      <c r="BB1082" s="457"/>
      <c r="BC1082" s="457"/>
      <c r="BD1082" s="457"/>
      <c r="BE1082" s="457"/>
      <c r="BF1082" s="458"/>
      <c r="BG1082" s="478"/>
      <c r="BH1082" s="479"/>
    </row>
    <row r="1083" spans="1:60" ht="19.5" customHeight="1" x14ac:dyDescent="0.25">
      <c r="A1083" s="3">
        <f t="shared" si="120"/>
        <v>872</v>
      </c>
      <c r="B1083" s="450"/>
      <c r="C1083" s="21"/>
      <c r="D1083" s="126" t="s">
        <v>105</v>
      </c>
      <c r="E1083" s="109">
        <f>E1080+1</f>
        <v>15</v>
      </c>
      <c r="F1083" s="109">
        <f>F1080+1</f>
        <v>87</v>
      </c>
      <c r="G1083" s="9"/>
      <c r="H1083" s="9"/>
      <c r="I1083" s="9"/>
      <c r="J1083" s="9"/>
      <c r="K1083" s="9"/>
      <c r="L1083" s="62"/>
      <c r="M1083" s="10"/>
      <c r="N1083" s="87"/>
      <c r="O1083" s="34"/>
      <c r="P1083" s="33"/>
      <c r="Q1083" s="34"/>
      <c r="R1083" s="33"/>
      <c r="S1083" s="34"/>
      <c r="T1083" s="33"/>
      <c r="U1083" s="34"/>
      <c r="V1083" s="33"/>
      <c r="W1083" s="34"/>
      <c r="X1083" s="33"/>
      <c r="Y1083" s="34"/>
      <c r="Z1083" s="33"/>
      <c r="AA1083" s="34"/>
      <c r="AB1083" s="33"/>
      <c r="AC1083" s="58"/>
      <c r="AD1083" s="59"/>
      <c r="AE1083" s="602" t="s">
        <v>242</v>
      </c>
      <c r="AF1083" s="603"/>
      <c r="AG1083" s="603"/>
      <c r="AH1083" s="603"/>
      <c r="AI1083" s="603"/>
      <c r="AJ1083" s="603"/>
      <c r="AK1083" s="603"/>
      <c r="AL1083" s="603"/>
      <c r="AM1083" s="603"/>
      <c r="AN1083" s="604"/>
      <c r="AO1083" s="60"/>
      <c r="AP1083" s="61"/>
      <c r="AQ1083" s="35"/>
      <c r="AR1083" s="33"/>
      <c r="AS1083" s="34"/>
      <c r="AT1083" s="33"/>
      <c r="AU1083" s="34"/>
      <c r="AV1083" s="36"/>
      <c r="AW1083" s="4"/>
      <c r="AX1083" s="8"/>
      <c r="AY1083" s="469" t="s">
        <v>759</v>
      </c>
      <c r="AZ1083" s="470"/>
      <c r="BA1083" s="470"/>
      <c r="BB1083" s="470"/>
      <c r="BC1083" s="470"/>
      <c r="BD1083" s="470"/>
      <c r="BE1083" s="470"/>
      <c r="BF1083" s="471"/>
      <c r="BG1083" s="478"/>
      <c r="BH1083" s="479"/>
    </row>
    <row r="1084" spans="1:60" ht="19.5" customHeight="1" x14ac:dyDescent="0.25">
      <c r="A1084" s="4">
        <f t="shared" si="120"/>
        <v>873</v>
      </c>
      <c r="B1084" s="451"/>
      <c r="C1084" s="21" t="s">
        <v>141</v>
      </c>
      <c r="D1084" s="126" t="s">
        <v>1603</v>
      </c>
      <c r="E1084" s="18">
        <f t="shared" ref="E1084:F1087" si="122">E1083+1</f>
        <v>16</v>
      </c>
      <c r="F1084" s="18">
        <f t="shared" si="122"/>
        <v>88</v>
      </c>
      <c r="G1084" s="8"/>
      <c r="H1084" s="8"/>
      <c r="I1084" s="8"/>
      <c r="J1084" s="8"/>
      <c r="K1084" s="8"/>
      <c r="L1084" s="38"/>
      <c r="M1084" s="10"/>
      <c r="N1084" s="87"/>
      <c r="O1084" s="34"/>
      <c r="P1084" s="33"/>
      <c r="Q1084" s="34"/>
      <c r="R1084" s="33"/>
      <c r="S1084" s="34"/>
      <c r="T1084" s="33"/>
      <c r="U1084" s="34"/>
      <c r="V1084" s="33"/>
      <c r="W1084" s="34"/>
      <c r="X1084" s="33"/>
      <c r="Y1084" s="34"/>
      <c r="Z1084" s="33"/>
      <c r="AA1084" s="34"/>
      <c r="AB1084" s="33"/>
      <c r="AC1084" s="58"/>
      <c r="AD1084" s="59"/>
      <c r="AE1084" s="602" t="s">
        <v>242</v>
      </c>
      <c r="AF1084" s="603"/>
      <c r="AG1084" s="603"/>
      <c r="AH1084" s="603"/>
      <c r="AI1084" s="603"/>
      <c r="AJ1084" s="603"/>
      <c r="AK1084" s="603"/>
      <c r="AL1084" s="603"/>
      <c r="AM1084" s="603"/>
      <c r="AN1084" s="604"/>
      <c r="AO1084" s="60"/>
      <c r="AP1084" s="61"/>
      <c r="AQ1084" s="35"/>
      <c r="AR1084" s="33"/>
      <c r="AS1084" s="34"/>
      <c r="AT1084" s="33"/>
      <c r="AU1084" s="34"/>
      <c r="AV1084" s="36"/>
      <c r="AW1084" s="4"/>
      <c r="AX1084" s="8"/>
      <c r="AY1084" s="472"/>
      <c r="AZ1084" s="473"/>
      <c r="BA1084" s="473"/>
      <c r="BB1084" s="473"/>
      <c r="BC1084" s="473"/>
      <c r="BD1084" s="473"/>
      <c r="BE1084" s="473"/>
      <c r="BF1084" s="474"/>
      <c r="BG1084" s="478"/>
      <c r="BH1084" s="479"/>
    </row>
    <row r="1085" spans="1:60" ht="19.5" customHeight="1" x14ac:dyDescent="0.25">
      <c r="A1085" s="4">
        <f t="shared" si="120"/>
        <v>874</v>
      </c>
      <c r="B1085" s="451"/>
      <c r="C1085" s="55" t="s">
        <v>139</v>
      </c>
      <c r="D1085" s="126" t="s">
        <v>1604</v>
      </c>
      <c r="E1085" s="18">
        <f t="shared" si="122"/>
        <v>17</v>
      </c>
      <c r="F1085" s="18">
        <f t="shared" si="122"/>
        <v>89</v>
      </c>
      <c r="G1085" s="8"/>
      <c r="H1085" s="8"/>
      <c r="I1085" s="8"/>
      <c r="J1085" s="8"/>
      <c r="K1085" s="8"/>
      <c r="L1085" s="38"/>
      <c r="M1085" s="10"/>
      <c r="N1085" s="87"/>
      <c r="O1085" s="34"/>
      <c r="P1085" s="33"/>
      <c r="Q1085" s="34"/>
      <c r="R1085" s="33"/>
      <c r="S1085" s="34"/>
      <c r="T1085" s="33"/>
      <c r="U1085" s="34"/>
      <c r="V1085" s="33"/>
      <c r="W1085" s="34"/>
      <c r="X1085" s="33"/>
      <c r="Y1085" s="34"/>
      <c r="Z1085" s="33"/>
      <c r="AA1085" s="34"/>
      <c r="AB1085" s="33"/>
      <c r="AC1085" s="58"/>
      <c r="AD1085" s="59"/>
      <c r="AE1085" s="602" t="s">
        <v>242</v>
      </c>
      <c r="AF1085" s="603"/>
      <c r="AG1085" s="603"/>
      <c r="AH1085" s="603"/>
      <c r="AI1085" s="603"/>
      <c r="AJ1085" s="603"/>
      <c r="AK1085" s="603"/>
      <c r="AL1085" s="603"/>
      <c r="AM1085" s="603"/>
      <c r="AN1085" s="604"/>
      <c r="AO1085" s="60"/>
      <c r="AP1085" s="61"/>
      <c r="AQ1085" s="35"/>
      <c r="AR1085" s="33"/>
      <c r="AS1085" s="34"/>
      <c r="AT1085" s="33"/>
      <c r="AU1085" s="34"/>
      <c r="AV1085" s="36"/>
      <c r="AW1085" s="4"/>
      <c r="AX1085" s="8"/>
      <c r="AY1085" s="472"/>
      <c r="AZ1085" s="473"/>
      <c r="BA1085" s="473"/>
      <c r="BB1085" s="473"/>
      <c r="BC1085" s="473"/>
      <c r="BD1085" s="473"/>
      <c r="BE1085" s="473"/>
      <c r="BF1085" s="474"/>
      <c r="BG1085" s="478"/>
      <c r="BH1085" s="479"/>
    </row>
    <row r="1086" spans="1:60" ht="19.5" customHeight="1" x14ac:dyDescent="0.25">
      <c r="A1086" s="4">
        <f t="shared" si="120"/>
        <v>875</v>
      </c>
      <c r="B1086" s="451"/>
      <c r="C1086" s="21" t="s">
        <v>142</v>
      </c>
      <c r="D1086" s="126" t="s">
        <v>1605</v>
      </c>
      <c r="E1086" s="18">
        <f t="shared" si="122"/>
        <v>18</v>
      </c>
      <c r="F1086" s="18">
        <f t="shared" si="122"/>
        <v>90</v>
      </c>
      <c r="G1086" s="8"/>
      <c r="H1086" s="8"/>
      <c r="I1086" s="8"/>
      <c r="J1086" s="8"/>
      <c r="K1086" s="8"/>
      <c r="L1086" s="38"/>
      <c r="M1086" s="10"/>
      <c r="N1086" s="87"/>
      <c r="O1086" s="34"/>
      <c r="P1086" s="33"/>
      <c r="Q1086" s="34"/>
      <c r="R1086" s="33"/>
      <c r="S1086" s="34"/>
      <c r="T1086" s="33"/>
      <c r="U1086" s="34"/>
      <c r="V1086" s="33"/>
      <c r="W1086" s="34"/>
      <c r="X1086" s="33"/>
      <c r="Y1086" s="34"/>
      <c r="Z1086" s="33"/>
      <c r="AA1086" s="34"/>
      <c r="AB1086" s="33"/>
      <c r="AC1086" s="58"/>
      <c r="AD1086" s="59"/>
      <c r="AE1086" s="602" t="s">
        <v>242</v>
      </c>
      <c r="AF1086" s="603"/>
      <c r="AG1086" s="603"/>
      <c r="AH1086" s="603"/>
      <c r="AI1086" s="603"/>
      <c r="AJ1086" s="603"/>
      <c r="AK1086" s="603"/>
      <c r="AL1086" s="603"/>
      <c r="AM1086" s="603"/>
      <c r="AN1086" s="604"/>
      <c r="AO1086" s="60"/>
      <c r="AP1086" s="61"/>
      <c r="AQ1086" s="35"/>
      <c r="AR1086" s="33"/>
      <c r="AS1086" s="34"/>
      <c r="AT1086" s="33"/>
      <c r="AU1086" s="34"/>
      <c r="AV1086" s="36"/>
      <c r="AW1086" s="4"/>
      <c r="AX1086" s="8"/>
      <c r="AY1086" s="472"/>
      <c r="AZ1086" s="473"/>
      <c r="BA1086" s="473"/>
      <c r="BB1086" s="473"/>
      <c r="BC1086" s="473"/>
      <c r="BD1086" s="473"/>
      <c r="BE1086" s="473"/>
      <c r="BF1086" s="474"/>
      <c r="BG1086" s="478"/>
      <c r="BH1086" s="479"/>
    </row>
    <row r="1087" spans="1:60" ht="19.5" customHeight="1" x14ac:dyDescent="0.25">
      <c r="A1087" s="177">
        <f t="shared" si="120"/>
        <v>876</v>
      </c>
      <c r="B1087" s="452"/>
      <c r="C1087" s="20"/>
      <c r="D1087" s="126" t="s">
        <v>1606</v>
      </c>
      <c r="E1087" s="18">
        <f t="shared" si="122"/>
        <v>19</v>
      </c>
      <c r="F1087" s="18">
        <f t="shared" si="122"/>
        <v>91</v>
      </c>
      <c r="G1087" s="8"/>
      <c r="H1087" s="8"/>
      <c r="I1087" s="8"/>
      <c r="J1087" s="8"/>
      <c r="K1087" s="8"/>
      <c r="L1087" s="38"/>
      <c r="M1087" s="10"/>
      <c r="N1087" s="87"/>
      <c r="O1087" s="34"/>
      <c r="P1087" s="33"/>
      <c r="Q1087" s="34"/>
      <c r="R1087" s="33"/>
      <c r="S1087" s="34"/>
      <c r="T1087" s="33"/>
      <c r="U1087" s="34"/>
      <c r="V1087" s="33"/>
      <c r="W1087" s="34"/>
      <c r="X1087" s="33"/>
      <c r="Y1087" s="34"/>
      <c r="Z1087" s="33"/>
      <c r="AA1087" s="34"/>
      <c r="AB1087" s="33"/>
      <c r="AC1087" s="58"/>
      <c r="AD1087" s="59"/>
      <c r="AE1087" s="602" t="s">
        <v>242</v>
      </c>
      <c r="AF1087" s="603"/>
      <c r="AG1087" s="603"/>
      <c r="AH1087" s="603"/>
      <c r="AI1087" s="603"/>
      <c r="AJ1087" s="603"/>
      <c r="AK1087" s="603"/>
      <c r="AL1087" s="603"/>
      <c r="AM1087" s="603"/>
      <c r="AN1087" s="604"/>
      <c r="AO1087" s="60"/>
      <c r="AP1087" s="61"/>
      <c r="AQ1087" s="35"/>
      <c r="AR1087" s="33"/>
      <c r="AS1087" s="34"/>
      <c r="AT1087" s="33"/>
      <c r="AU1087" s="34"/>
      <c r="AV1087" s="36"/>
      <c r="AW1087" s="4"/>
      <c r="AX1087" s="8"/>
      <c r="AY1087" s="475"/>
      <c r="AZ1087" s="476"/>
      <c r="BA1087" s="476"/>
      <c r="BB1087" s="476"/>
      <c r="BC1087" s="476"/>
      <c r="BD1087" s="476"/>
      <c r="BE1087" s="476"/>
      <c r="BF1087" s="477"/>
      <c r="BG1087" s="478"/>
      <c r="BH1087" s="479"/>
    </row>
    <row r="1088" spans="1:60" ht="40.5" customHeight="1" x14ac:dyDescent="0.25">
      <c r="A1088" s="4">
        <f t="shared" si="120"/>
        <v>877</v>
      </c>
      <c r="B1088" s="504"/>
      <c r="C1088" s="601" t="s">
        <v>670</v>
      </c>
      <c r="D1088" s="29" t="s">
        <v>252</v>
      </c>
      <c r="E1088" s="8"/>
      <c r="F1088" s="8"/>
      <c r="G1088" s="8"/>
      <c r="H1088" s="8"/>
      <c r="I1088" s="8"/>
      <c r="J1088" s="8"/>
      <c r="K1088" s="8">
        <f>K1082+1</f>
        <v>64</v>
      </c>
      <c r="L1088" s="8">
        <f>L1082+1</f>
        <v>668</v>
      </c>
      <c r="M1088" s="261" t="s">
        <v>1027</v>
      </c>
      <c r="N1088" s="87"/>
      <c r="O1088" s="34"/>
      <c r="P1088" s="33"/>
      <c r="Q1088" s="34"/>
      <c r="R1088" s="33"/>
      <c r="S1088" s="34"/>
      <c r="T1088" s="33"/>
      <c r="U1088" s="34"/>
      <c r="V1088" s="33"/>
      <c r="W1088" s="34"/>
      <c r="X1088" s="33"/>
      <c r="Y1088" s="34"/>
      <c r="Z1088" s="33"/>
      <c r="AA1088" s="34"/>
      <c r="AB1088" s="33"/>
      <c r="AC1088" s="154"/>
      <c r="AD1088" s="155"/>
      <c r="AE1088" s="151"/>
      <c r="AF1088" s="488" t="s">
        <v>438</v>
      </c>
      <c r="AG1088" s="489"/>
      <c r="AH1088" s="489"/>
      <c r="AI1088" s="489"/>
      <c r="AJ1088" s="489"/>
      <c r="AK1088" s="489"/>
      <c r="AL1088" s="489"/>
      <c r="AM1088" s="489"/>
      <c r="AN1088" s="489"/>
      <c r="AO1088" s="490"/>
      <c r="AP1088" s="155"/>
      <c r="AQ1088" s="151"/>
      <c r="AR1088" s="152"/>
      <c r="AS1088" s="34"/>
      <c r="AT1088" s="36"/>
      <c r="AU1088" s="34"/>
      <c r="AV1088" s="36"/>
      <c r="AW1088" s="4"/>
      <c r="AX1088" s="8"/>
      <c r="AY1088" s="472" t="s">
        <v>758</v>
      </c>
      <c r="AZ1088" s="473"/>
      <c r="BA1088" s="473"/>
      <c r="BB1088" s="473"/>
      <c r="BC1088" s="473"/>
      <c r="BD1088" s="473"/>
      <c r="BE1088" s="473"/>
      <c r="BF1088" s="474"/>
      <c r="BG1088" s="478"/>
      <c r="BH1088" s="479"/>
    </row>
    <row r="1089" spans="1:60" ht="40.5" customHeight="1" x14ac:dyDescent="0.25">
      <c r="A1089" s="4">
        <f t="shared" si="120"/>
        <v>878</v>
      </c>
      <c r="B1089" s="505"/>
      <c r="C1089" s="452"/>
      <c r="D1089" s="29" t="s">
        <v>253</v>
      </c>
      <c r="E1089" s="9"/>
      <c r="F1089" s="9"/>
      <c r="G1089" s="8"/>
      <c r="H1089" s="8"/>
      <c r="I1089" s="8"/>
      <c r="J1089" s="8"/>
      <c r="K1089" s="8">
        <f>K1088+1</f>
        <v>65</v>
      </c>
      <c r="L1089" s="8">
        <f>L1088+1</f>
        <v>669</v>
      </c>
      <c r="M1089" s="416" t="s">
        <v>1395</v>
      </c>
      <c r="N1089" s="87"/>
      <c r="O1089" s="34"/>
      <c r="P1089" s="33"/>
      <c r="Q1089" s="34"/>
      <c r="R1089" s="33"/>
      <c r="S1089" s="34"/>
      <c r="T1089" s="33"/>
      <c r="U1089" s="34"/>
      <c r="V1089" s="33"/>
      <c r="W1089" s="34"/>
      <c r="X1089" s="33"/>
      <c r="Y1089" s="34"/>
      <c r="Z1089" s="33"/>
      <c r="AA1089" s="34"/>
      <c r="AB1089" s="33"/>
      <c r="AC1089" s="154"/>
      <c r="AD1089" s="155"/>
      <c r="AE1089" s="151"/>
      <c r="AF1089" s="488" t="s">
        <v>438</v>
      </c>
      <c r="AG1089" s="489"/>
      <c r="AH1089" s="489"/>
      <c r="AI1089" s="489"/>
      <c r="AJ1089" s="489"/>
      <c r="AK1089" s="489"/>
      <c r="AL1089" s="489"/>
      <c r="AM1089" s="489"/>
      <c r="AN1089" s="489"/>
      <c r="AO1089" s="490"/>
      <c r="AP1089" s="155"/>
      <c r="AQ1089" s="151"/>
      <c r="AR1089" s="152"/>
      <c r="AS1089" s="34"/>
      <c r="AT1089" s="36"/>
      <c r="AU1089" s="34"/>
      <c r="AV1089" s="36"/>
      <c r="AW1089" s="4"/>
      <c r="AX1089" s="8"/>
      <c r="AY1089" s="475"/>
      <c r="AZ1089" s="476"/>
      <c r="BA1089" s="476"/>
      <c r="BB1089" s="476"/>
      <c r="BC1089" s="476"/>
      <c r="BD1089" s="476"/>
      <c r="BE1089" s="476"/>
      <c r="BF1089" s="477"/>
      <c r="BG1089" s="478"/>
      <c r="BH1089" s="479"/>
    </row>
    <row r="1090" spans="1:60" ht="19.5" customHeight="1" thickBot="1" x14ac:dyDescent="0.3">
      <c r="A1090" s="497" t="s">
        <v>143</v>
      </c>
      <c r="B1090" s="498"/>
      <c r="C1090" s="499"/>
      <c r="D1090" s="500"/>
      <c r="E1090" s="135">
        <f>E1087</f>
        <v>19</v>
      </c>
      <c r="F1090" s="135">
        <f>F1087</f>
        <v>91</v>
      </c>
      <c r="G1090" s="135">
        <f>G1024</f>
        <v>5</v>
      </c>
      <c r="H1090" s="135">
        <f>H1024</f>
        <v>110</v>
      </c>
      <c r="I1090" s="135">
        <f>I1019</f>
        <v>4</v>
      </c>
      <c r="J1090" s="135">
        <f>$J$992+I1090</f>
        <v>42</v>
      </c>
      <c r="K1090" s="135">
        <f>K1089</f>
        <v>65</v>
      </c>
      <c r="L1090" s="135">
        <f>L1089</f>
        <v>669</v>
      </c>
      <c r="M1090" s="16"/>
      <c r="O1090" s="501" t="s">
        <v>60</v>
      </c>
      <c r="P1090" s="502"/>
      <c r="Q1090" s="502"/>
      <c r="R1090" s="502"/>
      <c r="S1090" s="502"/>
      <c r="T1090" s="502"/>
      <c r="U1090" s="502"/>
      <c r="V1090" s="502"/>
      <c r="W1090" s="502"/>
      <c r="X1090" s="502"/>
      <c r="Y1090" s="502"/>
      <c r="Z1090" s="501">
        <f>E1090+G1090+K1090</f>
        <v>89</v>
      </c>
      <c r="AA1090" s="502"/>
      <c r="AB1090" s="502"/>
      <c r="AC1090" s="502"/>
      <c r="AD1090" s="502"/>
      <c r="AE1090" s="502"/>
      <c r="AF1090" s="502"/>
      <c r="AG1090" s="502"/>
      <c r="AH1090" s="502"/>
      <c r="AI1090" s="502"/>
      <c r="AJ1090" s="503"/>
      <c r="AX1090" s="9"/>
    </row>
    <row r="1092" spans="1:60" ht="19.5" customHeight="1" x14ac:dyDescent="0.25">
      <c r="A1092" s="575" t="s">
        <v>497</v>
      </c>
      <c r="B1092" s="575"/>
      <c r="C1092" s="575"/>
      <c r="D1092" s="575"/>
      <c r="E1092" s="575"/>
      <c r="F1092" s="575"/>
      <c r="G1092" s="575"/>
      <c r="H1092" s="575"/>
      <c r="I1092" s="575"/>
      <c r="J1092" s="575"/>
      <c r="K1092" s="575"/>
      <c r="L1092" s="575"/>
      <c r="M1092" s="575"/>
      <c r="N1092" s="575"/>
      <c r="O1092" s="575"/>
      <c r="P1092" s="575"/>
      <c r="Q1092" s="575"/>
      <c r="R1092" s="575"/>
      <c r="S1092" s="575"/>
      <c r="T1092" s="575"/>
      <c r="U1092" s="575"/>
      <c r="V1092" s="575"/>
      <c r="W1092" s="575"/>
      <c r="X1092" s="575"/>
      <c r="Y1092" s="7"/>
      <c r="Z1092" s="7"/>
      <c r="AA1092" s="7"/>
      <c r="AB1092" s="7"/>
      <c r="AC1092" s="7"/>
      <c r="AD1092" s="7"/>
      <c r="AE1092" s="7"/>
      <c r="AF1092" s="7"/>
      <c r="AG1092" s="7"/>
      <c r="AH1092" s="7"/>
      <c r="AI1092" s="7"/>
      <c r="AJ1092" s="7"/>
      <c r="AK1092" s="7"/>
      <c r="AL1092" s="7"/>
      <c r="AM1092" s="7"/>
      <c r="AN1092" s="7"/>
      <c r="AO1092" s="7"/>
      <c r="AP1092" s="7"/>
      <c r="AQ1092" s="7"/>
      <c r="AR1092" s="7"/>
      <c r="AS1092" s="7"/>
      <c r="AT1092" s="7"/>
      <c r="AU1092" s="7"/>
      <c r="AV1092" s="7"/>
      <c r="AW1092" s="7"/>
    </row>
    <row r="1093" spans="1:60" ht="19.5" customHeight="1" x14ac:dyDescent="0.25">
      <c r="A1093" s="582" t="s">
        <v>89</v>
      </c>
      <c r="B1093" s="452" t="s">
        <v>193</v>
      </c>
      <c r="C1093" s="462" t="s">
        <v>326</v>
      </c>
      <c r="D1093" s="452" t="s">
        <v>90</v>
      </c>
      <c r="E1093" s="583" t="s">
        <v>162</v>
      </c>
      <c r="F1093" s="583"/>
      <c r="G1093" s="584" t="s">
        <v>161</v>
      </c>
      <c r="H1093" s="584"/>
      <c r="I1093" s="492" t="s">
        <v>146</v>
      </c>
      <c r="J1093" s="493"/>
      <c r="K1093" s="452" t="s">
        <v>192</v>
      </c>
      <c r="L1093" s="452"/>
      <c r="M1093" s="450" t="s">
        <v>382</v>
      </c>
      <c r="N1093" s="585">
        <v>9</v>
      </c>
      <c r="O1093" s="585"/>
      <c r="P1093" s="585">
        <v>10</v>
      </c>
      <c r="Q1093" s="585"/>
      <c r="R1093" s="585">
        <v>11</v>
      </c>
      <c r="S1093" s="585"/>
      <c r="T1093" s="585">
        <v>12</v>
      </c>
      <c r="U1093" s="585"/>
      <c r="V1093" s="585">
        <v>13</v>
      </c>
      <c r="W1093" s="585"/>
      <c r="X1093" s="585">
        <v>14</v>
      </c>
      <c r="Y1093" s="585"/>
      <c r="Z1093" s="585">
        <v>15</v>
      </c>
      <c r="AA1093" s="585"/>
      <c r="AB1093" s="585">
        <v>16</v>
      </c>
      <c r="AC1093" s="585"/>
      <c r="AD1093" s="585">
        <v>17</v>
      </c>
      <c r="AE1093" s="585"/>
      <c r="AF1093" s="585">
        <v>18</v>
      </c>
      <c r="AG1093" s="585"/>
      <c r="AH1093" s="585">
        <v>19</v>
      </c>
      <c r="AI1093" s="585"/>
      <c r="AJ1093" s="585">
        <v>20</v>
      </c>
      <c r="AK1093" s="585"/>
      <c r="AL1093" s="585">
        <v>21</v>
      </c>
      <c r="AM1093" s="585"/>
      <c r="AN1093" s="585">
        <v>22</v>
      </c>
      <c r="AO1093" s="585"/>
      <c r="AP1093" s="585">
        <v>23</v>
      </c>
      <c r="AQ1093" s="585"/>
      <c r="AR1093" s="585">
        <v>24</v>
      </c>
      <c r="AS1093" s="585"/>
      <c r="AT1093" s="585">
        <v>1</v>
      </c>
      <c r="AU1093" s="585"/>
      <c r="AV1093" s="585">
        <v>2</v>
      </c>
      <c r="AW1093" s="586"/>
      <c r="AX1093" s="576" t="s">
        <v>408</v>
      </c>
      <c r="AY1093" s="484" t="s">
        <v>195</v>
      </c>
      <c r="AZ1093" s="484"/>
      <c r="BA1093" s="484"/>
      <c r="BB1093" s="484"/>
      <c r="BC1093" s="484"/>
      <c r="BD1093" s="484"/>
      <c r="BE1093" s="484"/>
      <c r="BF1093" s="484"/>
      <c r="BG1093" s="484" t="s">
        <v>194</v>
      </c>
      <c r="BH1093" s="484"/>
    </row>
    <row r="1094" spans="1:60" ht="19.5" customHeight="1" x14ac:dyDescent="0.25">
      <c r="A1094" s="495"/>
      <c r="B1094" s="462"/>
      <c r="C1094" s="462"/>
      <c r="D1094" s="462"/>
      <c r="E1094" s="26" t="s">
        <v>150</v>
      </c>
      <c r="F1094" s="26" t="s">
        <v>410</v>
      </c>
      <c r="G1094" s="23" t="s">
        <v>150</v>
      </c>
      <c r="H1094" s="23" t="s">
        <v>410</v>
      </c>
      <c r="I1094" s="29" t="s">
        <v>147</v>
      </c>
      <c r="J1094" s="29" t="s">
        <v>410</v>
      </c>
      <c r="K1094" s="29" t="s">
        <v>150</v>
      </c>
      <c r="L1094" s="29" t="s">
        <v>410</v>
      </c>
      <c r="M1094" s="452"/>
      <c r="N1094" s="2"/>
      <c r="O1094" s="644">
        <v>30</v>
      </c>
      <c r="P1094" s="481"/>
      <c r="Q1094" s="481">
        <v>30</v>
      </c>
      <c r="R1094" s="481"/>
      <c r="S1094" s="481">
        <v>30</v>
      </c>
      <c r="T1094" s="481"/>
      <c r="U1094" s="481">
        <v>30</v>
      </c>
      <c r="V1094" s="481"/>
      <c r="W1094" s="481">
        <v>30</v>
      </c>
      <c r="X1094" s="481"/>
      <c r="Y1094" s="481">
        <v>30</v>
      </c>
      <c r="Z1094" s="481"/>
      <c r="AA1094" s="480">
        <v>30</v>
      </c>
      <c r="AB1094" s="480"/>
      <c r="AC1094" s="480">
        <v>30</v>
      </c>
      <c r="AD1094" s="480"/>
      <c r="AE1094" s="480">
        <v>30</v>
      </c>
      <c r="AF1094" s="480"/>
      <c r="AG1094" s="480">
        <v>30</v>
      </c>
      <c r="AH1094" s="480"/>
      <c r="AI1094" s="480">
        <v>30</v>
      </c>
      <c r="AJ1094" s="480"/>
      <c r="AK1094" s="480">
        <v>30</v>
      </c>
      <c r="AL1094" s="480"/>
      <c r="AM1094" s="480">
        <v>30</v>
      </c>
      <c r="AN1094" s="480"/>
      <c r="AO1094" s="480">
        <v>30</v>
      </c>
      <c r="AP1094" s="480"/>
      <c r="AQ1094" s="480">
        <v>30</v>
      </c>
      <c r="AR1094" s="480"/>
      <c r="AS1094" s="481">
        <v>30</v>
      </c>
      <c r="AT1094" s="481"/>
      <c r="AU1094" s="481">
        <v>30</v>
      </c>
      <c r="AV1094" s="644"/>
      <c r="AW1094" s="1"/>
      <c r="AX1094" s="628"/>
      <c r="AY1094" s="484"/>
      <c r="AZ1094" s="484"/>
      <c r="BA1094" s="484"/>
      <c r="BB1094" s="484"/>
      <c r="BC1094" s="484"/>
      <c r="BD1094" s="484"/>
      <c r="BE1094" s="484"/>
      <c r="BF1094" s="484"/>
      <c r="BG1094" s="484"/>
      <c r="BH1094" s="484"/>
    </row>
    <row r="1095" spans="1:60" ht="38.25" customHeight="1" x14ac:dyDescent="0.25">
      <c r="A1095" s="4">
        <f>A1089+1</f>
        <v>879</v>
      </c>
      <c r="B1095" s="492" t="s">
        <v>388</v>
      </c>
      <c r="C1095" s="609"/>
      <c r="D1095" s="493"/>
      <c r="E1095" s="8"/>
      <c r="F1095" s="8"/>
      <c r="G1095" s="8"/>
      <c r="H1095" s="8"/>
      <c r="I1095" s="8"/>
      <c r="J1095" s="8"/>
      <c r="K1095" s="8">
        <v>1</v>
      </c>
      <c r="L1095" s="8">
        <f>L1090+1</f>
        <v>670</v>
      </c>
      <c r="M1095" s="261" t="s">
        <v>491</v>
      </c>
      <c r="N1095" s="87"/>
      <c r="O1095" s="506" t="s">
        <v>424</v>
      </c>
      <c r="P1095" s="507"/>
      <c r="Q1095" s="507"/>
      <c r="R1095" s="508"/>
      <c r="S1095" s="34"/>
      <c r="T1095" s="33"/>
      <c r="U1095" s="34"/>
      <c r="V1095" s="33"/>
      <c r="W1095" s="34"/>
      <c r="X1095" s="33"/>
      <c r="Y1095" s="34"/>
      <c r="Z1095" s="33"/>
      <c r="AA1095" s="34"/>
      <c r="AB1095" s="33"/>
      <c r="AC1095" s="154"/>
      <c r="AD1095" s="155"/>
      <c r="AE1095" s="151"/>
      <c r="AF1095" s="488" t="s">
        <v>438</v>
      </c>
      <c r="AG1095" s="489"/>
      <c r="AH1095" s="489"/>
      <c r="AI1095" s="489"/>
      <c r="AJ1095" s="489"/>
      <c r="AK1095" s="489"/>
      <c r="AL1095" s="489"/>
      <c r="AM1095" s="489"/>
      <c r="AN1095" s="489"/>
      <c r="AO1095" s="490"/>
      <c r="AP1095" s="155"/>
      <c r="AQ1095" s="151"/>
      <c r="AR1095" s="152"/>
      <c r="AS1095" s="35"/>
      <c r="AT1095" s="33"/>
      <c r="AU1095" s="34"/>
      <c r="AV1095" s="36"/>
      <c r="AW1095" s="4"/>
      <c r="AX1095" s="8"/>
      <c r="AY1095" s="459" t="s">
        <v>888</v>
      </c>
      <c r="AZ1095" s="460"/>
      <c r="BA1095" s="460"/>
      <c r="BB1095" s="460"/>
      <c r="BC1095" s="460"/>
      <c r="BD1095" s="460"/>
      <c r="BE1095" s="460"/>
      <c r="BF1095" s="461"/>
      <c r="BG1095" s="478" t="s">
        <v>86</v>
      </c>
      <c r="BH1095" s="479"/>
    </row>
    <row r="1096" spans="1:60" ht="19.5" customHeight="1" x14ac:dyDescent="0.25">
      <c r="A1096" s="4">
        <f>A1095+1</f>
        <v>880</v>
      </c>
      <c r="B1096" s="450"/>
      <c r="C1096" s="669" t="s">
        <v>672</v>
      </c>
      <c r="D1096" s="26" t="s">
        <v>88</v>
      </c>
      <c r="E1096" s="159">
        <v>1</v>
      </c>
      <c r="F1096" s="18">
        <f>F1090+1</f>
        <v>92</v>
      </c>
      <c r="G1096" s="9"/>
      <c r="H1096" s="9"/>
      <c r="I1096" s="9"/>
      <c r="J1096" s="9"/>
      <c r="K1096" s="62"/>
      <c r="L1096" s="62"/>
      <c r="M1096" s="69"/>
      <c r="N1096" s="87"/>
      <c r="O1096" s="34"/>
      <c r="P1096" s="33"/>
      <c r="Q1096" s="34"/>
      <c r="R1096" s="33"/>
      <c r="S1096" s="34"/>
      <c r="T1096" s="33"/>
      <c r="U1096" s="34"/>
      <c r="V1096" s="33"/>
      <c r="W1096" s="34"/>
      <c r="X1096" s="33"/>
      <c r="Y1096" s="34"/>
      <c r="Z1096" s="33"/>
      <c r="AA1096" s="34"/>
      <c r="AB1096" s="33"/>
      <c r="AC1096" s="154"/>
      <c r="AD1096" s="155"/>
      <c r="AE1096" s="151"/>
      <c r="AF1096" s="488" t="s">
        <v>438</v>
      </c>
      <c r="AG1096" s="489"/>
      <c r="AH1096" s="489"/>
      <c r="AI1096" s="489"/>
      <c r="AJ1096" s="489"/>
      <c r="AK1096" s="489"/>
      <c r="AL1096" s="489"/>
      <c r="AM1096" s="489"/>
      <c r="AN1096" s="489"/>
      <c r="AO1096" s="490"/>
      <c r="AP1096" s="155"/>
      <c r="AQ1096" s="151"/>
      <c r="AR1096" s="152"/>
      <c r="AS1096" s="35"/>
      <c r="AT1096" s="33"/>
      <c r="AU1096" s="34"/>
      <c r="AV1096" s="36"/>
      <c r="AW1096" s="4"/>
      <c r="AX1096" s="8"/>
      <c r="AY1096" s="469" t="s">
        <v>738</v>
      </c>
      <c r="AZ1096" s="470"/>
      <c r="BA1096" s="470"/>
      <c r="BB1096" s="470"/>
      <c r="BC1096" s="470"/>
      <c r="BD1096" s="470"/>
      <c r="BE1096" s="470"/>
      <c r="BF1096" s="471"/>
      <c r="BG1096" s="10"/>
      <c r="BH1096" s="12"/>
    </row>
    <row r="1097" spans="1:60" ht="19.5" customHeight="1" x14ac:dyDescent="0.25">
      <c r="A1097" s="4">
        <f t="shared" ref="A1097:A1136" si="123">A1096+1</f>
        <v>881</v>
      </c>
      <c r="B1097" s="451"/>
      <c r="C1097" s="670"/>
      <c r="D1097" s="26" t="s">
        <v>134</v>
      </c>
      <c r="E1097" s="160">
        <f t="shared" ref="E1097:F1103" si="124">E1096+1</f>
        <v>2</v>
      </c>
      <c r="F1097" s="160">
        <f t="shared" si="124"/>
        <v>93</v>
      </c>
      <c r="G1097" s="9"/>
      <c r="H1097" s="9"/>
      <c r="I1097" s="9"/>
      <c r="J1097" s="9"/>
      <c r="K1097" s="62"/>
      <c r="L1097" s="62"/>
      <c r="M1097" s="69"/>
      <c r="N1097" s="87"/>
      <c r="O1097" s="34"/>
      <c r="P1097" s="33"/>
      <c r="Q1097" s="34"/>
      <c r="R1097" s="33"/>
      <c r="S1097" s="34"/>
      <c r="T1097" s="33"/>
      <c r="U1097" s="34"/>
      <c r="V1097" s="33"/>
      <c r="W1097" s="34"/>
      <c r="X1097" s="33"/>
      <c r="Y1097" s="34"/>
      <c r="Z1097" s="33"/>
      <c r="AA1097" s="34"/>
      <c r="AB1097" s="33"/>
      <c r="AC1097" s="154"/>
      <c r="AD1097" s="155"/>
      <c r="AE1097" s="151"/>
      <c r="AF1097" s="488" t="s">
        <v>438</v>
      </c>
      <c r="AG1097" s="489"/>
      <c r="AH1097" s="489"/>
      <c r="AI1097" s="489"/>
      <c r="AJ1097" s="489"/>
      <c r="AK1097" s="489"/>
      <c r="AL1097" s="489"/>
      <c r="AM1097" s="489"/>
      <c r="AN1097" s="489"/>
      <c r="AO1097" s="490"/>
      <c r="AP1097" s="155"/>
      <c r="AQ1097" s="151"/>
      <c r="AR1097" s="152"/>
      <c r="AS1097" s="35"/>
      <c r="AT1097" s="33"/>
      <c r="AU1097" s="34"/>
      <c r="AV1097" s="36"/>
      <c r="AW1097" s="4"/>
      <c r="AX1097" s="8"/>
      <c r="AY1097" s="472"/>
      <c r="AZ1097" s="473"/>
      <c r="BA1097" s="473"/>
      <c r="BB1097" s="473"/>
      <c r="BC1097" s="473"/>
      <c r="BD1097" s="473"/>
      <c r="BE1097" s="473"/>
      <c r="BF1097" s="474"/>
      <c r="BG1097" s="10"/>
      <c r="BH1097" s="12"/>
    </row>
    <row r="1098" spans="1:60" ht="19.5" customHeight="1" x14ac:dyDescent="0.25">
      <c r="A1098" s="4">
        <f t="shared" si="123"/>
        <v>882</v>
      </c>
      <c r="B1098" s="450"/>
      <c r="C1098" s="669" t="s">
        <v>673</v>
      </c>
      <c r="D1098" s="26" t="s">
        <v>1223</v>
      </c>
      <c r="E1098" s="160">
        <f t="shared" si="124"/>
        <v>3</v>
      </c>
      <c r="F1098" s="160">
        <f t="shared" si="124"/>
        <v>94</v>
      </c>
      <c r="G1098" s="9"/>
      <c r="H1098" s="9"/>
      <c r="I1098" s="9"/>
      <c r="J1098" s="9"/>
      <c r="K1098" s="62"/>
      <c r="L1098" s="62"/>
      <c r="M1098" s="69"/>
      <c r="N1098" s="87"/>
      <c r="O1098" s="34"/>
      <c r="P1098" s="33"/>
      <c r="Q1098" s="34"/>
      <c r="R1098" s="33"/>
      <c r="S1098" s="34"/>
      <c r="T1098" s="33"/>
      <c r="U1098" s="34"/>
      <c r="V1098" s="33"/>
      <c r="W1098" s="34"/>
      <c r="X1098" s="33"/>
      <c r="Y1098" s="34"/>
      <c r="Z1098" s="33"/>
      <c r="AA1098" s="34"/>
      <c r="AB1098" s="33"/>
      <c r="AC1098" s="154"/>
      <c r="AD1098" s="155"/>
      <c r="AE1098" s="151"/>
      <c r="AF1098" s="488" t="s">
        <v>438</v>
      </c>
      <c r="AG1098" s="489"/>
      <c r="AH1098" s="489"/>
      <c r="AI1098" s="489"/>
      <c r="AJ1098" s="489"/>
      <c r="AK1098" s="489"/>
      <c r="AL1098" s="489"/>
      <c r="AM1098" s="489"/>
      <c r="AN1098" s="489"/>
      <c r="AO1098" s="490"/>
      <c r="AP1098" s="155"/>
      <c r="AQ1098" s="151"/>
      <c r="AR1098" s="152"/>
      <c r="AS1098" s="35"/>
      <c r="AT1098" s="33"/>
      <c r="AU1098" s="34"/>
      <c r="AV1098" s="36"/>
      <c r="AW1098" s="4"/>
      <c r="AX1098" s="8"/>
      <c r="AY1098" s="472"/>
      <c r="AZ1098" s="473"/>
      <c r="BA1098" s="473"/>
      <c r="BB1098" s="473"/>
      <c r="BC1098" s="473"/>
      <c r="BD1098" s="473"/>
      <c r="BE1098" s="473"/>
      <c r="BF1098" s="474"/>
      <c r="BG1098" s="10"/>
      <c r="BH1098" s="12"/>
    </row>
    <row r="1099" spans="1:60" ht="19.5" customHeight="1" x14ac:dyDescent="0.25">
      <c r="A1099" s="4">
        <f t="shared" si="123"/>
        <v>883</v>
      </c>
      <c r="B1099" s="451"/>
      <c r="C1099" s="670"/>
      <c r="D1099" s="26" t="s">
        <v>1224</v>
      </c>
      <c r="E1099" s="160">
        <f t="shared" si="124"/>
        <v>4</v>
      </c>
      <c r="F1099" s="160">
        <f t="shared" si="124"/>
        <v>95</v>
      </c>
      <c r="G1099" s="9"/>
      <c r="H1099" s="9"/>
      <c r="I1099" s="9"/>
      <c r="J1099" s="9"/>
      <c r="K1099" s="62"/>
      <c r="L1099" s="62"/>
      <c r="M1099" s="69"/>
      <c r="N1099" s="87"/>
      <c r="O1099" s="34"/>
      <c r="P1099" s="33"/>
      <c r="Q1099" s="34"/>
      <c r="R1099" s="33"/>
      <c r="S1099" s="34"/>
      <c r="T1099" s="33"/>
      <c r="U1099" s="34"/>
      <c r="V1099" s="33"/>
      <c r="W1099" s="34"/>
      <c r="X1099" s="33"/>
      <c r="Y1099" s="34"/>
      <c r="Z1099" s="33"/>
      <c r="AA1099" s="34"/>
      <c r="AB1099" s="33"/>
      <c r="AC1099" s="154"/>
      <c r="AD1099" s="155"/>
      <c r="AE1099" s="151"/>
      <c r="AF1099" s="488" t="s">
        <v>438</v>
      </c>
      <c r="AG1099" s="489"/>
      <c r="AH1099" s="489"/>
      <c r="AI1099" s="489"/>
      <c r="AJ1099" s="489"/>
      <c r="AK1099" s="489"/>
      <c r="AL1099" s="489"/>
      <c r="AM1099" s="489"/>
      <c r="AN1099" s="489"/>
      <c r="AO1099" s="490"/>
      <c r="AP1099" s="155"/>
      <c r="AQ1099" s="151"/>
      <c r="AR1099" s="152"/>
      <c r="AS1099" s="35"/>
      <c r="AT1099" s="33"/>
      <c r="AU1099" s="34"/>
      <c r="AV1099" s="36"/>
      <c r="AW1099" s="4"/>
      <c r="AX1099" s="8"/>
      <c r="AY1099" s="472"/>
      <c r="AZ1099" s="473"/>
      <c r="BA1099" s="473"/>
      <c r="BB1099" s="473"/>
      <c r="BC1099" s="473"/>
      <c r="BD1099" s="473"/>
      <c r="BE1099" s="473"/>
      <c r="BF1099" s="474"/>
      <c r="BG1099" s="10"/>
      <c r="BH1099" s="12"/>
    </row>
    <row r="1100" spans="1:60" ht="19.5" customHeight="1" x14ac:dyDescent="0.25">
      <c r="A1100" s="4">
        <f t="shared" si="123"/>
        <v>884</v>
      </c>
      <c r="B1100" s="450"/>
      <c r="C1100" s="601" t="s">
        <v>674</v>
      </c>
      <c r="D1100" s="26" t="s">
        <v>16</v>
      </c>
      <c r="E1100" s="160">
        <f t="shared" si="124"/>
        <v>5</v>
      </c>
      <c r="F1100" s="160">
        <f t="shared" si="124"/>
        <v>96</v>
      </c>
      <c r="G1100" s="9"/>
      <c r="H1100" s="9"/>
      <c r="I1100" s="9"/>
      <c r="J1100" s="9"/>
      <c r="K1100" s="62"/>
      <c r="L1100" s="62"/>
      <c r="M1100" s="69"/>
      <c r="N1100" s="87"/>
      <c r="O1100" s="34"/>
      <c r="P1100" s="33"/>
      <c r="Q1100" s="34"/>
      <c r="R1100" s="33"/>
      <c r="S1100" s="34"/>
      <c r="T1100" s="33"/>
      <c r="U1100" s="34"/>
      <c r="V1100" s="33"/>
      <c r="W1100" s="34"/>
      <c r="X1100" s="33"/>
      <c r="Y1100" s="34"/>
      <c r="Z1100" s="33"/>
      <c r="AA1100" s="34"/>
      <c r="AB1100" s="33"/>
      <c r="AC1100" s="154"/>
      <c r="AD1100" s="155"/>
      <c r="AE1100" s="151"/>
      <c r="AF1100" s="488" t="s">
        <v>438</v>
      </c>
      <c r="AG1100" s="489"/>
      <c r="AH1100" s="489"/>
      <c r="AI1100" s="489"/>
      <c r="AJ1100" s="489"/>
      <c r="AK1100" s="489"/>
      <c r="AL1100" s="489"/>
      <c r="AM1100" s="489"/>
      <c r="AN1100" s="489"/>
      <c r="AO1100" s="490"/>
      <c r="AP1100" s="155"/>
      <c r="AQ1100" s="151"/>
      <c r="AR1100" s="152"/>
      <c r="AS1100" s="35"/>
      <c r="AT1100" s="33"/>
      <c r="AU1100" s="34"/>
      <c r="AV1100" s="36"/>
      <c r="AW1100" s="4"/>
      <c r="AX1100" s="8"/>
      <c r="AY1100" s="472"/>
      <c r="AZ1100" s="473"/>
      <c r="BA1100" s="473"/>
      <c r="BB1100" s="473"/>
      <c r="BC1100" s="473"/>
      <c r="BD1100" s="473"/>
      <c r="BE1100" s="473"/>
      <c r="BF1100" s="474"/>
      <c r="BG1100" s="10"/>
      <c r="BH1100" s="12"/>
    </row>
    <row r="1101" spans="1:60" ht="19.5" customHeight="1" x14ac:dyDescent="0.25">
      <c r="A1101" s="4">
        <f t="shared" si="123"/>
        <v>885</v>
      </c>
      <c r="B1101" s="451"/>
      <c r="C1101" s="451"/>
      <c r="D1101" s="26" t="s">
        <v>17</v>
      </c>
      <c r="E1101" s="160">
        <f t="shared" si="124"/>
        <v>6</v>
      </c>
      <c r="F1101" s="160">
        <f t="shared" si="124"/>
        <v>97</v>
      </c>
      <c r="G1101" s="9"/>
      <c r="H1101" s="9"/>
      <c r="I1101" s="9"/>
      <c r="J1101" s="9"/>
      <c r="K1101" s="62"/>
      <c r="L1101" s="62"/>
      <c r="M1101" s="69"/>
      <c r="N1101" s="87"/>
      <c r="O1101" s="34"/>
      <c r="P1101" s="33"/>
      <c r="Q1101" s="34"/>
      <c r="R1101" s="33"/>
      <c r="S1101" s="34"/>
      <c r="T1101" s="33"/>
      <c r="U1101" s="34"/>
      <c r="V1101" s="33"/>
      <c r="W1101" s="34"/>
      <c r="X1101" s="33"/>
      <c r="Y1101" s="34"/>
      <c r="Z1101" s="33"/>
      <c r="AA1101" s="34"/>
      <c r="AB1101" s="33"/>
      <c r="AC1101" s="154"/>
      <c r="AD1101" s="155"/>
      <c r="AE1101" s="151"/>
      <c r="AF1101" s="488" t="s">
        <v>438</v>
      </c>
      <c r="AG1101" s="489"/>
      <c r="AH1101" s="489"/>
      <c r="AI1101" s="489"/>
      <c r="AJ1101" s="489"/>
      <c r="AK1101" s="489"/>
      <c r="AL1101" s="489"/>
      <c r="AM1101" s="489"/>
      <c r="AN1101" s="489"/>
      <c r="AO1101" s="490"/>
      <c r="AP1101" s="155"/>
      <c r="AQ1101" s="151"/>
      <c r="AR1101" s="152"/>
      <c r="AS1101" s="35"/>
      <c r="AT1101" s="33"/>
      <c r="AU1101" s="34"/>
      <c r="AV1101" s="36"/>
      <c r="AW1101" s="4"/>
      <c r="AX1101" s="8"/>
      <c r="AY1101" s="475"/>
      <c r="AZ1101" s="476"/>
      <c r="BA1101" s="476"/>
      <c r="BB1101" s="476"/>
      <c r="BC1101" s="476"/>
      <c r="BD1101" s="476"/>
      <c r="BE1101" s="476"/>
      <c r="BF1101" s="477"/>
      <c r="BG1101" s="10"/>
      <c r="BH1101" s="12"/>
    </row>
    <row r="1102" spans="1:60" ht="19.5" customHeight="1" x14ac:dyDescent="0.25">
      <c r="A1102" s="4">
        <f t="shared" si="123"/>
        <v>886</v>
      </c>
      <c r="B1102" s="450"/>
      <c r="C1102" s="450" t="s">
        <v>763</v>
      </c>
      <c r="D1102" s="26" t="s">
        <v>46</v>
      </c>
      <c r="E1102" s="159">
        <f t="shared" si="124"/>
        <v>7</v>
      </c>
      <c r="F1102" s="159">
        <f t="shared" si="124"/>
        <v>98</v>
      </c>
      <c r="G1102" s="8"/>
      <c r="H1102" s="8"/>
      <c r="I1102" s="8"/>
      <c r="J1102" s="8"/>
      <c r="K1102" s="8"/>
      <c r="L1102" s="38"/>
      <c r="M1102" s="10"/>
      <c r="N1102" s="87"/>
      <c r="O1102" s="34"/>
      <c r="P1102" s="33"/>
      <c r="Q1102" s="34"/>
      <c r="R1102" s="33"/>
      <c r="S1102" s="34"/>
      <c r="T1102" s="33"/>
      <c r="U1102" s="34"/>
      <c r="V1102" s="33"/>
      <c r="W1102" s="34"/>
      <c r="X1102" s="33"/>
      <c r="Y1102" s="34"/>
      <c r="Z1102" s="33"/>
      <c r="AA1102" s="34"/>
      <c r="AB1102" s="33"/>
      <c r="AC1102" s="154"/>
      <c r="AD1102" s="155"/>
      <c r="AE1102" s="151"/>
      <c r="AF1102" s="488" t="s">
        <v>438</v>
      </c>
      <c r="AG1102" s="489"/>
      <c r="AH1102" s="489"/>
      <c r="AI1102" s="489"/>
      <c r="AJ1102" s="489"/>
      <c r="AK1102" s="489"/>
      <c r="AL1102" s="489"/>
      <c r="AM1102" s="489"/>
      <c r="AN1102" s="489"/>
      <c r="AO1102" s="490"/>
      <c r="AP1102" s="155"/>
      <c r="AQ1102" s="151"/>
      <c r="AR1102" s="152"/>
      <c r="AS1102" s="35"/>
      <c r="AT1102" s="33"/>
      <c r="AU1102" s="34"/>
      <c r="AV1102" s="36"/>
      <c r="AW1102" s="4"/>
      <c r="AX1102" s="8"/>
      <c r="AY1102" s="511" t="s">
        <v>857</v>
      </c>
      <c r="AZ1102" s="511"/>
      <c r="BA1102" s="511"/>
      <c r="BB1102" s="511"/>
      <c r="BC1102" s="511"/>
      <c r="BD1102" s="511"/>
      <c r="BE1102" s="511"/>
      <c r="BF1102" s="511"/>
      <c r="BG1102" s="10"/>
      <c r="BH1102" s="12"/>
    </row>
    <row r="1103" spans="1:60" ht="19.5" customHeight="1" x14ac:dyDescent="0.25">
      <c r="A1103" s="4">
        <f t="shared" si="123"/>
        <v>887</v>
      </c>
      <c r="B1103" s="452"/>
      <c r="C1103" s="452"/>
      <c r="D1103" s="26" t="s">
        <v>47</v>
      </c>
      <c r="E1103" s="18">
        <f t="shared" si="124"/>
        <v>8</v>
      </c>
      <c r="F1103" s="18">
        <f t="shared" si="124"/>
        <v>99</v>
      </c>
      <c r="G1103" s="8"/>
      <c r="H1103" s="8"/>
      <c r="I1103" s="8"/>
      <c r="J1103" s="8"/>
      <c r="K1103" s="8"/>
      <c r="L1103" s="38"/>
      <c r="M1103" s="10"/>
      <c r="N1103" s="87"/>
      <c r="O1103" s="34"/>
      <c r="P1103" s="33"/>
      <c r="Q1103" s="34"/>
      <c r="R1103" s="33"/>
      <c r="S1103" s="34"/>
      <c r="T1103" s="33"/>
      <c r="U1103" s="34"/>
      <c r="V1103" s="33"/>
      <c r="W1103" s="34"/>
      <c r="X1103" s="33"/>
      <c r="Y1103" s="34"/>
      <c r="Z1103" s="33"/>
      <c r="AA1103" s="34"/>
      <c r="AB1103" s="33"/>
      <c r="AC1103" s="154"/>
      <c r="AD1103" s="155"/>
      <c r="AE1103" s="151"/>
      <c r="AF1103" s="488" t="s">
        <v>438</v>
      </c>
      <c r="AG1103" s="489"/>
      <c r="AH1103" s="489"/>
      <c r="AI1103" s="489"/>
      <c r="AJ1103" s="489"/>
      <c r="AK1103" s="489"/>
      <c r="AL1103" s="489"/>
      <c r="AM1103" s="489"/>
      <c r="AN1103" s="489"/>
      <c r="AO1103" s="490"/>
      <c r="AP1103" s="155"/>
      <c r="AQ1103" s="151"/>
      <c r="AR1103" s="152"/>
      <c r="AS1103" s="35"/>
      <c r="AT1103" s="33"/>
      <c r="AU1103" s="34"/>
      <c r="AV1103" s="36"/>
      <c r="AW1103" s="4"/>
      <c r="AX1103" s="8"/>
      <c r="AY1103" s="511"/>
      <c r="AZ1103" s="511"/>
      <c r="BA1103" s="511"/>
      <c r="BB1103" s="511"/>
      <c r="BC1103" s="511"/>
      <c r="BD1103" s="511"/>
      <c r="BE1103" s="511"/>
      <c r="BF1103" s="511"/>
      <c r="BG1103" s="10"/>
      <c r="BH1103" s="12"/>
    </row>
    <row r="1104" spans="1:60" ht="19.5" customHeight="1" x14ac:dyDescent="0.25">
      <c r="A1104" s="4">
        <f t="shared" si="123"/>
        <v>888</v>
      </c>
      <c r="B1104" s="77"/>
      <c r="C1104" s="17" t="s">
        <v>111</v>
      </c>
      <c r="D1104" s="433" t="s">
        <v>1638</v>
      </c>
      <c r="E1104" s="38"/>
      <c r="F1104" s="38"/>
      <c r="G1104" s="19">
        <v>1</v>
      </c>
      <c r="H1104" s="19">
        <f>H1090+1</f>
        <v>111</v>
      </c>
      <c r="I1104" s="8"/>
      <c r="J1104" s="8"/>
      <c r="K1104" s="8"/>
      <c r="L1104" s="8"/>
      <c r="M1104" s="10"/>
      <c r="N1104" s="87"/>
      <c r="O1104" s="34"/>
      <c r="P1104" s="33"/>
      <c r="Q1104" s="34"/>
      <c r="R1104" s="33"/>
      <c r="S1104" s="34"/>
      <c r="T1104" s="33"/>
      <c r="U1104" s="34"/>
      <c r="V1104" s="33"/>
      <c r="W1104" s="34"/>
      <c r="X1104" s="33"/>
      <c r="Y1104" s="34"/>
      <c r="Z1104" s="33"/>
      <c r="AA1104" s="34"/>
      <c r="AB1104" s="33"/>
      <c r="AC1104" s="34"/>
      <c r="AD1104" s="33"/>
      <c r="AE1104" s="58"/>
      <c r="AF1104" s="59"/>
      <c r="AG1104" s="602" t="s">
        <v>27</v>
      </c>
      <c r="AH1104" s="603"/>
      <c r="AI1104" s="603"/>
      <c r="AJ1104" s="603"/>
      <c r="AK1104" s="603"/>
      <c r="AL1104" s="603"/>
      <c r="AM1104" s="603"/>
      <c r="AN1104" s="604"/>
      <c r="AO1104" s="60"/>
      <c r="AP1104" s="61"/>
      <c r="AQ1104" s="35"/>
      <c r="AR1104" s="33"/>
      <c r="AS1104" s="34"/>
      <c r="AT1104" s="33"/>
      <c r="AU1104" s="34"/>
      <c r="AV1104" s="36"/>
      <c r="AW1104" s="4"/>
      <c r="AX1104" s="8"/>
      <c r="AY1104" s="472" t="s">
        <v>71</v>
      </c>
      <c r="AZ1104" s="473"/>
      <c r="BA1104" s="473"/>
      <c r="BB1104" s="473"/>
      <c r="BC1104" s="473"/>
      <c r="BD1104" s="473"/>
      <c r="BE1104" s="473"/>
      <c r="BF1104" s="474"/>
      <c r="BG1104" s="10"/>
      <c r="BH1104" s="12"/>
    </row>
    <row r="1105" spans="1:60" ht="19.5" customHeight="1" x14ac:dyDescent="0.25">
      <c r="A1105" s="4">
        <f t="shared" si="123"/>
        <v>889</v>
      </c>
      <c r="B1105" s="9"/>
      <c r="C1105" s="20" t="s">
        <v>70</v>
      </c>
      <c r="D1105" s="433" t="s">
        <v>1639</v>
      </c>
      <c r="E1105" s="38"/>
      <c r="F1105" s="38"/>
      <c r="G1105" s="19">
        <f>G1104+1</f>
        <v>2</v>
      </c>
      <c r="H1105" s="19">
        <f>H1104+1</f>
        <v>112</v>
      </c>
      <c r="I1105" s="8"/>
      <c r="J1105" s="8"/>
      <c r="K1105" s="8"/>
      <c r="L1105" s="8"/>
      <c r="M1105" s="10"/>
      <c r="N1105" s="87"/>
      <c r="O1105" s="34"/>
      <c r="P1105" s="33"/>
      <c r="Q1105" s="34"/>
      <c r="R1105" s="33"/>
      <c r="S1105" s="34"/>
      <c r="T1105" s="33"/>
      <c r="U1105" s="34"/>
      <c r="V1105" s="33"/>
      <c r="W1105" s="34"/>
      <c r="X1105" s="33"/>
      <c r="Y1105" s="34"/>
      <c r="Z1105" s="33"/>
      <c r="AA1105" s="34"/>
      <c r="AB1105" s="33"/>
      <c r="AC1105" s="34"/>
      <c r="AD1105" s="33"/>
      <c r="AE1105" s="58"/>
      <c r="AF1105" s="59"/>
      <c r="AG1105" s="602" t="s">
        <v>27</v>
      </c>
      <c r="AH1105" s="603"/>
      <c r="AI1105" s="603"/>
      <c r="AJ1105" s="603"/>
      <c r="AK1105" s="603"/>
      <c r="AL1105" s="603"/>
      <c r="AM1105" s="603"/>
      <c r="AN1105" s="604"/>
      <c r="AO1105" s="60"/>
      <c r="AP1105" s="61"/>
      <c r="AQ1105" s="35"/>
      <c r="AR1105" s="33"/>
      <c r="AS1105" s="34"/>
      <c r="AT1105" s="33"/>
      <c r="AU1105" s="34"/>
      <c r="AV1105" s="36"/>
      <c r="AW1105" s="4"/>
      <c r="AX1105" s="8"/>
      <c r="AY1105" s="472"/>
      <c r="AZ1105" s="473"/>
      <c r="BA1105" s="473"/>
      <c r="BB1105" s="473"/>
      <c r="BC1105" s="473"/>
      <c r="BD1105" s="473"/>
      <c r="BE1105" s="473"/>
      <c r="BF1105" s="474"/>
      <c r="BG1105" s="10"/>
      <c r="BH1105" s="12"/>
    </row>
    <row r="1106" spans="1:60" ht="19.5" customHeight="1" x14ac:dyDescent="0.25">
      <c r="A1106" s="4">
        <f t="shared" si="123"/>
        <v>890</v>
      </c>
      <c r="B1106" s="666" t="s">
        <v>968</v>
      </c>
      <c r="C1106" s="29" t="s">
        <v>217</v>
      </c>
      <c r="D1106" s="433" t="s">
        <v>820</v>
      </c>
      <c r="E1106" s="8"/>
      <c r="F1106" s="8"/>
      <c r="G1106" s="19">
        <f t="shared" ref="G1106:H1112" si="125">G1105+1</f>
        <v>3</v>
      </c>
      <c r="H1106" s="19">
        <f t="shared" si="125"/>
        <v>113</v>
      </c>
      <c r="I1106" s="8"/>
      <c r="J1106" s="8"/>
      <c r="K1106" s="8"/>
      <c r="L1106" s="8"/>
      <c r="M1106" s="8"/>
      <c r="N1106" s="108"/>
      <c r="O1106" s="34"/>
      <c r="P1106" s="33"/>
      <c r="Q1106" s="34"/>
      <c r="R1106" s="33"/>
      <c r="S1106" s="34"/>
      <c r="T1106" s="33"/>
      <c r="U1106" s="34"/>
      <c r="V1106" s="33"/>
      <c r="W1106" s="34"/>
      <c r="X1106" s="33"/>
      <c r="Y1106" s="34"/>
      <c r="Z1106" s="33"/>
      <c r="AA1106" s="58"/>
      <c r="AB1106" s="59"/>
      <c r="AC1106" s="60"/>
      <c r="AD1106" s="610" t="s">
        <v>28</v>
      </c>
      <c r="AE1106" s="603"/>
      <c r="AF1106" s="603"/>
      <c r="AG1106" s="603"/>
      <c r="AH1106" s="603"/>
      <c r="AI1106" s="603"/>
      <c r="AJ1106" s="603"/>
      <c r="AK1106" s="603"/>
      <c r="AL1106" s="603"/>
      <c r="AM1106" s="611"/>
      <c r="AN1106" s="90"/>
      <c r="AO1106" s="60"/>
      <c r="AP1106" s="61"/>
      <c r="AQ1106" s="35"/>
      <c r="AR1106" s="36"/>
      <c r="AS1106" s="34"/>
      <c r="AT1106" s="36"/>
      <c r="AU1106" s="34"/>
      <c r="AV1106" s="36"/>
      <c r="AW1106" s="4"/>
      <c r="AX1106" s="8"/>
      <c r="AY1106" s="512" t="s">
        <v>970</v>
      </c>
      <c r="AZ1106" s="513"/>
      <c r="BA1106" s="513"/>
      <c r="BB1106" s="513"/>
      <c r="BC1106" s="513"/>
      <c r="BD1106" s="513"/>
      <c r="BE1106" s="513"/>
      <c r="BF1106" s="514"/>
      <c r="BG1106" s="478"/>
      <c r="BH1106" s="479"/>
    </row>
    <row r="1107" spans="1:60" ht="19.5" customHeight="1" x14ac:dyDescent="0.25">
      <c r="A1107" s="4">
        <f t="shared" si="123"/>
        <v>891</v>
      </c>
      <c r="B1107" s="667"/>
      <c r="C1107" s="556" t="s">
        <v>969</v>
      </c>
      <c r="D1107" s="433" t="s">
        <v>821</v>
      </c>
      <c r="E1107" s="9"/>
      <c r="F1107" s="9"/>
      <c r="G1107" s="19">
        <f t="shared" si="125"/>
        <v>4</v>
      </c>
      <c r="H1107" s="19">
        <f t="shared" si="125"/>
        <v>114</v>
      </c>
      <c r="I1107" s="9"/>
      <c r="J1107" s="9"/>
      <c r="K1107" s="9"/>
      <c r="L1107" s="9"/>
      <c r="M1107" s="9"/>
      <c r="N1107" s="108"/>
      <c r="O1107" s="34"/>
      <c r="P1107" s="33"/>
      <c r="Q1107" s="34"/>
      <c r="R1107" s="33"/>
      <c r="S1107" s="34"/>
      <c r="T1107" s="33"/>
      <c r="U1107" s="34"/>
      <c r="V1107" s="33"/>
      <c r="W1107" s="34"/>
      <c r="X1107" s="33"/>
      <c r="Y1107" s="34"/>
      <c r="Z1107" s="33"/>
      <c r="AA1107" s="58"/>
      <c r="AB1107" s="59"/>
      <c r="AC1107" s="60"/>
      <c r="AD1107" s="610" t="s">
        <v>28</v>
      </c>
      <c r="AE1107" s="603"/>
      <c r="AF1107" s="603"/>
      <c r="AG1107" s="603"/>
      <c r="AH1107" s="603"/>
      <c r="AI1107" s="603"/>
      <c r="AJ1107" s="603"/>
      <c r="AK1107" s="603"/>
      <c r="AL1107" s="603"/>
      <c r="AM1107" s="611"/>
      <c r="AN1107" s="90"/>
      <c r="AO1107" s="60"/>
      <c r="AP1107" s="61"/>
      <c r="AQ1107" s="35"/>
      <c r="AR1107" s="36"/>
      <c r="AS1107" s="34"/>
      <c r="AT1107" s="36"/>
      <c r="AU1107" s="34"/>
      <c r="AV1107" s="36"/>
      <c r="AW1107" s="4"/>
      <c r="AX1107" s="8"/>
      <c r="AY1107" s="469" t="s">
        <v>971</v>
      </c>
      <c r="AZ1107" s="470"/>
      <c r="BA1107" s="470"/>
      <c r="BB1107" s="470"/>
      <c r="BC1107" s="470"/>
      <c r="BD1107" s="470"/>
      <c r="BE1107" s="470"/>
      <c r="BF1107" s="471"/>
      <c r="BG1107" s="632"/>
      <c r="BH1107" s="634"/>
    </row>
    <row r="1108" spans="1:60" ht="19.5" customHeight="1" x14ac:dyDescent="0.25">
      <c r="A1108" s="4">
        <f t="shared" si="123"/>
        <v>892</v>
      </c>
      <c r="B1108" s="667"/>
      <c r="C1108" s="556"/>
      <c r="D1108" s="433" t="s">
        <v>975</v>
      </c>
      <c r="E1108" s="8"/>
      <c r="F1108" s="8"/>
      <c r="G1108" s="19">
        <f t="shared" si="125"/>
        <v>5</v>
      </c>
      <c r="H1108" s="19">
        <f t="shared" si="125"/>
        <v>115</v>
      </c>
      <c r="I1108" s="8"/>
      <c r="J1108" s="8"/>
      <c r="K1108" s="8"/>
      <c r="L1108" s="8"/>
      <c r="M1108" s="8"/>
      <c r="N1108" s="108"/>
      <c r="O1108" s="34"/>
      <c r="P1108" s="33"/>
      <c r="Q1108" s="34"/>
      <c r="R1108" s="33"/>
      <c r="S1108" s="34"/>
      <c r="T1108" s="33"/>
      <c r="U1108" s="34"/>
      <c r="V1108" s="33"/>
      <c r="W1108" s="34"/>
      <c r="X1108" s="33"/>
      <c r="Y1108" s="34"/>
      <c r="Z1108" s="33"/>
      <c r="AA1108" s="58"/>
      <c r="AB1108" s="59"/>
      <c r="AC1108" s="60"/>
      <c r="AD1108" s="610" t="s">
        <v>28</v>
      </c>
      <c r="AE1108" s="603"/>
      <c r="AF1108" s="603"/>
      <c r="AG1108" s="603"/>
      <c r="AH1108" s="603"/>
      <c r="AI1108" s="603"/>
      <c r="AJ1108" s="603"/>
      <c r="AK1108" s="603"/>
      <c r="AL1108" s="603"/>
      <c r="AM1108" s="611"/>
      <c r="AN1108" s="90"/>
      <c r="AO1108" s="60"/>
      <c r="AP1108" s="61"/>
      <c r="AQ1108" s="35"/>
      <c r="AR1108" s="36"/>
      <c r="AS1108" s="34"/>
      <c r="AT1108" s="36"/>
      <c r="AU1108" s="34"/>
      <c r="AV1108" s="36"/>
      <c r="AW1108" s="4"/>
      <c r="AX1108" s="8"/>
      <c r="AY1108" s="472"/>
      <c r="AZ1108" s="473"/>
      <c r="BA1108" s="473"/>
      <c r="BB1108" s="473"/>
      <c r="BC1108" s="473"/>
      <c r="BD1108" s="473"/>
      <c r="BE1108" s="473"/>
      <c r="BF1108" s="474"/>
      <c r="BG1108" s="478"/>
      <c r="BH1108" s="479"/>
    </row>
    <row r="1109" spans="1:60" ht="19.5" customHeight="1" x14ac:dyDescent="0.25">
      <c r="A1109" s="4">
        <f t="shared" si="123"/>
        <v>893</v>
      </c>
      <c r="B1109" s="667"/>
      <c r="C1109" s="556"/>
      <c r="D1109" s="433" t="s">
        <v>976</v>
      </c>
      <c r="E1109" s="8"/>
      <c r="F1109" s="8"/>
      <c r="G1109" s="19">
        <f t="shared" si="125"/>
        <v>6</v>
      </c>
      <c r="H1109" s="19">
        <f t="shared" si="125"/>
        <v>116</v>
      </c>
      <c r="I1109" s="8"/>
      <c r="J1109" s="8"/>
      <c r="K1109" s="8"/>
      <c r="L1109" s="8"/>
      <c r="M1109" s="8"/>
      <c r="N1109" s="108"/>
      <c r="O1109" s="34"/>
      <c r="P1109" s="33"/>
      <c r="Q1109" s="34"/>
      <c r="R1109" s="33"/>
      <c r="S1109" s="34"/>
      <c r="T1109" s="33"/>
      <c r="U1109" s="34"/>
      <c r="V1109" s="33"/>
      <c r="W1109" s="34"/>
      <c r="X1109" s="33"/>
      <c r="Y1109" s="34"/>
      <c r="Z1109" s="33"/>
      <c r="AA1109" s="58"/>
      <c r="AB1109" s="59"/>
      <c r="AC1109" s="60"/>
      <c r="AD1109" s="610" t="s">
        <v>28</v>
      </c>
      <c r="AE1109" s="603"/>
      <c r="AF1109" s="603"/>
      <c r="AG1109" s="603"/>
      <c r="AH1109" s="603"/>
      <c r="AI1109" s="603"/>
      <c r="AJ1109" s="603"/>
      <c r="AK1109" s="603"/>
      <c r="AL1109" s="603"/>
      <c r="AM1109" s="611"/>
      <c r="AN1109" s="90"/>
      <c r="AO1109" s="60"/>
      <c r="AP1109" s="61"/>
      <c r="AQ1109" s="35"/>
      <c r="AR1109" s="36"/>
      <c r="AS1109" s="34"/>
      <c r="AT1109" s="36"/>
      <c r="AU1109" s="34"/>
      <c r="AV1109" s="36"/>
      <c r="AW1109" s="4"/>
      <c r="AX1109" s="8"/>
      <c r="AY1109" s="472"/>
      <c r="AZ1109" s="473"/>
      <c r="BA1109" s="473"/>
      <c r="BB1109" s="473"/>
      <c r="BC1109" s="473"/>
      <c r="BD1109" s="473"/>
      <c r="BE1109" s="473"/>
      <c r="BF1109" s="474"/>
      <c r="BG1109" s="478"/>
      <c r="BH1109" s="479"/>
    </row>
    <row r="1110" spans="1:60" ht="19.5" customHeight="1" x14ac:dyDescent="0.25">
      <c r="A1110" s="4">
        <f t="shared" si="123"/>
        <v>894</v>
      </c>
      <c r="B1110" s="667"/>
      <c r="C1110" s="556"/>
      <c r="D1110" s="433" t="s">
        <v>977</v>
      </c>
      <c r="E1110" s="8"/>
      <c r="F1110" s="8"/>
      <c r="G1110" s="19">
        <f t="shared" si="125"/>
        <v>7</v>
      </c>
      <c r="H1110" s="19">
        <f t="shared" si="125"/>
        <v>117</v>
      </c>
      <c r="I1110" s="8"/>
      <c r="J1110" s="8"/>
      <c r="K1110" s="8"/>
      <c r="L1110" s="8"/>
      <c r="M1110" s="8"/>
      <c r="N1110" s="108"/>
      <c r="O1110" s="34"/>
      <c r="P1110" s="33"/>
      <c r="Q1110" s="34"/>
      <c r="R1110" s="33"/>
      <c r="S1110" s="34"/>
      <c r="T1110" s="33"/>
      <c r="U1110" s="34"/>
      <c r="V1110" s="33"/>
      <c r="W1110" s="34"/>
      <c r="X1110" s="33"/>
      <c r="Y1110" s="34"/>
      <c r="Z1110" s="33"/>
      <c r="AA1110" s="58"/>
      <c r="AB1110" s="59"/>
      <c r="AC1110" s="60"/>
      <c r="AD1110" s="610" t="s">
        <v>28</v>
      </c>
      <c r="AE1110" s="603"/>
      <c r="AF1110" s="603"/>
      <c r="AG1110" s="603"/>
      <c r="AH1110" s="603"/>
      <c r="AI1110" s="603"/>
      <c r="AJ1110" s="603"/>
      <c r="AK1110" s="603"/>
      <c r="AL1110" s="603"/>
      <c r="AM1110" s="611"/>
      <c r="AN1110" s="90"/>
      <c r="AO1110" s="60"/>
      <c r="AP1110" s="61"/>
      <c r="AQ1110" s="35"/>
      <c r="AR1110" s="36"/>
      <c r="AS1110" s="34"/>
      <c r="AT1110" s="36"/>
      <c r="AU1110" s="34"/>
      <c r="AV1110" s="36"/>
      <c r="AW1110" s="4"/>
      <c r="AX1110" s="8"/>
      <c r="AY1110" s="472"/>
      <c r="AZ1110" s="473"/>
      <c r="BA1110" s="473"/>
      <c r="BB1110" s="473"/>
      <c r="BC1110" s="473"/>
      <c r="BD1110" s="473"/>
      <c r="BE1110" s="473"/>
      <c r="BF1110" s="474"/>
      <c r="BG1110" s="478"/>
      <c r="BH1110" s="479"/>
    </row>
    <row r="1111" spans="1:60" ht="19.5" customHeight="1" x14ac:dyDescent="0.25">
      <c r="A1111" s="4">
        <f t="shared" si="123"/>
        <v>895</v>
      </c>
      <c r="B1111" s="667"/>
      <c r="C1111" s="556"/>
      <c r="D1111" s="433" t="s">
        <v>978</v>
      </c>
      <c r="E1111" s="8"/>
      <c r="F1111" s="8"/>
      <c r="G1111" s="19">
        <f t="shared" si="125"/>
        <v>8</v>
      </c>
      <c r="H1111" s="19">
        <f t="shared" si="125"/>
        <v>118</v>
      </c>
      <c r="I1111" s="8"/>
      <c r="J1111" s="8"/>
      <c r="K1111" s="8"/>
      <c r="L1111" s="8"/>
      <c r="M1111" s="8"/>
      <c r="N1111" s="108"/>
      <c r="O1111" s="34"/>
      <c r="P1111" s="33"/>
      <c r="Q1111" s="34"/>
      <c r="R1111" s="33"/>
      <c r="S1111" s="34"/>
      <c r="T1111" s="33"/>
      <c r="U1111" s="34"/>
      <c r="V1111" s="33"/>
      <c r="W1111" s="34"/>
      <c r="X1111" s="33"/>
      <c r="Y1111" s="34"/>
      <c r="Z1111" s="33"/>
      <c r="AA1111" s="58"/>
      <c r="AB1111" s="59"/>
      <c r="AC1111" s="60"/>
      <c r="AD1111" s="610" t="s">
        <v>28</v>
      </c>
      <c r="AE1111" s="603"/>
      <c r="AF1111" s="603"/>
      <c r="AG1111" s="603"/>
      <c r="AH1111" s="603"/>
      <c r="AI1111" s="603"/>
      <c r="AJ1111" s="603"/>
      <c r="AK1111" s="603"/>
      <c r="AL1111" s="603"/>
      <c r="AM1111" s="611"/>
      <c r="AN1111" s="90"/>
      <c r="AO1111" s="60"/>
      <c r="AP1111" s="61"/>
      <c r="AQ1111" s="35"/>
      <c r="AR1111" s="36"/>
      <c r="AS1111" s="34"/>
      <c r="AT1111" s="36"/>
      <c r="AU1111" s="34"/>
      <c r="AV1111" s="36"/>
      <c r="AW1111" s="4"/>
      <c r="AX1111" s="8"/>
      <c r="AY1111" s="472"/>
      <c r="AZ1111" s="473"/>
      <c r="BA1111" s="473"/>
      <c r="BB1111" s="473"/>
      <c r="BC1111" s="473"/>
      <c r="BD1111" s="473"/>
      <c r="BE1111" s="473"/>
      <c r="BF1111" s="474"/>
      <c r="BG1111" s="478"/>
      <c r="BH1111" s="479"/>
    </row>
    <row r="1112" spans="1:60" ht="19.5" customHeight="1" x14ac:dyDescent="0.25">
      <c r="A1112" s="4">
        <f t="shared" si="123"/>
        <v>896</v>
      </c>
      <c r="B1112" s="667"/>
      <c r="C1112" s="556"/>
      <c r="D1112" s="433" t="s">
        <v>979</v>
      </c>
      <c r="E1112" s="8"/>
      <c r="F1112" s="8"/>
      <c r="G1112" s="19">
        <f t="shared" si="125"/>
        <v>9</v>
      </c>
      <c r="H1112" s="19">
        <f t="shared" si="125"/>
        <v>119</v>
      </c>
      <c r="I1112" s="8"/>
      <c r="J1112" s="8"/>
      <c r="K1112" s="8"/>
      <c r="L1112" s="8"/>
      <c r="M1112" s="8"/>
      <c r="N1112" s="108"/>
      <c r="O1112" s="34"/>
      <c r="P1112" s="33"/>
      <c r="Q1112" s="34"/>
      <c r="R1112" s="33"/>
      <c r="S1112" s="34"/>
      <c r="T1112" s="33"/>
      <c r="U1112" s="34"/>
      <c r="V1112" s="33"/>
      <c r="W1112" s="34"/>
      <c r="X1112" s="33"/>
      <c r="Y1112" s="34"/>
      <c r="Z1112" s="33"/>
      <c r="AA1112" s="58"/>
      <c r="AB1112" s="59"/>
      <c r="AC1112" s="60"/>
      <c r="AD1112" s="610" t="s">
        <v>28</v>
      </c>
      <c r="AE1112" s="603"/>
      <c r="AF1112" s="603"/>
      <c r="AG1112" s="603"/>
      <c r="AH1112" s="603"/>
      <c r="AI1112" s="603"/>
      <c r="AJ1112" s="603"/>
      <c r="AK1112" s="603"/>
      <c r="AL1112" s="603"/>
      <c r="AM1112" s="611"/>
      <c r="AN1112" s="90"/>
      <c r="AO1112" s="60"/>
      <c r="AP1112" s="61"/>
      <c r="AQ1112" s="35"/>
      <c r="AR1112" s="36"/>
      <c r="AS1112" s="34"/>
      <c r="AT1112" s="36"/>
      <c r="AU1112" s="34"/>
      <c r="AV1112" s="36"/>
      <c r="AW1112" s="4"/>
      <c r="AX1112" s="8"/>
      <c r="AY1112" s="472"/>
      <c r="AZ1112" s="473"/>
      <c r="BA1112" s="473"/>
      <c r="BB1112" s="473"/>
      <c r="BC1112" s="473"/>
      <c r="BD1112" s="473"/>
      <c r="BE1112" s="473"/>
      <c r="BF1112" s="474"/>
      <c r="BG1112" s="478"/>
      <c r="BH1112" s="479"/>
    </row>
    <row r="1113" spans="1:60" ht="19.5" customHeight="1" x14ac:dyDescent="0.25">
      <c r="A1113" s="4"/>
      <c r="B1113" s="667"/>
      <c r="C1113" s="556"/>
      <c r="D1113" s="23"/>
      <c r="E1113" s="8"/>
      <c r="F1113" s="8"/>
      <c r="G1113" s="19"/>
      <c r="H1113" s="19"/>
      <c r="I1113" s="8"/>
      <c r="J1113" s="8"/>
      <c r="K1113" s="8"/>
      <c r="L1113" s="8"/>
      <c r="M1113" s="8"/>
      <c r="N1113" s="108"/>
      <c r="O1113" s="34"/>
      <c r="P1113" s="33"/>
      <c r="Q1113" s="34"/>
      <c r="R1113" s="33"/>
      <c r="S1113" s="34"/>
      <c r="T1113" s="33"/>
      <c r="U1113" s="34"/>
      <c r="V1113" s="33"/>
      <c r="W1113" s="34"/>
      <c r="X1113" s="33"/>
      <c r="Y1113" s="34"/>
      <c r="Z1113" s="33"/>
      <c r="AA1113" s="108"/>
      <c r="AB1113" s="34"/>
      <c r="AC1113" s="33"/>
      <c r="AD1113" s="34"/>
      <c r="AE1113" s="33"/>
      <c r="AF1113" s="34"/>
      <c r="AG1113" s="33"/>
      <c r="AH1113" s="34"/>
      <c r="AI1113" s="33"/>
      <c r="AJ1113" s="34"/>
      <c r="AK1113" s="33"/>
      <c r="AL1113" s="34"/>
      <c r="AM1113" s="33"/>
      <c r="AN1113" s="108"/>
      <c r="AO1113" s="34"/>
      <c r="AP1113" s="33"/>
      <c r="AQ1113" s="34"/>
      <c r="AR1113" s="33"/>
      <c r="AS1113" s="34"/>
      <c r="AT1113" s="33"/>
      <c r="AU1113" s="34"/>
      <c r="AV1113" s="33"/>
      <c r="AW1113" s="4"/>
      <c r="AX1113" s="8"/>
      <c r="AY1113" s="472"/>
      <c r="AZ1113" s="473"/>
      <c r="BA1113" s="473"/>
      <c r="BB1113" s="473"/>
      <c r="BC1113" s="473"/>
      <c r="BD1113" s="473"/>
      <c r="BE1113" s="473"/>
      <c r="BF1113" s="474"/>
      <c r="BG1113" s="478"/>
      <c r="BH1113" s="479"/>
    </row>
    <row r="1114" spans="1:60" ht="19.5" customHeight="1" x14ac:dyDescent="0.25">
      <c r="A1114" s="4"/>
      <c r="B1114" s="667"/>
      <c r="C1114" s="556"/>
      <c r="D1114" s="23"/>
      <c r="E1114" s="8"/>
      <c r="F1114" s="8"/>
      <c r="G1114" s="19"/>
      <c r="H1114" s="19"/>
      <c r="I1114" s="8"/>
      <c r="J1114" s="8"/>
      <c r="K1114" s="8"/>
      <c r="L1114" s="8"/>
      <c r="M1114" s="8"/>
      <c r="N1114" s="108"/>
      <c r="O1114" s="34"/>
      <c r="P1114" s="33"/>
      <c r="Q1114" s="34"/>
      <c r="R1114" s="33"/>
      <c r="S1114" s="34"/>
      <c r="T1114" s="33"/>
      <c r="U1114" s="34"/>
      <c r="V1114" s="33"/>
      <c r="W1114" s="34"/>
      <c r="X1114" s="33"/>
      <c r="Y1114" s="34"/>
      <c r="Z1114" s="33"/>
      <c r="AA1114" s="108"/>
      <c r="AB1114" s="34"/>
      <c r="AC1114" s="33"/>
      <c r="AD1114" s="34"/>
      <c r="AE1114" s="33"/>
      <c r="AF1114" s="34"/>
      <c r="AG1114" s="33"/>
      <c r="AH1114" s="34"/>
      <c r="AI1114" s="33"/>
      <c r="AJ1114" s="34"/>
      <c r="AK1114" s="33"/>
      <c r="AL1114" s="34"/>
      <c r="AM1114" s="33"/>
      <c r="AN1114" s="108"/>
      <c r="AO1114" s="34"/>
      <c r="AP1114" s="33"/>
      <c r="AQ1114" s="34"/>
      <c r="AR1114" s="36"/>
      <c r="AS1114" s="34"/>
      <c r="AT1114" s="36"/>
      <c r="AU1114" s="34"/>
      <c r="AV1114" s="36"/>
      <c r="AW1114" s="4"/>
      <c r="AX1114" s="8"/>
      <c r="AY1114" s="472"/>
      <c r="AZ1114" s="473"/>
      <c r="BA1114" s="473"/>
      <c r="BB1114" s="473"/>
      <c r="BC1114" s="473"/>
      <c r="BD1114" s="473"/>
      <c r="BE1114" s="473"/>
      <c r="BF1114" s="474"/>
      <c r="BG1114" s="478"/>
      <c r="BH1114" s="479"/>
    </row>
    <row r="1115" spans="1:60" ht="19.5" customHeight="1" x14ac:dyDescent="0.25">
      <c r="A1115" s="4"/>
      <c r="B1115" s="668"/>
      <c r="C1115" s="557"/>
      <c r="D1115" s="23"/>
      <c r="E1115" s="8"/>
      <c r="F1115" s="8"/>
      <c r="G1115" s="19"/>
      <c r="H1115" s="19"/>
      <c r="I1115" s="8"/>
      <c r="J1115" s="8"/>
      <c r="K1115" s="8"/>
      <c r="L1115" s="8"/>
      <c r="M1115" s="8"/>
      <c r="N1115" s="108"/>
      <c r="O1115" s="34"/>
      <c r="P1115" s="33"/>
      <c r="Q1115" s="34"/>
      <c r="R1115" s="33"/>
      <c r="S1115" s="34"/>
      <c r="T1115" s="33"/>
      <c r="U1115" s="34"/>
      <c r="V1115" s="33"/>
      <c r="W1115" s="34"/>
      <c r="X1115" s="33"/>
      <c r="Y1115" s="34"/>
      <c r="Z1115" s="33"/>
      <c r="AA1115" s="108"/>
      <c r="AB1115" s="34"/>
      <c r="AC1115" s="33"/>
      <c r="AD1115" s="34"/>
      <c r="AE1115" s="33"/>
      <c r="AF1115" s="34"/>
      <c r="AG1115" s="33"/>
      <c r="AH1115" s="34"/>
      <c r="AI1115" s="33"/>
      <c r="AJ1115" s="34"/>
      <c r="AK1115" s="33"/>
      <c r="AL1115" s="34"/>
      <c r="AM1115" s="33"/>
      <c r="AN1115" s="108"/>
      <c r="AO1115" s="34"/>
      <c r="AP1115" s="33"/>
      <c r="AQ1115" s="34"/>
      <c r="AR1115" s="36"/>
      <c r="AS1115" s="34"/>
      <c r="AT1115" s="36"/>
      <c r="AU1115" s="34"/>
      <c r="AV1115" s="36"/>
      <c r="AW1115" s="4"/>
      <c r="AX1115" s="8"/>
      <c r="AY1115" s="475"/>
      <c r="AZ1115" s="476"/>
      <c r="BA1115" s="476"/>
      <c r="BB1115" s="476"/>
      <c r="BC1115" s="476"/>
      <c r="BD1115" s="476"/>
      <c r="BE1115" s="476"/>
      <c r="BF1115" s="477"/>
      <c r="BG1115" s="478"/>
      <c r="BH1115" s="479"/>
    </row>
    <row r="1116" spans="1:60" ht="24.75" customHeight="1" x14ac:dyDescent="0.25">
      <c r="A1116" s="4">
        <f>A1112+1</f>
        <v>897</v>
      </c>
      <c r="B1116" s="450"/>
      <c r="C1116" s="601" t="s">
        <v>671</v>
      </c>
      <c r="D1116" s="29" t="s">
        <v>165</v>
      </c>
      <c r="E1116" s="8"/>
      <c r="F1116" s="8"/>
      <c r="G1116" s="8"/>
      <c r="H1116" s="8"/>
      <c r="I1116" s="8"/>
      <c r="J1116" s="8"/>
      <c r="K1116" s="8">
        <f>K1095+1</f>
        <v>2</v>
      </c>
      <c r="L1116" s="8">
        <f>L1095+1</f>
        <v>671</v>
      </c>
      <c r="M1116" s="261" t="s">
        <v>491</v>
      </c>
      <c r="N1116" s="87"/>
      <c r="O1116" s="34"/>
      <c r="P1116" s="33"/>
      <c r="Q1116" s="34"/>
      <c r="R1116" s="33"/>
      <c r="S1116" s="34"/>
      <c r="T1116" s="33"/>
      <c r="U1116" s="34"/>
      <c r="V1116" s="33"/>
      <c r="W1116" s="34"/>
      <c r="X1116" s="33"/>
      <c r="Y1116" s="34"/>
      <c r="Z1116" s="33"/>
      <c r="AA1116" s="34"/>
      <c r="AB1116" s="33"/>
      <c r="AC1116" s="154"/>
      <c r="AD1116" s="155"/>
      <c r="AE1116" s="151"/>
      <c r="AF1116" s="488" t="s">
        <v>438</v>
      </c>
      <c r="AG1116" s="489"/>
      <c r="AH1116" s="489"/>
      <c r="AI1116" s="489"/>
      <c r="AJ1116" s="489"/>
      <c r="AK1116" s="489"/>
      <c r="AL1116" s="489"/>
      <c r="AM1116" s="489"/>
      <c r="AN1116" s="489"/>
      <c r="AO1116" s="490"/>
      <c r="AP1116" s="155"/>
      <c r="AQ1116" s="151"/>
      <c r="AR1116" s="152"/>
      <c r="AS1116" s="34"/>
      <c r="AT1116" s="33"/>
      <c r="AU1116" s="34"/>
      <c r="AV1116" s="36"/>
      <c r="AW1116" s="4"/>
      <c r="AX1116" s="8"/>
      <c r="AY1116" s="469" t="s">
        <v>889</v>
      </c>
      <c r="AZ1116" s="470"/>
      <c r="BA1116" s="470"/>
      <c r="BB1116" s="470"/>
      <c r="BC1116" s="470"/>
      <c r="BD1116" s="470"/>
      <c r="BE1116" s="470"/>
      <c r="BF1116" s="471"/>
      <c r="BG1116" s="10"/>
      <c r="BH1116" s="12"/>
    </row>
    <row r="1117" spans="1:60" ht="24.75" customHeight="1" x14ac:dyDescent="0.25">
      <c r="A1117" s="4">
        <f t="shared" si="123"/>
        <v>898</v>
      </c>
      <c r="B1117" s="451"/>
      <c r="C1117" s="451"/>
      <c r="D1117" s="29" t="s">
        <v>166</v>
      </c>
      <c r="E1117" s="8"/>
      <c r="F1117" s="8"/>
      <c r="G1117" s="8"/>
      <c r="H1117" s="8"/>
      <c r="I1117" s="8"/>
      <c r="J1117" s="8"/>
      <c r="K1117" s="8">
        <f t="shared" ref="K1117:L1130" si="126">K1116+1</f>
        <v>3</v>
      </c>
      <c r="L1117" s="8">
        <f t="shared" si="126"/>
        <v>672</v>
      </c>
      <c r="M1117" s="261" t="s">
        <v>491</v>
      </c>
      <c r="N1117" s="87"/>
      <c r="O1117" s="34"/>
      <c r="P1117" s="33"/>
      <c r="Q1117" s="34"/>
      <c r="R1117" s="33"/>
      <c r="S1117" s="34"/>
      <c r="T1117" s="33"/>
      <c r="U1117" s="34"/>
      <c r="V1117" s="33"/>
      <c r="W1117" s="34"/>
      <c r="X1117" s="33"/>
      <c r="Y1117" s="34"/>
      <c r="Z1117" s="33"/>
      <c r="AA1117" s="34"/>
      <c r="AB1117" s="33"/>
      <c r="AC1117" s="154"/>
      <c r="AD1117" s="155"/>
      <c r="AE1117" s="151"/>
      <c r="AF1117" s="488" t="s">
        <v>438</v>
      </c>
      <c r="AG1117" s="489"/>
      <c r="AH1117" s="489"/>
      <c r="AI1117" s="489"/>
      <c r="AJ1117" s="489"/>
      <c r="AK1117" s="489"/>
      <c r="AL1117" s="489"/>
      <c r="AM1117" s="489"/>
      <c r="AN1117" s="489"/>
      <c r="AO1117" s="490"/>
      <c r="AP1117" s="155"/>
      <c r="AQ1117" s="151"/>
      <c r="AR1117" s="152"/>
      <c r="AS1117" s="34"/>
      <c r="AT1117" s="33"/>
      <c r="AU1117" s="34"/>
      <c r="AV1117" s="36"/>
      <c r="AW1117" s="4"/>
      <c r="AX1117" s="8"/>
      <c r="AY1117" s="472"/>
      <c r="AZ1117" s="473"/>
      <c r="BA1117" s="473"/>
      <c r="BB1117" s="473"/>
      <c r="BC1117" s="473"/>
      <c r="BD1117" s="473"/>
      <c r="BE1117" s="473"/>
      <c r="BF1117" s="474"/>
      <c r="BG1117" s="10"/>
      <c r="BH1117" s="12"/>
    </row>
    <row r="1118" spans="1:60" ht="24.75" customHeight="1" x14ac:dyDescent="0.25">
      <c r="A1118" s="4">
        <f t="shared" si="123"/>
        <v>899</v>
      </c>
      <c r="B1118" s="452"/>
      <c r="C1118" s="452"/>
      <c r="D1118" s="29" t="s">
        <v>167</v>
      </c>
      <c r="E1118" s="8"/>
      <c r="F1118" s="8"/>
      <c r="G1118" s="8"/>
      <c r="H1118" s="8"/>
      <c r="I1118" s="8"/>
      <c r="J1118" s="8"/>
      <c r="K1118" s="8">
        <f t="shared" si="126"/>
        <v>4</v>
      </c>
      <c r="L1118" s="8">
        <f t="shared" si="126"/>
        <v>673</v>
      </c>
      <c r="M1118" s="261" t="s">
        <v>491</v>
      </c>
      <c r="N1118" s="87"/>
      <c r="O1118" s="34"/>
      <c r="P1118" s="33"/>
      <c r="Q1118" s="34"/>
      <c r="R1118" s="33"/>
      <c r="S1118" s="34"/>
      <c r="T1118" s="33"/>
      <c r="U1118" s="34"/>
      <c r="V1118" s="33"/>
      <c r="W1118" s="34"/>
      <c r="X1118" s="33"/>
      <c r="Y1118" s="34"/>
      <c r="Z1118" s="33"/>
      <c r="AA1118" s="34"/>
      <c r="AB1118" s="33"/>
      <c r="AC1118" s="154"/>
      <c r="AD1118" s="155"/>
      <c r="AE1118" s="151"/>
      <c r="AF1118" s="488" t="s">
        <v>438</v>
      </c>
      <c r="AG1118" s="489"/>
      <c r="AH1118" s="489"/>
      <c r="AI1118" s="489"/>
      <c r="AJ1118" s="489"/>
      <c r="AK1118" s="489"/>
      <c r="AL1118" s="489"/>
      <c r="AM1118" s="489"/>
      <c r="AN1118" s="489"/>
      <c r="AO1118" s="490"/>
      <c r="AP1118" s="155"/>
      <c r="AQ1118" s="151"/>
      <c r="AR1118" s="152"/>
      <c r="AS1118" s="34"/>
      <c r="AT1118" s="36"/>
      <c r="AU1118" s="34"/>
      <c r="AV1118" s="36"/>
      <c r="AW1118" s="4"/>
      <c r="AX1118" s="8"/>
      <c r="AY1118" s="472"/>
      <c r="AZ1118" s="473"/>
      <c r="BA1118" s="473"/>
      <c r="BB1118" s="473"/>
      <c r="BC1118" s="473"/>
      <c r="BD1118" s="473"/>
      <c r="BE1118" s="473"/>
      <c r="BF1118" s="474"/>
      <c r="BG1118" s="10"/>
      <c r="BH1118" s="12"/>
    </row>
    <row r="1119" spans="1:60" ht="27" customHeight="1" x14ac:dyDescent="0.25">
      <c r="A1119" s="4">
        <f t="shared" si="123"/>
        <v>900</v>
      </c>
      <c r="B1119" s="451"/>
      <c r="C1119" s="451" t="s">
        <v>1193</v>
      </c>
      <c r="D1119" s="29" t="s">
        <v>281</v>
      </c>
      <c r="E1119" s="9"/>
      <c r="F1119" s="9"/>
      <c r="G1119" s="9"/>
      <c r="H1119" s="9"/>
      <c r="I1119" s="9"/>
      <c r="J1119" s="9"/>
      <c r="K1119" s="8">
        <f>K1118+1</f>
        <v>5</v>
      </c>
      <c r="L1119" s="8">
        <f>L1118+1</f>
        <v>674</v>
      </c>
      <c r="M1119" s="261" t="s">
        <v>491</v>
      </c>
      <c r="N1119" s="87"/>
      <c r="O1119" s="34"/>
      <c r="P1119" s="33"/>
      <c r="Q1119" s="34"/>
      <c r="R1119" s="33"/>
      <c r="S1119" s="34"/>
      <c r="T1119" s="33"/>
      <c r="U1119" s="34"/>
      <c r="V1119" s="33"/>
      <c r="W1119" s="34"/>
      <c r="X1119" s="33"/>
      <c r="Y1119" s="34"/>
      <c r="Z1119" s="33"/>
      <c r="AA1119" s="34"/>
      <c r="AB1119" s="33"/>
      <c r="AC1119" s="154"/>
      <c r="AD1119" s="155"/>
      <c r="AE1119" s="151"/>
      <c r="AF1119" s="488" t="s">
        <v>438</v>
      </c>
      <c r="AG1119" s="489"/>
      <c r="AH1119" s="489"/>
      <c r="AI1119" s="489"/>
      <c r="AJ1119" s="489"/>
      <c r="AK1119" s="489"/>
      <c r="AL1119" s="489"/>
      <c r="AM1119" s="489"/>
      <c r="AN1119" s="489"/>
      <c r="AO1119" s="490"/>
      <c r="AP1119" s="155"/>
      <c r="AQ1119" s="151"/>
      <c r="AR1119" s="152"/>
      <c r="AS1119" s="34"/>
      <c r="AT1119" s="36"/>
      <c r="AU1119" s="34"/>
      <c r="AV1119" s="36"/>
      <c r="AW1119" s="4"/>
      <c r="AX1119" s="8"/>
      <c r="AY1119" s="475"/>
      <c r="AZ1119" s="476"/>
      <c r="BA1119" s="476"/>
      <c r="BB1119" s="476"/>
      <c r="BC1119" s="476"/>
      <c r="BD1119" s="476"/>
      <c r="BE1119" s="476"/>
      <c r="BF1119" s="477"/>
      <c r="BG1119" s="478"/>
      <c r="BH1119" s="479"/>
    </row>
    <row r="1120" spans="1:60" ht="27" customHeight="1" x14ac:dyDescent="0.25">
      <c r="A1120" s="4">
        <f t="shared" si="123"/>
        <v>901</v>
      </c>
      <c r="B1120" s="451"/>
      <c r="C1120" s="451"/>
      <c r="D1120" s="29" t="s">
        <v>282</v>
      </c>
      <c r="E1120" s="9"/>
      <c r="F1120" s="9"/>
      <c r="G1120" s="9"/>
      <c r="H1120" s="9"/>
      <c r="I1120" s="9"/>
      <c r="J1120" s="9"/>
      <c r="K1120" s="8">
        <f t="shared" ref="K1120:L1123" si="127">K1119+1</f>
        <v>6</v>
      </c>
      <c r="L1120" s="8">
        <f t="shared" si="127"/>
        <v>675</v>
      </c>
      <c r="M1120" s="261" t="s">
        <v>491</v>
      </c>
      <c r="N1120" s="87"/>
      <c r="O1120" s="34"/>
      <c r="P1120" s="33"/>
      <c r="Q1120" s="34"/>
      <c r="R1120" s="33"/>
      <c r="S1120" s="34"/>
      <c r="T1120" s="33"/>
      <c r="U1120" s="34"/>
      <c r="V1120" s="33"/>
      <c r="W1120" s="34"/>
      <c r="X1120" s="33"/>
      <c r="Y1120" s="34"/>
      <c r="Z1120" s="33"/>
      <c r="AA1120" s="34"/>
      <c r="AB1120" s="33"/>
      <c r="AC1120" s="154"/>
      <c r="AD1120" s="155"/>
      <c r="AE1120" s="151"/>
      <c r="AF1120" s="488" t="s">
        <v>438</v>
      </c>
      <c r="AG1120" s="489"/>
      <c r="AH1120" s="489"/>
      <c r="AI1120" s="489"/>
      <c r="AJ1120" s="489"/>
      <c r="AK1120" s="489"/>
      <c r="AL1120" s="489"/>
      <c r="AM1120" s="489"/>
      <c r="AN1120" s="489"/>
      <c r="AO1120" s="490"/>
      <c r="AP1120" s="155"/>
      <c r="AQ1120" s="151"/>
      <c r="AR1120" s="152"/>
      <c r="AS1120" s="34"/>
      <c r="AT1120" s="36"/>
      <c r="AU1120" s="34"/>
      <c r="AV1120" s="36"/>
      <c r="AW1120" s="4"/>
      <c r="AX1120" s="8"/>
      <c r="AY1120" s="278"/>
      <c r="AZ1120" s="99"/>
      <c r="BA1120" s="99"/>
      <c r="BB1120" s="99"/>
      <c r="BC1120" s="99"/>
      <c r="BD1120" s="99"/>
      <c r="BE1120" s="99"/>
      <c r="BF1120" s="279"/>
      <c r="BG1120" s="10"/>
      <c r="BH1120" s="12"/>
    </row>
    <row r="1121" spans="1:60" ht="27" customHeight="1" x14ac:dyDescent="0.25">
      <c r="A1121" s="4">
        <f t="shared" si="123"/>
        <v>902</v>
      </c>
      <c r="B1121" s="452"/>
      <c r="C1121" s="452"/>
      <c r="D1121" s="29" t="s">
        <v>283</v>
      </c>
      <c r="E1121" s="9"/>
      <c r="F1121" s="9"/>
      <c r="G1121" s="9"/>
      <c r="H1121" s="9"/>
      <c r="I1121" s="9"/>
      <c r="J1121" s="9"/>
      <c r="K1121" s="8">
        <f t="shared" si="127"/>
        <v>7</v>
      </c>
      <c r="L1121" s="8">
        <f t="shared" si="127"/>
        <v>676</v>
      </c>
      <c r="M1121" s="261" t="s">
        <v>491</v>
      </c>
      <c r="N1121" s="87"/>
      <c r="O1121" s="34"/>
      <c r="P1121" s="33"/>
      <c r="Q1121" s="34"/>
      <c r="R1121" s="33"/>
      <c r="S1121" s="34"/>
      <c r="T1121" s="33"/>
      <c r="U1121" s="34"/>
      <c r="V1121" s="33"/>
      <c r="W1121" s="34"/>
      <c r="X1121" s="33"/>
      <c r="Y1121" s="34"/>
      <c r="Z1121" s="33"/>
      <c r="AA1121" s="34"/>
      <c r="AB1121" s="33"/>
      <c r="AC1121" s="154"/>
      <c r="AD1121" s="155"/>
      <c r="AE1121" s="151"/>
      <c r="AF1121" s="488" t="s">
        <v>438</v>
      </c>
      <c r="AG1121" s="489"/>
      <c r="AH1121" s="489"/>
      <c r="AI1121" s="489"/>
      <c r="AJ1121" s="489"/>
      <c r="AK1121" s="489"/>
      <c r="AL1121" s="489"/>
      <c r="AM1121" s="489"/>
      <c r="AN1121" s="489"/>
      <c r="AO1121" s="490"/>
      <c r="AP1121" s="155"/>
      <c r="AQ1121" s="151"/>
      <c r="AR1121" s="152"/>
      <c r="AS1121" s="34"/>
      <c r="AT1121" s="36"/>
      <c r="AU1121" s="34"/>
      <c r="AV1121" s="36"/>
      <c r="AW1121" s="4"/>
      <c r="AX1121" s="8"/>
      <c r="AY1121" s="278"/>
      <c r="AZ1121" s="99"/>
      <c r="BA1121" s="99"/>
      <c r="BB1121" s="99"/>
      <c r="BC1121" s="99"/>
      <c r="BD1121" s="99"/>
      <c r="BE1121" s="99"/>
      <c r="BF1121" s="279"/>
      <c r="BG1121" s="10"/>
      <c r="BH1121" s="12"/>
    </row>
    <row r="1122" spans="1:60" ht="19.5" customHeight="1" x14ac:dyDescent="0.25">
      <c r="A1122" s="4">
        <f t="shared" si="123"/>
        <v>903</v>
      </c>
      <c r="B1122" s="450"/>
      <c r="C1122" s="450" t="s">
        <v>64</v>
      </c>
      <c r="D1122" s="29" t="s">
        <v>284</v>
      </c>
      <c r="E1122" s="9"/>
      <c r="F1122" s="9"/>
      <c r="G1122" s="9"/>
      <c r="H1122" s="9"/>
      <c r="I1122" s="9"/>
      <c r="J1122" s="9"/>
      <c r="K1122" s="8">
        <f t="shared" si="127"/>
        <v>8</v>
      </c>
      <c r="L1122" s="8">
        <f t="shared" si="127"/>
        <v>677</v>
      </c>
      <c r="M1122" s="261" t="s">
        <v>491</v>
      </c>
      <c r="N1122" s="87"/>
      <c r="O1122" s="34"/>
      <c r="P1122" s="33"/>
      <c r="Q1122" s="34"/>
      <c r="R1122" s="33"/>
      <c r="S1122" s="34"/>
      <c r="T1122" s="33"/>
      <c r="U1122" s="34"/>
      <c r="V1122" s="33"/>
      <c r="W1122" s="34"/>
      <c r="X1122" s="33"/>
      <c r="Y1122" s="34"/>
      <c r="Z1122" s="33"/>
      <c r="AA1122" s="34"/>
      <c r="AB1122" s="33"/>
      <c r="AC1122" s="154"/>
      <c r="AD1122" s="155"/>
      <c r="AE1122" s="151"/>
      <c r="AF1122" s="488" t="s">
        <v>438</v>
      </c>
      <c r="AG1122" s="489"/>
      <c r="AH1122" s="489"/>
      <c r="AI1122" s="489"/>
      <c r="AJ1122" s="489"/>
      <c r="AK1122" s="489"/>
      <c r="AL1122" s="489"/>
      <c r="AM1122" s="489"/>
      <c r="AN1122" s="489"/>
      <c r="AO1122" s="490"/>
      <c r="AP1122" s="155"/>
      <c r="AQ1122" s="151"/>
      <c r="AR1122" s="152"/>
      <c r="AS1122" s="34"/>
      <c r="AT1122" s="36"/>
      <c r="AU1122" s="34"/>
      <c r="AV1122" s="36"/>
      <c r="AW1122" s="4"/>
      <c r="AX1122" s="8"/>
      <c r="AY1122" s="469" t="s">
        <v>890</v>
      </c>
      <c r="AZ1122" s="470"/>
      <c r="BA1122" s="470"/>
      <c r="BB1122" s="470"/>
      <c r="BC1122" s="470"/>
      <c r="BD1122" s="470"/>
      <c r="BE1122" s="470"/>
      <c r="BF1122" s="471"/>
      <c r="BG1122" s="478"/>
      <c r="BH1122" s="479"/>
    </row>
    <row r="1123" spans="1:60" ht="19.5" customHeight="1" x14ac:dyDescent="0.25">
      <c r="A1123" s="4">
        <f t="shared" si="123"/>
        <v>904</v>
      </c>
      <c r="B1123" s="451"/>
      <c r="C1123" s="451"/>
      <c r="D1123" s="29" t="s">
        <v>278</v>
      </c>
      <c r="E1123" s="9"/>
      <c r="F1123" s="9"/>
      <c r="G1123" s="9"/>
      <c r="H1123" s="9"/>
      <c r="I1123" s="9"/>
      <c r="J1123" s="9"/>
      <c r="K1123" s="8">
        <f t="shared" si="127"/>
        <v>9</v>
      </c>
      <c r="L1123" s="8">
        <f t="shared" si="127"/>
        <v>678</v>
      </c>
      <c r="M1123" s="261" t="s">
        <v>491</v>
      </c>
      <c r="N1123" s="87"/>
      <c r="O1123" s="34"/>
      <c r="P1123" s="33"/>
      <c r="Q1123" s="34"/>
      <c r="R1123" s="33"/>
      <c r="S1123" s="34"/>
      <c r="T1123" s="33"/>
      <c r="U1123" s="34"/>
      <c r="V1123" s="33"/>
      <c r="W1123" s="34"/>
      <c r="X1123" s="33"/>
      <c r="Y1123" s="34"/>
      <c r="Z1123" s="33"/>
      <c r="AA1123" s="34"/>
      <c r="AB1123" s="33"/>
      <c r="AC1123" s="154"/>
      <c r="AD1123" s="155"/>
      <c r="AE1123" s="151"/>
      <c r="AF1123" s="488" t="s">
        <v>438</v>
      </c>
      <c r="AG1123" s="489"/>
      <c r="AH1123" s="489"/>
      <c r="AI1123" s="489"/>
      <c r="AJ1123" s="489"/>
      <c r="AK1123" s="489"/>
      <c r="AL1123" s="489"/>
      <c r="AM1123" s="489"/>
      <c r="AN1123" s="489"/>
      <c r="AO1123" s="490"/>
      <c r="AP1123" s="155"/>
      <c r="AQ1123" s="151"/>
      <c r="AR1123" s="152"/>
      <c r="AS1123" s="34"/>
      <c r="AT1123" s="36"/>
      <c r="AU1123" s="34"/>
      <c r="AV1123" s="36"/>
      <c r="AW1123" s="4"/>
      <c r="AX1123" s="8"/>
      <c r="AY1123" s="472"/>
      <c r="AZ1123" s="473"/>
      <c r="BA1123" s="473"/>
      <c r="BB1123" s="473"/>
      <c r="BC1123" s="473"/>
      <c r="BD1123" s="473"/>
      <c r="BE1123" s="473"/>
      <c r="BF1123" s="474"/>
      <c r="BG1123" s="478"/>
      <c r="BH1123" s="479"/>
    </row>
    <row r="1124" spans="1:60" ht="19.5" customHeight="1" x14ac:dyDescent="0.25">
      <c r="A1124" s="4">
        <f t="shared" si="123"/>
        <v>905</v>
      </c>
      <c r="B1124" s="452"/>
      <c r="C1124" s="452"/>
      <c r="D1124" s="29" t="s">
        <v>279</v>
      </c>
      <c r="E1124" s="8"/>
      <c r="F1124" s="8"/>
      <c r="G1124" s="8"/>
      <c r="H1124" s="8"/>
      <c r="I1124" s="8"/>
      <c r="J1124" s="8"/>
      <c r="K1124" s="8">
        <f t="shared" si="126"/>
        <v>10</v>
      </c>
      <c r="L1124" s="8">
        <f t="shared" si="126"/>
        <v>679</v>
      </c>
      <c r="M1124" s="261" t="s">
        <v>491</v>
      </c>
      <c r="N1124" s="87"/>
      <c r="O1124" s="34"/>
      <c r="P1124" s="33"/>
      <c r="Q1124" s="34"/>
      <c r="R1124" s="33"/>
      <c r="S1124" s="34"/>
      <c r="T1124" s="33"/>
      <c r="U1124" s="34"/>
      <c r="V1124" s="33"/>
      <c r="W1124" s="34"/>
      <c r="X1124" s="33"/>
      <c r="Y1124" s="34"/>
      <c r="Z1124" s="33"/>
      <c r="AA1124" s="34"/>
      <c r="AB1124" s="33"/>
      <c r="AC1124" s="154"/>
      <c r="AD1124" s="155"/>
      <c r="AE1124" s="151"/>
      <c r="AF1124" s="488" t="s">
        <v>438</v>
      </c>
      <c r="AG1124" s="489"/>
      <c r="AH1124" s="489"/>
      <c r="AI1124" s="489"/>
      <c r="AJ1124" s="489"/>
      <c r="AK1124" s="489"/>
      <c r="AL1124" s="489"/>
      <c r="AM1124" s="489"/>
      <c r="AN1124" s="489"/>
      <c r="AO1124" s="490"/>
      <c r="AP1124" s="155"/>
      <c r="AQ1124" s="151"/>
      <c r="AR1124" s="152"/>
      <c r="AS1124" s="34"/>
      <c r="AT1124" s="36"/>
      <c r="AU1124" s="34"/>
      <c r="AV1124" s="36"/>
      <c r="AW1124" s="4"/>
      <c r="AX1124" s="8"/>
      <c r="AY1124" s="475"/>
      <c r="AZ1124" s="476"/>
      <c r="BA1124" s="476"/>
      <c r="BB1124" s="476"/>
      <c r="BC1124" s="476"/>
      <c r="BD1124" s="476"/>
      <c r="BE1124" s="476"/>
      <c r="BF1124" s="477"/>
      <c r="BG1124" s="478"/>
      <c r="BH1124" s="479"/>
    </row>
    <row r="1125" spans="1:60" ht="27.75" customHeight="1" x14ac:dyDescent="0.25">
      <c r="A1125" s="4">
        <f t="shared" si="123"/>
        <v>906</v>
      </c>
      <c r="B1125" s="20"/>
      <c r="C1125" s="41"/>
      <c r="D1125" s="29" t="s">
        <v>280</v>
      </c>
      <c r="E1125" s="9"/>
      <c r="F1125" s="9"/>
      <c r="G1125" s="9"/>
      <c r="H1125" s="9"/>
      <c r="I1125" s="9"/>
      <c r="J1125" s="9"/>
      <c r="K1125" s="9">
        <f t="shared" si="126"/>
        <v>11</v>
      </c>
      <c r="L1125" s="9">
        <f t="shared" si="126"/>
        <v>680</v>
      </c>
      <c r="M1125" s="261" t="s">
        <v>491</v>
      </c>
      <c r="N1125" s="87"/>
      <c r="O1125" s="34"/>
      <c r="P1125" s="33"/>
      <c r="Q1125" s="34"/>
      <c r="R1125" s="33"/>
      <c r="S1125" s="34"/>
      <c r="T1125" s="33"/>
      <c r="U1125" s="34"/>
      <c r="V1125" s="33"/>
      <c r="W1125" s="34"/>
      <c r="X1125" s="33"/>
      <c r="Y1125" s="34"/>
      <c r="Z1125" s="33"/>
      <c r="AA1125" s="34"/>
      <c r="AB1125" s="33"/>
      <c r="AC1125" s="154"/>
      <c r="AD1125" s="155"/>
      <c r="AE1125" s="151"/>
      <c r="AF1125" s="488" t="s">
        <v>438</v>
      </c>
      <c r="AG1125" s="489"/>
      <c r="AH1125" s="489"/>
      <c r="AI1125" s="489"/>
      <c r="AJ1125" s="489"/>
      <c r="AK1125" s="489"/>
      <c r="AL1125" s="489"/>
      <c r="AM1125" s="489"/>
      <c r="AN1125" s="489"/>
      <c r="AO1125" s="490"/>
      <c r="AP1125" s="155"/>
      <c r="AQ1125" s="151"/>
      <c r="AR1125" s="152"/>
      <c r="AS1125" s="34"/>
      <c r="AT1125" s="36"/>
      <c r="AU1125" s="34"/>
      <c r="AV1125" s="36"/>
      <c r="AW1125" s="4"/>
      <c r="AX1125" s="8"/>
      <c r="AY1125" s="469" t="s">
        <v>891</v>
      </c>
      <c r="AZ1125" s="470"/>
      <c r="BA1125" s="470"/>
      <c r="BB1125" s="470"/>
      <c r="BC1125" s="470"/>
      <c r="BD1125" s="470"/>
      <c r="BE1125" s="470"/>
      <c r="BF1125" s="471"/>
      <c r="BG1125" s="478"/>
      <c r="BH1125" s="479"/>
    </row>
    <row r="1126" spans="1:60" ht="27.75" customHeight="1" x14ac:dyDescent="0.25">
      <c r="A1126" s="4">
        <f t="shared" si="123"/>
        <v>907</v>
      </c>
      <c r="B1126" s="225"/>
      <c r="C1126" s="129"/>
      <c r="D1126" s="29" t="s">
        <v>65</v>
      </c>
      <c r="E1126" s="8"/>
      <c r="F1126" s="8"/>
      <c r="G1126" s="8"/>
      <c r="H1126" s="8"/>
      <c r="I1126" s="8"/>
      <c r="J1126" s="8"/>
      <c r="K1126" s="8">
        <f t="shared" si="126"/>
        <v>12</v>
      </c>
      <c r="L1126" s="8">
        <f t="shared" si="126"/>
        <v>681</v>
      </c>
      <c r="M1126" s="261" t="s">
        <v>491</v>
      </c>
      <c r="N1126" s="87"/>
      <c r="O1126" s="34"/>
      <c r="P1126" s="33"/>
      <c r="Q1126" s="34"/>
      <c r="R1126" s="33"/>
      <c r="S1126" s="34"/>
      <c r="T1126" s="33"/>
      <c r="U1126" s="34"/>
      <c r="V1126" s="33"/>
      <c r="W1126" s="34"/>
      <c r="X1126" s="33"/>
      <c r="Y1126" s="34"/>
      <c r="Z1126" s="33"/>
      <c r="AA1126" s="34"/>
      <c r="AB1126" s="33"/>
      <c r="AC1126" s="154"/>
      <c r="AD1126" s="155"/>
      <c r="AE1126" s="151"/>
      <c r="AF1126" s="488" t="s">
        <v>438</v>
      </c>
      <c r="AG1126" s="489"/>
      <c r="AH1126" s="489"/>
      <c r="AI1126" s="489"/>
      <c r="AJ1126" s="489"/>
      <c r="AK1126" s="489"/>
      <c r="AL1126" s="489"/>
      <c r="AM1126" s="489"/>
      <c r="AN1126" s="489"/>
      <c r="AO1126" s="490"/>
      <c r="AP1126" s="155"/>
      <c r="AQ1126" s="151"/>
      <c r="AR1126" s="152"/>
      <c r="AS1126" s="34"/>
      <c r="AT1126" s="36"/>
      <c r="AU1126" s="34"/>
      <c r="AV1126" s="36"/>
      <c r="AW1126" s="4"/>
      <c r="AX1126" s="8"/>
      <c r="AY1126" s="475"/>
      <c r="AZ1126" s="476"/>
      <c r="BA1126" s="476"/>
      <c r="BB1126" s="476"/>
      <c r="BC1126" s="476"/>
      <c r="BD1126" s="476"/>
      <c r="BE1126" s="476"/>
      <c r="BF1126" s="477"/>
      <c r="BG1126" s="478"/>
      <c r="BH1126" s="479"/>
    </row>
    <row r="1127" spans="1:60" ht="27.75" customHeight="1" x14ac:dyDescent="0.25">
      <c r="A1127" s="4">
        <f t="shared" si="123"/>
        <v>908</v>
      </c>
      <c r="B1127" s="29"/>
      <c r="C1127" s="29"/>
      <c r="D1127" s="29" t="s">
        <v>66</v>
      </c>
      <c r="E1127" s="8"/>
      <c r="F1127" s="8"/>
      <c r="G1127" s="8"/>
      <c r="H1127" s="8"/>
      <c r="I1127" s="8"/>
      <c r="J1127" s="8"/>
      <c r="K1127" s="8">
        <f t="shared" si="126"/>
        <v>13</v>
      </c>
      <c r="L1127" s="8">
        <f t="shared" si="126"/>
        <v>682</v>
      </c>
      <c r="M1127" s="261" t="s">
        <v>491</v>
      </c>
      <c r="N1127" s="87"/>
      <c r="O1127" s="34"/>
      <c r="P1127" s="33"/>
      <c r="Q1127" s="34"/>
      <c r="R1127" s="33"/>
      <c r="S1127" s="34"/>
      <c r="T1127" s="33"/>
      <c r="U1127" s="34"/>
      <c r="V1127" s="33"/>
      <c r="W1127" s="34"/>
      <c r="X1127" s="33"/>
      <c r="Y1127" s="34"/>
      <c r="Z1127" s="33"/>
      <c r="AA1127" s="34"/>
      <c r="AB1127" s="33"/>
      <c r="AC1127" s="154"/>
      <c r="AD1127" s="155"/>
      <c r="AE1127" s="151"/>
      <c r="AF1127" s="488" t="s">
        <v>438</v>
      </c>
      <c r="AG1127" s="489"/>
      <c r="AH1127" s="489"/>
      <c r="AI1127" s="489"/>
      <c r="AJ1127" s="489"/>
      <c r="AK1127" s="489"/>
      <c r="AL1127" s="489"/>
      <c r="AM1127" s="489"/>
      <c r="AN1127" s="489"/>
      <c r="AO1127" s="490"/>
      <c r="AP1127" s="155"/>
      <c r="AQ1127" s="151"/>
      <c r="AR1127" s="152"/>
      <c r="AS1127" s="34"/>
      <c r="AT1127" s="33"/>
      <c r="AU1127" s="34"/>
      <c r="AV1127" s="36"/>
      <c r="AW1127" s="4"/>
      <c r="AX1127" s="8"/>
      <c r="AY1127" s="469" t="s">
        <v>892</v>
      </c>
      <c r="AZ1127" s="470"/>
      <c r="BA1127" s="470"/>
      <c r="BB1127" s="470"/>
      <c r="BC1127" s="470"/>
      <c r="BD1127" s="470"/>
      <c r="BE1127" s="470"/>
      <c r="BF1127" s="471"/>
      <c r="BG1127" s="478"/>
      <c r="BH1127" s="479"/>
    </row>
    <row r="1128" spans="1:60" ht="27.75" customHeight="1" x14ac:dyDescent="0.25">
      <c r="A1128" s="4">
        <f t="shared" si="123"/>
        <v>909</v>
      </c>
      <c r="B1128" s="225"/>
      <c r="C1128" s="129"/>
      <c r="D1128" s="29" t="s">
        <v>67</v>
      </c>
      <c r="E1128" s="8"/>
      <c r="F1128" s="8"/>
      <c r="G1128" s="8"/>
      <c r="H1128" s="8"/>
      <c r="I1128" s="8"/>
      <c r="J1128" s="8"/>
      <c r="K1128" s="8">
        <f t="shared" si="126"/>
        <v>14</v>
      </c>
      <c r="L1128" s="8">
        <f t="shared" si="126"/>
        <v>683</v>
      </c>
      <c r="M1128" s="261" t="s">
        <v>491</v>
      </c>
      <c r="N1128" s="87"/>
      <c r="O1128" s="34"/>
      <c r="P1128" s="33"/>
      <c r="Q1128" s="34"/>
      <c r="R1128" s="33"/>
      <c r="S1128" s="34"/>
      <c r="T1128" s="33"/>
      <c r="U1128" s="34"/>
      <c r="V1128" s="33"/>
      <c r="W1128" s="34"/>
      <c r="X1128" s="33"/>
      <c r="Y1128" s="34"/>
      <c r="Z1128" s="33"/>
      <c r="AA1128" s="34"/>
      <c r="AB1128" s="33"/>
      <c r="AC1128" s="154"/>
      <c r="AD1128" s="155"/>
      <c r="AE1128" s="151"/>
      <c r="AF1128" s="488" t="s">
        <v>438</v>
      </c>
      <c r="AG1128" s="489"/>
      <c r="AH1128" s="489"/>
      <c r="AI1128" s="489"/>
      <c r="AJ1128" s="489"/>
      <c r="AK1128" s="489"/>
      <c r="AL1128" s="489"/>
      <c r="AM1128" s="489"/>
      <c r="AN1128" s="489"/>
      <c r="AO1128" s="490"/>
      <c r="AP1128" s="155"/>
      <c r="AQ1128" s="151"/>
      <c r="AR1128" s="152"/>
      <c r="AS1128" s="34"/>
      <c r="AT1128" s="33"/>
      <c r="AU1128" s="34"/>
      <c r="AV1128" s="36"/>
      <c r="AW1128" s="4"/>
      <c r="AX1128" s="8"/>
      <c r="AY1128" s="475"/>
      <c r="AZ1128" s="476"/>
      <c r="BA1128" s="476"/>
      <c r="BB1128" s="476"/>
      <c r="BC1128" s="476"/>
      <c r="BD1128" s="476"/>
      <c r="BE1128" s="476"/>
      <c r="BF1128" s="477"/>
      <c r="BG1128" s="478"/>
      <c r="BH1128" s="479"/>
    </row>
    <row r="1129" spans="1:60" ht="29.25" customHeight="1" x14ac:dyDescent="0.25">
      <c r="A1129" s="4">
        <f t="shared" si="123"/>
        <v>910</v>
      </c>
      <c r="B1129" s="29"/>
      <c r="C1129" s="29"/>
      <c r="D1129" s="29" t="s">
        <v>68</v>
      </c>
      <c r="E1129" s="8"/>
      <c r="F1129" s="8"/>
      <c r="G1129" s="8"/>
      <c r="H1129" s="8"/>
      <c r="I1129" s="8"/>
      <c r="J1129" s="8"/>
      <c r="K1129" s="8">
        <f t="shared" si="126"/>
        <v>15</v>
      </c>
      <c r="L1129" s="8">
        <f t="shared" si="126"/>
        <v>684</v>
      </c>
      <c r="M1129" s="261" t="s">
        <v>491</v>
      </c>
      <c r="N1129" s="87"/>
      <c r="O1129" s="34"/>
      <c r="P1129" s="33"/>
      <c r="Q1129" s="34"/>
      <c r="R1129" s="33"/>
      <c r="S1129" s="34"/>
      <c r="T1129" s="33"/>
      <c r="U1129" s="34"/>
      <c r="V1129" s="33"/>
      <c r="W1129" s="34"/>
      <c r="X1129" s="33"/>
      <c r="Y1129" s="34"/>
      <c r="Z1129" s="33"/>
      <c r="AA1129" s="34"/>
      <c r="AB1129" s="33"/>
      <c r="AC1129" s="154"/>
      <c r="AD1129" s="155"/>
      <c r="AE1129" s="151"/>
      <c r="AF1129" s="488" t="s">
        <v>438</v>
      </c>
      <c r="AG1129" s="489"/>
      <c r="AH1129" s="489"/>
      <c r="AI1129" s="489"/>
      <c r="AJ1129" s="489"/>
      <c r="AK1129" s="489"/>
      <c r="AL1129" s="489"/>
      <c r="AM1129" s="489"/>
      <c r="AN1129" s="489"/>
      <c r="AO1129" s="490"/>
      <c r="AP1129" s="155"/>
      <c r="AQ1129" s="151"/>
      <c r="AR1129" s="152"/>
      <c r="AS1129" s="34"/>
      <c r="AT1129" s="33"/>
      <c r="AU1129" s="34"/>
      <c r="AV1129" s="36"/>
      <c r="AW1129" s="4"/>
      <c r="AX1129" s="8"/>
      <c r="AY1129" s="469" t="s">
        <v>893</v>
      </c>
      <c r="AZ1129" s="470"/>
      <c r="BA1129" s="470"/>
      <c r="BB1129" s="470"/>
      <c r="BC1129" s="470"/>
      <c r="BD1129" s="470"/>
      <c r="BE1129" s="470"/>
      <c r="BF1129" s="471"/>
      <c r="BG1129" s="478"/>
      <c r="BH1129" s="479"/>
    </row>
    <row r="1130" spans="1:60" ht="29.25" customHeight="1" x14ac:dyDescent="0.25">
      <c r="A1130" s="4">
        <f t="shared" si="123"/>
        <v>911</v>
      </c>
      <c r="B1130" s="225"/>
      <c r="C1130" s="125"/>
      <c r="D1130" s="29" t="s">
        <v>69</v>
      </c>
      <c r="E1130" s="8"/>
      <c r="F1130" s="8"/>
      <c r="G1130" s="8"/>
      <c r="H1130" s="8"/>
      <c r="I1130" s="8"/>
      <c r="J1130" s="8"/>
      <c r="K1130" s="8">
        <f t="shared" si="126"/>
        <v>16</v>
      </c>
      <c r="L1130" s="8">
        <f t="shared" si="126"/>
        <v>685</v>
      </c>
      <c r="M1130" s="261" t="s">
        <v>491</v>
      </c>
      <c r="N1130" s="87"/>
      <c r="O1130" s="34"/>
      <c r="P1130" s="33"/>
      <c r="Q1130" s="34"/>
      <c r="R1130" s="33"/>
      <c r="S1130" s="34"/>
      <c r="T1130" s="33"/>
      <c r="U1130" s="34"/>
      <c r="V1130" s="33"/>
      <c r="W1130" s="34"/>
      <c r="X1130" s="33"/>
      <c r="Y1130" s="34"/>
      <c r="Z1130" s="33"/>
      <c r="AA1130" s="34"/>
      <c r="AB1130" s="33"/>
      <c r="AC1130" s="154"/>
      <c r="AD1130" s="155"/>
      <c r="AE1130" s="151"/>
      <c r="AF1130" s="488" t="s">
        <v>438</v>
      </c>
      <c r="AG1130" s="489"/>
      <c r="AH1130" s="489"/>
      <c r="AI1130" s="489"/>
      <c r="AJ1130" s="489"/>
      <c r="AK1130" s="489"/>
      <c r="AL1130" s="489"/>
      <c r="AM1130" s="489"/>
      <c r="AN1130" s="489"/>
      <c r="AO1130" s="490"/>
      <c r="AP1130" s="155"/>
      <c r="AQ1130" s="151"/>
      <c r="AR1130" s="152"/>
      <c r="AS1130" s="34"/>
      <c r="AT1130" s="33"/>
      <c r="AU1130" s="34"/>
      <c r="AV1130" s="36"/>
      <c r="AW1130" s="4"/>
      <c r="AX1130" s="8"/>
      <c r="AY1130" s="475"/>
      <c r="AZ1130" s="476"/>
      <c r="BA1130" s="476"/>
      <c r="BB1130" s="476"/>
      <c r="BC1130" s="476"/>
      <c r="BD1130" s="476"/>
      <c r="BE1130" s="476"/>
      <c r="BF1130" s="477"/>
      <c r="BG1130" s="478"/>
      <c r="BH1130" s="479"/>
    </row>
    <row r="1131" spans="1:60" ht="19.5" customHeight="1" x14ac:dyDescent="0.25">
      <c r="A1131" s="4">
        <f t="shared" si="123"/>
        <v>912</v>
      </c>
      <c r="B1131" s="226"/>
      <c r="C1131" s="130"/>
      <c r="D1131" s="29" t="s">
        <v>84</v>
      </c>
      <c r="E1131" s="9"/>
      <c r="F1131" s="9"/>
      <c r="G1131" s="9"/>
      <c r="H1131" s="9"/>
      <c r="I1131" s="9"/>
      <c r="J1131" s="9"/>
      <c r="K1131" s="9">
        <f>K1130+1</f>
        <v>17</v>
      </c>
      <c r="L1131" s="9">
        <f>L1130+1</f>
        <v>686</v>
      </c>
      <c r="M1131" s="261" t="s">
        <v>491</v>
      </c>
      <c r="N1131" s="87"/>
      <c r="O1131" s="34"/>
      <c r="P1131" s="33"/>
      <c r="Q1131" s="34"/>
      <c r="R1131" s="33"/>
      <c r="S1131" s="34"/>
      <c r="T1131" s="33"/>
      <c r="U1131" s="34"/>
      <c r="V1131" s="33"/>
      <c r="W1131" s="34"/>
      <c r="X1131" s="33"/>
      <c r="Y1131" s="34"/>
      <c r="Z1131" s="33"/>
      <c r="AA1131" s="34"/>
      <c r="AB1131" s="33"/>
      <c r="AC1131" s="154"/>
      <c r="AD1131" s="155"/>
      <c r="AE1131" s="151"/>
      <c r="AF1131" s="488" t="s">
        <v>438</v>
      </c>
      <c r="AG1131" s="489"/>
      <c r="AH1131" s="489"/>
      <c r="AI1131" s="489"/>
      <c r="AJ1131" s="489"/>
      <c r="AK1131" s="489"/>
      <c r="AL1131" s="489"/>
      <c r="AM1131" s="489"/>
      <c r="AN1131" s="489"/>
      <c r="AO1131" s="490"/>
      <c r="AP1131" s="155"/>
      <c r="AQ1131" s="151"/>
      <c r="AR1131" s="152"/>
      <c r="AS1131" s="34"/>
      <c r="AT1131" s="36"/>
      <c r="AU1131" s="34"/>
      <c r="AV1131" s="36"/>
      <c r="AW1131" s="4"/>
      <c r="AX1131" s="8"/>
      <c r="AY1131" s="469" t="s">
        <v>894</v>
      </c>
      <c r="AZ1131" s="470"/>
      <c r="BA1131" s="470"/>
      <c r="BB1131" s="470"/>
      <c r="BC1131" s="470"/>
      <c r="BD1131" s="470"/>
      <c r="BE1131" s="470"/>
      <c r="BF1131" s="471"/>
      <c r="BG1131" s="478"/>
      <c r="BH1131" s="479"/>
    </row>
    <row r="1132" spans="1:60" ht="19.5" customHeight="1" x14ac:dyDescent="0.25">
      <c r="A1132" s="4">
        <f t="shared" si="123"/>
        <v>913</v>
      </c>
      <c r="B1132" s="29"/>
      <c r="C1132" s="29"/>
      <c r="D1132" s="29" t="s">
        <v>85</v>
      </c>
      <c r="E1132" s="8"/>
      <c r="F1132" s="8"/>
      <c r="G1132" s="8"/>
      <c r="H1132" s="8"/>
      <c r="I1132" s="9"/>
      <c r="J1132" s="9"/>
      <c r="K1132" s="9">
        <f t="shared" ref="K1132:L1136" si="128">K1131+1</f>
        <v>18</v>
      </c>
      <c r="L1132" s="9">
        <f t="shared" si="128"/>
        <v>687</v>
      </c>
      <c r="M1132" s="261" t="s">
        <v>491</v>
      </c>
      <c r="N1132" s="87"/>
      <c r="O1132" s="34"/>
      <c r="P1132" s="33"/>
      <c r="Q1132" s="34"/>
      <c r="R1132" s="33"/>
      <c r="S1132" s="34"/>
      <c r="T1132" s="33"/>
      <c r="U1132" s="34"/>
      <c r="V1132" s="33"/>
      <c r="W1132" s="34"/>
      <c r="X1132" s="33"/>
      <c r="Y1132" s="34"/>
      <c r="Z1132" s="33"/>
      <c r="AA1132" s="34"/>
      <c r="AB1132" s="33"/>
      <c r="AC1132" s="154"/>
      <c r="AD1132" s="155"/>
      <c r="AE1132" s="151"/>
      <c r="AF1132" s="488" t="s">
        <v>438</v>
      </c>
      <c r="AG1132" s="489"/>
      <c r="AH1132" s="489"/>
      <c r="AI1132" s="489"/>
      <c r="AJ1132" s="489"/>
      <c r="AK1132" s="489"/>
      <c r="AL1132" s="489"/>
      <c r="AM1132" s="489"/>
      <c r="AN1132" s="489"/>
      <c r="AO1132" s="490"/>
      <c r="AP1132" s="155"/>
      <c r="AQ1132" s="151"/>
      <c r="AR1132" s="152"/>
      <c r="AS1132" s="34"/>
      <c r="AT1132" s="33"/>
      <c r="AU1132" s="34"/>
      <c r="AV1132" s="36"/>
      <c r="AW1132" s="4"/>
      <c r="AX1132" s="8"/>
      <c r="AY1132" s="469" t="s">
        <v>894</v>
      </c>
      <c r="AZ1132" s="470"/>
      <c r="BA1132" s="470"/>
      <c r="BB1132" s="470"/>
      <c r="BC1132" s="470"/>
      <c r="BD1132" s="470"/>
      <c r="BE1132" s="470"/>
      <c r="BF1132" s="471"/>
      <c r="BG1132" s="478"/>
      <c r="BH1132" s="479"/>
    </row>
    <row r="1133" spans="1:60" ht="28.5" customHeight="1" x14ac:dyDescent="0.25">
      <c r="A1133" s="4">
        <f t="shared" si="123"/>
        <v>914</v>
      </c>
      <c r="B1133" s="29"/>
      <c r="C1133" s="29"/>
      <c r="D1133" s="29" t="s">
        <v>336</v>
      </c>
      <c r="E1133" s="8"/>
      <c r="F1133" s="8"/>
      <c r="G1133" s="8"/>
      <c r="H1133" s="8"/>
      <c r="I1133" s="9"/>
      <c r="J1133" s="9"/>
      <c r="K1133" s="9">
        <f t="shared" si="128"/>
        <v>19</v>
      </c>
      <c r="L1133" s="9">
        <f t="shared" si="128"/>
        <v>688</v>
      </c>
      <c r="M1133" s="261" t="s">
        <v>491</v>
      </c>
      <c r="N1133" s="87"/>
      <c r="O1133" s="34"/>
      <c r="P1133" s="33"/>
      <c r="Q1133" s="34"/>
      <c r="R1133" s="33"/>
      <c r="S1133" s="34"/>
      <c r="T1133" s="33"/>
      <c r="U1133" s="34"/>
      <c r="V1133" s="33"/>
      <c r="W1133" s="34"/>
      <c r="X1133" s="33"/>
      <c r="Y1133" s="34"/>
      <c r="Z1133" s="33"/>
      <c r="AA1133" s="34"/>
      <c r="AB1133" s="33"/>
      <c r="AC1133" s="154"/>
      <c r="AD1133" s="155"/>
      <c r="AE1133" s="151"/>
      <c r="AF1133" s="488" t="s">
        <v>438</v>
      </c>
      <c r="AG1133" s="489"/>
      <c r="AH1133" s="489"/>
      <c r="AI1133" s="489"/>
      <c r="AJ1133" s="489"/>
      <c r="AK1133" s="489"/>
      <c r="AL1133" s="489"/>
      <c r="AM1133" s="489"/>
      <c r="AN1133" s="489"/>
      <c r="AO1133" s="490"/>
      <c r="AP1133" s="155"/>
      <c r="AQ1133" s="151"/>
      <c r="AR1133" s="152"/>
      <c r="AS1133" s="34"/>
      <c r="AT1133" s="33"/>
      <c r="AU1133" s="34"/>
      <c r="AV1133" s="36"/>
      <c r="AW1133" s="4"/>
      <c r="AX1133" s="8"/>
      <c r="AY1133" s="469" t="s">
        <v>895</v>
      </c>
      <c r="AZ1133" s="470"/>
      <c r="BA1133" s="470"/>
      <c r="BB1133" s="470"/>
      <c r="BC1133" s="470"/>
      <c r="BD1133" s="470"/>
      <c r="BE1133" s="470"/>
      <c r="BF1133" s="471"/>
      <c r="BG1133" s="478"/>
      <c r="BH1133" s="479"/>
    </row>
    <row r="1134" spans="1:60" ht="27.75" customHeight="1" x14ac:dyDescent="0.25">
      <c r="A1134" s="4">
        <f t="shared" si="123"/>
        <v>915</v>
      </c>
      <c r="B1134" s="226"/>
      <c r="C1134" s="125"/>
      <c r="D1134" s="29" t="s">
        <v>337</v>
      </c>
      <c r="E1134" s="8"/>
      <c r="F1134" s="8"/>
      <c r="G1134" s="8"/>
      <c r="H1134" s="8"/>
      <c r="I1134" s="9"/>
      <c r="J1134" s="9"/>
      <c r="K1134" s="9">
        <f t="shared" si="128"/>
        <v>20</v>
      </c>
      <c r="L1134" s="9">
        <f t="shared" si="128"/>
        <v>689</v>
      </c>
      <c r="M1134" s="261" t="s">
        <v>491</v>
      </c>
      <c r="N1134" s="87"/>
      <c r="O1134" s="34"/>
      <c r="P1134" s="33"/>
      <c r="Q1134" s="34"/>
      <c r="R1134" s="33"/>
      <c r="S1134" s="34"/>
      <c r="T1134" s="33"/>
      <c r="U1134" s="34"/>
      <c r="V1134" s="33"/>
      <c r="W1134" s="34"/>
      <c r="X1134" s="33"/>
      <c r="Y1134" s="34"/>
      <c r="Z1134" s="33"/>
      <c r="AA1134" s="34"/>
      <c r="AB1134" s="33"/>
      <c r="AC1134" s="154"/>
      <c r="AD1134" s="155"/>
      <c r="AE1134" s="151"/>
      <c r="AF1134" s="488" t="s">
        <v>438</v>
      </c>
      <c r="AG1134" s="489"/>
      <c r="AH1134" s="489"/>
      <c r="AI1134" s="489"/>
      <c r="AJ1134" s="489"/>
      <c r="AK1134" s="489"/>
      <c r="AL1134" s="489"/>
      <c r="AM1134" s="489"/>
      <c r="AN1134" s="489"/>
      <c r="AO1134" s="490"/>
      <c r="AP1134" s="155"/>
      <c r="AQ1134" s="151"/>
      <c r="AR1134" s="152"/>
      <c r="AS1134" s="34"/>
      <c r="AT1134" s="33"/>
      <c r="AU1134" s="34"/>
      <c r="AV1134" s="36"/>
      <c r="AW1134" s="4"/>
      <c r="AX1134" s="8"/>
      <c r="AY1134" s="475"/>
      <c r="AZ1134" s="476"/>
      <c r="BA1134" s="476"/>
      <c r="BB1134" s="476"/>
      <c r="BC1134" s="476"/>
      <c r="BD1134" s="476"/>
      <c r="BE1134" s="476"/>
      <c r="BF1134" s="477"/>
      <c r="BG1134" s="478"/>
      <c r="BH1134" s="479"/>
    </row>
    <row r="1135" spans="1:60" ht="27.75" customHeight="1" x14ac:dyDescent="0.25">
      <c r="A1135" s="4">
        <f t="shared" si="123"/>
        <v>916</v>
      </c>
      <c r="B1135" s="29"/>
      <c r="C1135" s="29"/>
      <c r="D1135" s="29" t="s">
        <v>338</v>
      </c>
      <c r="E1135" s="8"/>
      <c r="F1135" s="8"/>
      <c r="G1135" s="8"/>
      <c r="H1135" s="8"/>
      <c r="I1135" s="9"/>
      <c r="J1135" s="9"/>
      <c r="K1135" s="9">
        <f t="shared" si="128"/>
        <v>21</v>
      </c>
      <c r="L1135" s="9">
        <f t="shared" si="128"/>
        <v>690</v>
      </c>
      <c r="M1135" s="261" t="s">
        <v>491</v>
      </c>
      <c r="N1135" s="87"/>
      <c r="O1135" s="34"/>
      <c r="P1135" s="33"/>
      <c r="Q1135" s="34"/>
      <c r="R1135" s="33"/>
      <c r="S1135" s="34"/>
      <c r="T1135" s="33"/>
      <c r="U1135" s="34"/>
      <c r="V1135" s="33"/>
      <c r="W1135" s="34"/>
      <c r="X1135" s="33"/>
      <c r="Y1135" s="34"/>
      <c r="Z1135" s="33"/>
      <c r="AA1135" s="34"/>
      <c r="AB1135" s="33"/>
      <c r="AC1135" s="154"/>
      <c r="AD1135" s="155"/>
      <c r="AE1135" s="151"/>
      <c r="AF1135" s="488" t="s">
        <v>438</v>
      </c>
      <c r="AG1135" s="489"/>
      <c r="AH1135" s="489"/>
      <c r="AI1135" s="489"/>
      <c r="AJ1135" s="489"/>
      <c r="AK1135" s="489"/>
      <c r="AL1135" s="489"/>
      <c r="AM1135" s="489"/>
      <c r="AN1135" s="489"/>
      <c r="AO1135" s="490"/>
      <c r="AP1135" s="155"/>
      <c r="AQ1135" s="151"/>
      <c r="AR1135" s="152"/>
      <c r="AS1135" s="34"/>
      <c r="AT1135" s="33"/>
      <c r="AU1135" s="34"/>
      <c r="AV1135" s="36"/>
      <c r="AW1135" s="4"/>
      <c r="AX1135" s="8"/>
      <c r="AY1135" s="469" t="s">
        <v>896</v>
      </c>
      <c r="AZ1135" s="470"/>
      <c r="BA1135" s="470"/>
      <c r="BB1135" s="470"/>
      <c r="BC1135" s="470"/>
      <c r="BD1135" s="470"/>
      <c r="BE1135" s="470"/>
      <c r="BF1135" s="471"/>
      <c r="BG1135" s="478"/>
      <c r="BH1135" s="479"/>
    </row>
    <row r="1136" spans="1:60" ht="27.75" customHeight="1" x14ac:dyDescent="0.25">
      <c r="A1136" s="4">
        <f t="shared" si="123"/>
        <v>917</v>
      </c>
      <c r="B1136" s="226"/>
      <c r="C1136" s="125"/>
      <c r="D1136" s="29" t="s">
        <v>339</v>
      </c>
      <c r="E1136" s="8"/>
      <c r="F1136" s="8"/>
      <c r="G1136" s="8"/>
      <c r="H1136" s="8"/>
      <c r="I1136" s="9"/>
      <c r="J1136" s="9"/>
      <c r="K1136" s="9">
        <f t="shared" si="128"/>
        <v>22</v>
      </c>
      <c r="L1136" s="9">
        <f t="shared" si="128"/>
        <v>691</v>
      </c>
      <c r="M1136" s="261" t="s">
        <v>1322</v>
      </c>
      <c r="N1136" s="87"/>
      <c r="O1136" s="34"/>
      <c r="P1136" s="33"/>
      <c r="Q1136" s="34"/>
      <c r="R1136" s="33"/>
      <c r="S1136" s="34"/>
      <c r="T1136" s="33"/>
      <c r="U1136" s="34"/>
      <c r="V1136" s="33"/>
      <c r="W1136" s="34"/>
      <c r="X1136" s="33"/>
      <c r="Y1136" s="34"/>
      <c r="Z1136" s="33"/>
      <c r="AA1136" s="34"/>
      <c r="AB1136" s="33"/>
      <c r="AC1136" s="154"/>
      <c r="AD1136" s="155"/>
      <c r="AE1136" s="151"/>
      <c r="AF1136" s="488" t="s">
        <v>438</v>
      </c>
      <c r="AG1136" s="489"/>
      <c r="AH1136" s="489"/>
      <c r="AI1136" s="489"/>
      <c r="AJ1136" s="489"/>
      <c r="AK1136" s="489"/>
      <c r="AL1136" s="489"/>
      <c r="AM1136" s="489"/>
      <c r="AN1136" s="489"/>
      <c r="AO1136" s="490"/>
      <c r="AP1136" s="155"/>
      <c r="AQ1136" s="151"/>
      <c r="AR1136" s="152"/>
      <c r="AS1136" s="34"/>
      <c r="AT1136" s="33"/>
      <c r="AU1136" s="34"/>
      <c r="AV1136" s="36"/>
      <c r="AW1136" s="4"/>
      <c r="AX1136" s="8"/>
      <c r="AY1136" s="475"/>
      <c r="AZ1136" s="476"/>
      <c r="BA1136" s="476"/>
      <c r="BB1136" s="476"/>
      <c r="BC1136" s="476"/>
      <c r="BD1136" s="476"/>
      <c r="BE1136" s="476"/>
      <c r="BF1136" s="477"/>
      <c r="BG1136" s="478"/>
      <c r="BH1136" s="479"/>
    </row>
    <row r="1137" spans="1:60" ht="19.5" customHeight="1" thickBot="1" x14ac:dyDescent="0.3">
      <c r="A1137" s="497" t="s">
        <v>61</v>
      </c>
      <c r="B1137" s="498"/>
      <c r="C1137" s="499"/>
      <c r="D1137" s="500"/>
      <c r="E1137" s="135">
        <f>E1103</f>
        <v>8</v>
      </c>
      <c r="F1137" s="135">
        <f>F1103</f>
        <v>99</v>
      </c>
      <c r="G1137" s="135">
        <f>G1112</f>
        <v>9</v>
      </c>
      <c r="H1137" s="135">
        <f>H1112</f>
        <v>119</v>
      </c>
      <c r="I1137" s="135"/>
      <c r="J1137" s="135">
        <f>$J$1090</f>
        <v>42</v>
      </c>
      <c r="K1137" s="135">
        <f>K1136</f>
        <v>22</v>
      </c>
      <c r="L1137" s="135">
        <f>L1136</f>
        <v>691</v>
      </c>
      <c r="M1137" s="16"/>
      <c r="O1137" s="501" t="s">
        <v>60</v>
      </c>
      <c r="P1137" s="502"/>
      <c r="Q1137" s="502"/>
      <c r="R1137" s="502"/>
      <c r="S1137" s="502"/>
      <c r="T1137" s="502"/>
      <c r="U1137" s="502"/>
      <c r="V1137" s="502"/>
      <c r="W1137" s="502"/>
      <c r="X1137" s="502"/>
      <c r="Y1137" s="502"/>
      <c r="Z1137" s="501">
        <f>E1137+G1137+K1137</f>
        <v>39</v>
      </c>
      <c r="AA1137" s="502"/>
      <c r="AB1137" s="502"/>
      <c r="AC1137" s="502"/>
      <c r="AD1137" s="502"/>
      <c r="AE1137" s="502"/>
      <c r="AF1137" s="502"/>
      <c r="AG1137" s="502"/>
      <c r="AH1137" s="502"/>
      <c r="AI1137" s="502"/>
      <c r="AJ1137" s="503"/>
      <c r="AK1137" s="101"/>
      <c r="AL1137" s="101"/>
      <c r="AM1137" s="101"/>
      <c r="AN1137" s="101"/>
      <c r="AO1137" s="101"/>
      <c r="AP1137" s="101"/>
      <c r="AQ1137" s="101"/>
      <c r="AR1137" s="101"/>
      <c r="AS1137" s="101"/>
      <c r="AT1137" s="101"/>
      <c r="AU1137" s="101"/>
      <c r="AV1137" s="101"/>
      <c r="AW1137" s="101"/>
      <c r="AY1137" s="99"/>
      <c r="AZ1137" s="99"/>
      <c r="BA1137" s="99"/>
      <c r="BB1137" s="99"/>
      <c r="BC1137" s="99"/>
      <c r="BD1137" s="99"/>
      <c r="BE1137" s="99"/>
      <c r="BF1137" s="99"/>
      <c r="BG1137" s="6"/>
      <c r="BH1137" s="6"/>
    </row>
    <row r="1138" spans="1:60" ht="19.5" customHeight="1" x14ac:dyDescent="0.25">
      <c r="A1138" s="137"/>
      <c r="B1138" s="16"/>
      <c r="C1138" s="16"/>
      <c r="D1138" s="16"/>
      <c r="E1138" s="16"/>
      <c r="F1138" s="16"/>
      <c r="G1138" s="16"/>
      <c r="H1138" s="16"/>
      <c r="I1138" s="16"/>
      <c r="J1138" s="16"/>
      <c r="K1138" s="16"/>
      <c r="L1138" s="16"/>
      <c r="M1138" s="16"/>
      <c r="O1138" s="16"/>
      <c r="P1138" s="16"/>
      <c r="Q1138" s="16"/>
      <c r="R1138" s="16"/>
      <c r="S1138" s="16"/>
      <c r="T1138" s="16"/>
      <c r="U1138" s="16"/>
      <c r="V1138" s="16"/>
      <c r="W1138" s="16"/>
      <c r="X1138" s="16"/>
      <c r="Y1138" s="16"/>
      <c r="Z1138" s="16"/>
      <c r="AA1138" s="16"/>
      <c r="AB1138" s="16"/>
      <c r="AC1138" s="16"/>
      <c r="AD1138" s="16"/>
      <c r="AE1138" s="16"/>
      <c r="AF1138" s="16"/>
      <c r="AG1138" s="16"/>
      <c r="AH1138" s="16"/>
      <c r="AI1138" s="16"/>
      <c r="AJ1138" s="16"/>
      <c r="AK1138" s="101"/>
      <c r="AL1138" s="101"/>
      <c r="AM1138" s="101"/>
      <c r="AN1138" s="101"/>
      <c r="AO1138" s="101"/>
      <c r="AP1138" s="101"/>
      <c r="AQ1138" s="101"/>
      <c r="AR1138" s="101"/>
      <c r="AS1138" s="101"/>
      <c r="AT1138" s="101"/>
      <c r="AU1138" s="101"/>
      <c r="AV1138" s="101"/>
      <c r="AW1138" s="101"/>
      <c r="AY1138" s="99"/>
      <c r="AZ1138" s="99"/>
      <c r="BA1138" s="99"/>
      <c r="BB1138" s="99"/>
      <c r="BC1138" s="99"/>
      <c r="BD1138" s="99"/>
      <c r="BE1138" s="99"/>
      <c r="BF1138" s="99"/>
      <c r="BG1138" s="6"/>
      <c r="BH1138" s="6"/>
    </row>
    <row r="1139" spans="1:60" ht="19.5" customHeight="1" x14ac:dyDescent="0.25">
      <c r="A1139" s="578" t="s">
        <v>498</v>
      </c>
      <c r="B1139" s="578"/>
      <c r="C1139" s="578"/>
      <c r="D1139" s="578"/>
      <c r="E1139" s="578"/>
      <c r="F1139" s="578"/>
      <c r="G1139" s="578"/>
      <c r="H1139" s="578"/>
      <c r="I1139" s="578"/>
      <c r="J1139" s="578"/>
      <c r="K1139" s="578"/>
      <c r="L1139" s="578"/>
      <c r="M1139" s="578"/>
      <c r="N1139" s="578"/>
      <c r="O1139" s="578"/>
      <c r="P1139" s="578"/>
      <c r="Q1139" s="578"/>
      <c r="R1139" s="578"/>
      <c r="S1139" s="578"/>
      <c r="T1139" s="578"/>
      <c r="U1139" s="578"/>
      <c r="V1139" s="578"/>
      <c r="W1139" s="578"/>
      <c r="X1139" s="101"/>
      <c r="Y1139" s="101"/>
      <c r="Z1139" s="101"/>
      <c r="AA1139" s="101"/>
      <c r="AB1139" s="101"/>
      <c r="AC1139" s="101"/>
      <c r="AD1139" s="101"/>
      <c r="AE1139" s="101"/>
      <c r="AF1139" s="101"/>
      <c r="AG1139" s="101"/>
      <c r="AH1139" s="101"/>
      <c r="AI1139" s="101"/>
      <c r="AJ1139" s="101"/>
      <c r="AK1139" s="101"/>
      <c r="AL1139" s="101"/>
      <c r="AM1139" s="101"/>
      <c r="AN1139" s="101"/>
      <c r="AO1139" s="101"/>
      <c r="AP1139" s="101"/>
      <c r="AQ1139" s="101"/>
      <c r="AR1139" s="101"/>
      <c r="AS1139" s="101"/>
      <c r="AT1139" s="101"/>
      <c r="AU1139" s="101"/>
      <c r="AV1139" s="101"/>
      <c r="AW1139" s="101"/>
      <c r="AY1139" s="99"/>
      <c r="AZ1139" s="99"/>
      <c r="BA1139" s="99"/>
      <c r="BB1139" s="99"/>
      <c r="BC1139" s="99"/>
      <c r="BD1139" s="99"/>
      <c r="BE1139" s="99"/>
      <c r="BF1139" s="99"/>
      <c r="BG1139" s="6"/>
      <c r="BH1139" s="6"/>
    </row>
    <row r="1140" spans="1:60" ht="19.5" customHeight="1" x14ac:dyDescent="0.25">
      <c r="A1140" s="495" t="s">
        <v>89</v>
      </c>
      <c r="B1140" s="462" t="s">
        <v>193</v>
      </c>
      <c r="C1140" s="462" t="s">
        <v>326</v>
      </c>
      <c r="D1140" s="462" t="s">
        <v>90</v>
      </c>
      <c r="E1140" s="463" t="s">
        <v>162</v>
      </c>
      <c r="F1140" s="463"/>
      <c r="G1140" s="464" t="s">
        <v>161</v>
      </c>
      <c r="H1140" s="464"/>
      <c r="I1140" s="492" t="s">
        <v>146</v>
      </c>
      <c r="J1140" s="493"/>
      <c r="K1140" s="462" t="s">
        <v>192</v>
      </c>
      <c r="L1140" s="462"/>
      <c r="M1140" s="450" t="s">
        <v>382</v>
      </c>
      <c r="N1140" s="441">
        <v>9</v>
      </c>
      <c r="O1140" s="441"/>
      <c r="P1140" s="441">
        <v>10</v>
      </c>
      <c r="Q1140" s="441"/>
      <c r="R1140" s="441">
        <v>11</v>
      </c>
      <c r="S1140" s="441"/>
      <c r="T1140" s="441">
        <v>12</v>
      </c>
      <c r="U1140" s="441"/>
      <c r="V1140" s="441">
        <v>13</v>
      </c>
      <c r="W1140" s="441"/>
      <c r="X1140" s="441">
        <v>14</v>
      </c>
      <c r="Y1140" s="441"/>
      <c r="Z1140" s="441">
        <v>15</v>
      </c>
      <c r="AA1140" s="441"/>
      <c r="AB1140" s="441">
        <v>16</v>
      </c>
      <c r="AC1140" s="441"/>
      <c r="AD1140" s="441">
        <v>17</v>
      </c>
      <c r="AE1140" s="441"/>
      <c r="AF1140" s="441">
        <v>18</v>
      </c>
      <c r="AG1140" s="441"/>
      <c r="AH1140" s="441">
        <v>19</v>
      </c>
      <c r="AI1140" s="441"/>
      <c r="AJ1140" s="441">
        <v>20</v>
      </c>
      <c r="AK1140" s="441"/>
      <c r="AL1140" s="441">
        <v>21</v>
      </c>
      <c r="AM1140" s="441"/>
      <c r="AN1140" s="441">
        <v>22</v>
      </c>
      <c r="AO1140" s="441"/>
      <c r="AP1140" s="441">
        <v>23</v>
      </c>
      <c r="AQ1140" s="441"/>
      <c r="AR1140" s="441">
        <v>24</v>
      </c>
      <c r="AS1140" s="441"/>
      <c r="AT1140" s="441">
        <v>1</v>
      </c>
      <c r="AU1140" s="441"/>
      <c r="AV1140" s="441">
        <v>2</v>
      </c>
      <c r="AW1140" s="482"/>
      <c r="AX1140" s="576" t="s">
        <v>408</v>
      </c>
      <c r="AY1140" s="484" t="s">
        <v>195</v>
      </c>
      <c r="AZ1140" s="484"/>
      <c r="BA1140" s="484"/>
      <c r="BB1140" s="484"/>
      <c r="BC1140" s="484"/>
      <c r="BD1140" s="484"/>
      <c r="BE1140" s="484"/>
      <c r="BF1140" s="484"/>
      <c r="BG1140" s="484" t="s">
        <v>194</v>
      </c>
      <c r="BH1140" s="484"/>
    </row>
    <row r="1141" spans="1:60" ht="19.5" customHeight="1" x14ac:dyDescent="0.25">
      <c r="A1141" s="495"/>
      <c r="B1141" s="462"/>
      <c r="C1141" s="462"/>
      <c r="D1141" s="462"/>
      <c r="E1141" s="26" t="s">
        <v>150</v>
      </c>
      <c r="F1141" s="26" t="s">
        <v>410</v>
      </c>
      <c r="G1141" s="23" t="s">
        <v>150</v>
      </c>
      <c r="H1141" s="23" t="s">
        <v>410</v>
      </c>
      <c r="I1141" s="29" t="s">
        <v>147</v>
      </c>
      <c r="J1141" s="29" t="s">
        <v>410</v>
      </c>
      <c r="K1141" s="29" t="s">
        <v>150</v>
      </c>
      <c r="L1141" s="29" t="s">
        <v>410</v>
      </c>
      <c r="M1141" s="452"/>
      <c r="N1141" s="2"/>
      <c r="O1141" s="644">
        <v>30</v>
      </c>
      <c r="P1141" s="481"/>
      <c r="Q1141" s="481">
        <v>30</v>
      </c>
      <c r="R1141" s="481"/>
      <c r="S1141" s="481">
        <v>30</v>
      </c>
      <c r="T1141" s="481"/>
      <c r="U1141" s="481">
        <v>30</v>
      </c>
      <c r="V1141" s="481"/>
      <c r="W1141" s="481">
        <v>30</v>
      </c>
      <c r="X1141" s="481"/>
      <c r="Y1141" s="481">
        <v>30</v>
      </c>
      <c r="Z1141" s="481"/>
      <c r="AA1141" s="481">
        <v>30</v>
      </c>
      <c r="AB1141" s="481"/>
      <c r="AC1141" s="481">
        <v>30</v>
      </c>
      <c r="AD1141" s="481"/>
      <c r="AE1141" s="481">
        <v>30</v>
      </c>
      <c r="AF1141" s="481"/>
      <c r="AG1141" s="481">
        <v>30</v>
      </c>
      <c r="AH1141" s="481"/>
      <c r="AI1141" s="481">
        <v>30</v>
      </c>
      <c r="AJ1141" s="481"/>
      <c r="AK1141" s="481">
        <v>30</v>
      </c>
      <c r="AL1141" s="481"/>
      <c r="AM1141" s="481">
        <v>30</v>
      </c>
      <c r="AN1141" s="481"/>
      <c r="AO1141" s="481">
        <v>30</v>
      </c>
      <c r="AP1141" s="481"/>
      <c r="AQ1141" s="481">
        <v>30</v>
      </c>
      <c r="AR1141" s="481"/>
      <c r="AS1141" s="481">
        <v>30</v>
      </c>
      <c r="AT1141" s="481"/>
      <c r="AU1141" s="481">
        <v>30</v>
      </c>
      <c r="AV1141" s="644"/>
      <c r="AW1141" s="192"/>
      <c r="AX1141" s="628"/>
      <c r="AY1141" s="484"/>
      <c r="AZ1141" s="484"/>
      <c r="BA1141" s="484"/>
      <c r="BB1141" s="484"/>
      <c r="BC1141" s="484"/>
      <c r="BD1141" s="484"/>
      <c r="BE1141" s="484"/>
      <c r="BF1141" s="484"/>
      <c r="BG1141" s="484"/>
      <c r="BH1141" s="484"/>
    </row>
    <row r="1142" spans="1:60" ht="19.5" customHeight="1" x14ac:dyDescent="0.25">
      <c r="A1142" s="4">
        <f>A1136+1</f>
        <v>918</v>
      </c>
      <c r="B1142" s="492" t="s">
        <v>388</v>
      </c>
      <c r="C1142" s="609"/>
      <c r="D1142" s="493"/>
      <c r="E1142" s="8"/>
      <c r="F1142" s="8"/>
      <c r="G1142" s="8"/>
      <c r="H1142" s="8"/>
      <c r="I1142" s="8"/>
      <c r="J1142" s="8"/>
      <c r="K1142" s="8">
        <v>1</v>
      </c>
      <c r="L1142" s="8">
        <f>L1137+1</f>
        <v>692</v>
      </c>
      <c r="M1142" s="191" t="s">
        <v>870</v>
      </c>
      <c r="N1142" s="87"/>
      <c r="O1142" s="506" t="s">
        <v>423</v>
      </c>
      <c r="P1142" s="507"/>
      <c r="Q1142" s="507"/>
      <c r="R1142" s="508"/>
      <c r="S1142" s="34"/>
      <c r="T1142" s="33"/>
      <c r="U1142" s="34"/>
      <c r="V1142" s="33"/>
      <c r="W1142" s="34"/>
      <c r="X1142" s="33"/>
      <c r="Y1142" s="34"/>
      <c r="Z1142" s="33"/>
      <c r="AA1142" s="58"/>
      <c r="AB1142" s="59"/>
      <c r="AC1142" s="60"/>
      <c r="AD1142" s="255"/>
      <c r="AE1142" s="194"/>
      <c r="AF1142" s="610" t="s">
        <v>159</v>
      </c>
      <c r="AG1142" s="603"/>
      <c r="AH1142" s="603"/>
      <c r="AI1142" s="603"/>
      <c r="AJ1142" s="603"/>
      <c r="AK1142" s="603"/>
      <c r="AL1142" s="603"/>
      <c r="AM1142" s="611"/>
      <c r="AN1142" s="90"/>
      <c r="AO1142" s="60"/>
      <c r="AP1142" s="90"/>
      <c r="AQ1142" s="60"/>
      <c r="AR1142" s="61"/>
      <c r="AS1142" s="34"/>
      <c r="AT1142" s="36"/>
      <c r="AU1142" s="34"/>
      <c r="AV1142" s="36"/>
      <c r="AW1142" s="4"/>
      <c r="AX1142" s="8"/>
      <c r="AY1142" s="459" t="s">
        <v>158</v>
      </c>
      <c r="AZ1142" s="460"/>
      <c r="BA1142" s="460"/>
      <c r="BB1142" s="460"/>
      <c r="BC1142" s="460"/>
      <c r="BD1142" s="460"/>
      <c r="BE1142" s="460"/>
      <c r="BF1142" s="461"/>
      <c r="BG1142" s="478"/>
      <c r="BH1142" s="479"/>
    </row>
    <row r="1143" spans="1:60" ht="19.5" customHeight="1" x14ac:dyDescent="0.25">
      <c r="A1143" s="4">
        <f t="shared" ref="A1143:A1206" si="129">A1142+1</f>
        <v>919</v>
      </c>
      <c r="B1143" s="504"/>
      <c r="C1143" s="450" t="s">
        <v>409</v>
      </c>
      <c r="D1143" s="29" t="s">
        <v>153</v>
      </c>
      <c r="E1143" s="8"/>
      <c r="F1143" s="8"/>
      <c r="G1143" s="8"/>
      <c r="H1143" s="8"/>
      <c r="I1143" s="8"/>
      <c r="J1143" s="8"/>
      <c r="K1143" s="8">
        <f t="shared" ref="K1143:L1158" si="130">K1142+1</f>
        <v>2</v>
      </c>
      <c r="L1143" s="8">
        <f t="shared" si="130"/>
        <v>693</v>
      </c>
      <c r="M1143" s="191" t="s">
        <v>870</v>
      </c>
      <c r="N1143" s="87"/>
      <c r="O1143" s="506" t="s">
        <v>424</v>
      </c>
      <c r="P1143" s="507"/>
      <c r="Q1143" s="507"/>
      <c r="R1143" s="508"/>
      <c r="S1143" s="34"/>
      <c r="T1143" s="33"/>
      <c r="U1143" s="34"/>
      <c r="V1143" s="33"/>
      <c r="W1143" s="34"/>
      <c r="X1143" s="33"/>
      <c r="Y1143" s="34"/>
      <c r="Z1143" s="33"/>
      <c r="AA1143" s="58"/>
      <c r="AB1143" s="59"/>
      <c r="AC1143" s="60"/>
      <c r="AD1143" s="255"/>
      <c r="AE1143" s="194"/>
      <c r="AF1143" s="610" t="s">
        <v>159</v>
      </c>
      <c r="AG1143" s="603"/>
      <c r="AH1143" s="603"/>
      <c r="AI1143" s="603"/>
      <c r="AJ1143" s="603"/>
      <c r="AK1143" s="603"/>
      <c r="AL1143" s="603"/>
      <c r="AM1143" s="611"/>
      <c r="AN1143" s="90"/>
      <c r="AO1143" s="60"/>
      <c r="AP1143" s="90"/>
      <c r="AQ1143" s="60"/>
      <c r="AR1143" s="61"/>
      <c r="AS1143" s="34"/>
      <c r="AT1143" s="36"/>
      <c r="AU1143" s="34"/>
      <c r="AV1143" s="36"/>
      <c r="AW1143" s="4"/>
      <c r="AX1143" s="8"/>
      <c r="AY1143" s="469" t="s">
        <v>112</v>
      </c>
      <c r="AZ1143" s="470"/>
      <c r="BA1143" s="470"/>
      <c r="BB1143" s="470"/>
      <c r="BC1143" s="470"/>
      <c r="BD1143" s="470"/>
      <c r="BE1143" s="470"/>
      <c r="BF1143" s="471"/>
      <c r="BG1143" s="478"/>
      <c r="BH1143" s="479"/>
    </row>
    <row r="1144" spans="1:60" ht="19.5" customHeight="1" x14ac:dyDescent="0.25">
      <c r="A1144" s="4">
        <f t="shared" si="129"/>
        <v>920</v>
      </c>
      <c r="B1144" s="605"/>
      <c r="C1144" s="451"/>
      <c r="D1144" s="20" t="s">
        <v>154</v>
      </c>
      <c r="E1144" s="9"/>
      <c r="F1144" s="9"/>
      <c r="G1144" s="9"/>
      <c r="H1144" s="9"/>
      <c r="I1144" s="9"/>
      <c r="J1144" s="9"/>
      <c r="K1144" s="9">
        <f t="shared" si="130"/>
        <v>3</v>
      </c>
      <c r="L1144" s="9">
        <f t="shared" si="130"/>
        <v>694</v>
      </c>
      <c r="M1144" s="191" t="s">
        <v>870</v>
      </c>
      <c r="N1144" s="87"/>
      <c r="O1144" s="34"/>
      <c r="P1144" s="33"/>
      <c r="Q1144" s="34"/>
      <c r="R1144" s="33"/>
      <c r="S1144" s="34"/>
      <c r="T1144" s="33"/>
      <c r="U1144" s="34"/>
      <c r="V1144" s="33"/>
      <c r="W1144" s="34"/>
      <c r="X1144" s="33"/>
      <c r="Y1144" s="34"/>
      <c r="Z1144" s="33"/>
      <c r="AA1144" s="58"/>
      <c r="AB1144" s="59"/>
      <c r="AC1144" s="60"/>
      <c r="AD1144" s="255"/>
      <c r="AE1144" s="194"/>
      <c r="AF1144" s="610" t="s">
        <v>159</v>
      </c>
      <c r="AG1144" s="603"/>
      <c r="AH1144" s="603"/>
      <c r="AI1144" s="603"/>
      <c r="AJ1144" s="603"/>
      <c r="AK1144" s="603"/>
      <c r="AL1144" s="603"/>
      <c r="AM1144" s="611"/>
      <c r="AN1144" s="90"/>
      <c r="AO1144" s="60"/>
      <c r="AP1144" s="90"/>
      <c r="AQ1144" s="60"/>
      <c r="AR1144" s="61"/>
      <c r="AS1144" s="34"/>
      <c r="AT1144" s="36"/>
      <c r="AU1144" s="34"/>
      <c r="AV1144" s="36"/>
      <c r="AW1144" s="4"/>
      <c r="AX1144" s="8"/>
      <c r="AY1144" s="472"/>
      <c r="AZ1144" s="473"/>
      <c r="BA1144" s="473"/>
      <c r="BB1144" s="473"/>
      <c r="BC1144" s="473"/>
      <c r="BD1144" s="473"/>
      <c r="BE1144" s="473"/>
      <c r="BF1144" s="474"/>
      <c r="BG1144" s="478"/>
      <c r="BH1144" s="479"/>
    </row>
    <row r="1145" spans="1:60" ht="19.5" customHeight="1" x14ac:dyDescent="0.25">
      <c r="A1145" s="4">
        <f t="shared" si="129"/>
        <v>921</v>
      </c>
      <c r="B1145" s="605"/>
      <c r="C1145" s="451"/>
      <c r="D1145" s="20" t="s">
        <v>155</v>
      </c>
      <c r="E1145" s="11"/>
      <c r="F1145" s="11"/>
      <c r="G1145" s="9"/>
      <c r="H1145" s="8"/>
      <c r="I1145" s="8"/>
      <c r="J1145" s="8"/>
      <c r="K1145" s="9">
        <f>K1144+1</f>
        <v>4</v>
      </c>
      <c r="L1145" s="9">
        <f>L1144+1</f>
        <v>695</v>
      </c>
      <c r="M1145" s="191" t="s">
        <v>870</v>
      </c>
      <c r="N1145" s="87"/>
      <c r="O1145" s="34"/>
      <c r="P1145" s="33"/>
      <c r="Q1145" s="34"/>
      <c r="R1145" s="33"/>
      <c r="S1145" s="34"/>
      <c r="T1145" s="33"/>
      <c r="U1145" s="34"/>
      <c r="V1145" s="33"/>
      <c r="W1145" s="34"/>
      <c r="X1145" s="33"/>
      <c r="Y1145" s="34"/>
      <c r="Z1145" s="33"/>
      <c r="AA1145" s="58"/>
      <c r="AB1145" s="59"/>
      <c r="AC1145" s="60"/>
      <c r="AD1145" s="255"/>
      <c r="AE1145" s="194"/>
      <c r="AF1145" s="610" t="s">
        <v>159</v>
      </c>
      <c r="AG1145" s="603"/>
      <c r="AH1145" s="603"/>
      <c r="AI1145" s="603"/>
      <c r="AJ1145" s="603"/>
      <c r="AK1145" s="603"/>
      <c r="AL1145" s="603"/>
      <c r="AM1145" s="611"/>
      <c r="AN1145" s="90"/>
      <c r="AO1145" s="60"/>
      <c r="AP1145" s="90"/>
      <c r="AQ1145" s="60"/>
      <c r="AR1145" s="61"/>
      <c r="AS1145" s="34"/>
      <c r="AT1145" s="36"/>
      <c r="AU1145" s="34"/>
      <c r="AV1145" s="36"/>
      <c r="AW1145" s="4"/>
      <c r="AX1145" s="8"/>
      <c r="AY1145" s="472"/>
      <c r="AZ1145" s="473"/>
      <c r="BA1145" s="473"/>
      <c r="BB1145" s="473"/>
      <c r="BC1145" s="473"/>
      <c r="BD1145" s="473"/>
      <c r="BE1145" s="473"/>
      <c r="BF1145" s="474"/>
      <c r="BG1145" s="478"/>
      <c r="BH1145" s="479"/>
    </row>
    <row r="1146" spans="1:60" ht="19.5" customHeight="1" x14ac:dyDescent="0.25">
      <c r="A1146" s="4">
        <f t="shared" si="129"/>
        <v>922</v>
      </c>
      <c r="B1146" s="605"/>
      <c r="C1146" s="451"/>
      <c r="D1146" s="17" t="s">
        <v>156</v>
      </c>
      <c r="E1146" s="77"/>
      <c r="F1146" s="77"/>
      <c r="G1146" s="9"/>
      <c r="H1146" s="8"/>
      <c r="I1146" s="8"/>
      <c r="J1146" s="8"/>
      <c r="K1146" s="77">
        <f>K1145+1</f>
        <v>5</v>
      </c>
      <c r="L1146" s="77">
        <f>L1145+1</f>
        <v>696</v>
      </c>
      <c r="M1146" s="191" t="s">
        <v>870</v>
      </c>
      <c r="N1146" s="87"/>
      <c r="O1146" s="34"/>
      <c r="P1146" s="33"/>
      <c r="Q1146" s="34"/>
      <c r="R1146" s="33"/>
      <c r="S1146" s="34"/>
      <c r="T1146" s="33"/>
      <c r="U1146" s="34"/>
      <c r="V1146" s="33"/>
      <c r="W1146" s="34"/>
      <c r="X1146" s="33"/>
      <c r="Y1146" s="34"/>
      <c r="Z1146" s="33"/>
      <c r="AA1146" s="58"/>
      <c r="AB1146" s="59"/>
      <c r="AC1146" s="60"/>
      <c r="AD1146" s="255"/>
      <c r="AE1146" s="194"/>
      <c r="AF1146" s="610" t="s">
        <v>159</v>
      </c>
      <c r="AG1146" s="603"/>
      <c r="AH1146" s="603"/>
      <c r="AI1146" s="603"/>
      <c r="AJ1146" s="603"/>
      <c r="AK1146" s="603"/>
      <c r="AL1146" s="603"/>
      <c r="AM1146" s="611"/>
      <c r="AN1146" s="90"/>
      <c r="AO1146" s="60"/>
      <c r="AP1146" s="90"/>
      <c r="AQ1146" s="60"/>
      <c r="AR1146" s="61"/>
      <c r="AS1146" s="34"/>
      <c r="AT1146" s="36"/>
      <c r="AU1146" s="34"/>
      <c r="AV1146" s="36"/>
      <c r="AW1146" s="4"/>
      <c r="AX1146" s="8"/>
      <c r="AY1146" s="475"/>
      <c r="AZ1146" s="476"/>
      <c r="BA1146" s="476"/>
      <c r="BB1146" s="476"/>
      <c r="BC1146" s="476"/>
      <c r="BD1146" s="476"/>
      <c r="BE1146" s="476"/>
      <c r="BF1146" s="477"/>
      <c r="BG1146" s="478"/>
      <c r="BH1146" s="479"/>
    </row>
    <row r="1147" spans="1:60" ht="19.5" customHeight="1" x14ac:dyDescent="0.25">
      <c r="A1147" s="4">
        <f t="shared" si="129"/>
        <v>923</v>
      </c>
      <c r="B1147" s="11"/>
      <c r="C1147" s="452"/>
      <c r="D1147" s="17" t="s">
        <v>157</v>
      </c>
      <c r="E1147" s="77"/>
      <c r="F1147" s="77"/>
      <c r="G1147" s="9"/>
      <c r="H1147" s="8"/>
      <c r="I1147" s="8"/>
      <c r="J1147" s="8"/>
      <c r="K1147" s="77">
        <f t="shared" ref="K1147:L1148" si="131">K1146+1</f>
        <v>6</v>
      </c>
      <c r="L1147" s="77">
        <f t="shared" si="131"/>
        <v>697</v>
      </c>
      <c r="M1147" s="191" t="s">
        <v>1058</v>
      </c>
      <c r="N1147" s="87"/>
      <c r="O1147" s="506" t="s">
        <v>424</v>
      </c>
      <c r="P1147" s="507"/>
      <c r="Q1147" s="507"/>
      <c r="R1147" s="508"/>
      <c r="S1147" s="34"/>
      <c r="T1147" s="33"/>
      <c r="U1147" s="34"/>
      <c r="V1147" s="33"/>
      <c r="W1147" s="34"/>
      <c r="X1147" s="33"/>
      <c r="Y1147" s="34"/>
      <c r="Z1147" s="33"/>
      <c r="AA1147" s="58"/>
      <c r="AB1147" s="59"/>
      <c r="AC1147" s="60"/>
      <c r="AD1147" s="610" t="s">
        <v>28</v>
      </c>
      <c r="AE1147" s="603"/>
      <c r="AF1147" s="603"/>
      <c r="AG1147" s="603"/>
      <c r="AH1147" s="603"/>
      <c r="AI1147" s="603"/>
      <c r="AJ1147" s="603"/>
      <c r="AK1147" s="603"/>
      <c r="AL1147" s="603"/>
      <c r="AM1147" s="611"/>
      <c r="AN1147" s="90"/>
      <c r="AO1147" s="60"/>
      <c r="AP1147" s="61"/>
      <c r="AQ1147" s="35"/>
      <c r="AR1147" s="36"/>
      <c r="AS1147" s="34"/>
      <c r="AT1147" s="33"/>
      <c r="AU1147" s="34"/>
      <c r="AV1147" s="36"/>
      <c r="AW1147" s="4"/>
      <c r="AX1147" s="8"/>
      <c r="AY1147" s="336"/>
      <c r="AZ1147" s="113"/>
      <c r="BA1147" s="113"/>
      <c r="BB1147" s="113"/>
      <c r="BC1147" s="113"/>
      <c r="BD1147" s="113"/>
      <c r="BE1147" s="113"/>
      <c r="BF1147" s="337"/>
      <c r="BG1147" s="10"/>
      <c r="BH1147" s="12"/>
    </row>
    <row r="1148" spans="1:60" ht="19.5" customHeight="1" x14ac:dyDescent="0.25">
      <c r="A1148" s="4">
        <f>A1147+1</f>
        <v>924</v>
      </c>
      <c r="B1148" s="29"/>
      <c r="C1148" s="39"/>
      <c r="D1148" s="29" t="s">
        <v>165</v>
      </c>
      <c r="E1148" s="8"/>
      <c r="F1148" s="8"/>
      <c r="G1148" s="8"/>
      <c r="H1148" s="8"/>
      <c r="I1148" s="8"/>
      <c r="J1148" s="8"/>
      <c r="K1148" s="77">
        <f t="shared" si="131"/>
        <v>7</v>
      </c>
      <c r="L1148" s="77">
        <f t="shared" si="131"/>
        <v>698</v>
      </c>
      <c r="M1148" s="191" t="s">
        <v>870</v>
      </c>
      <c r="N1148" s="87"/>
      <c r="O1148" s="34"/>
      <c r="P1148" s="33"/>
      <c r="Q1148" s="34"/>
      <c r="R1148" s="33"/>
      <c r="S1148" s="34"/>
      <c r="T1148" s="33"/>
      <c r="U1148" s="34"/>
      <c r="V1148" s="33"/>
      <c r="W1148" s="34"/>
      <c r="X1148" s="33"/>
      <c r="Y1148" s="34"/>
      <c r="Z1148" s="33"/>
      <c r="AA1148" s="58"/>
      <c r="AB1148" s="59"/>
      <c r="AC1148" s="60"/>
      <c r="AD1148" s="610" t="s">
        <v>28</v>
      </c>
      <c r="AE1148" s="603"/>
      <c r="AF1148" s="603"/>
      <c r="AG1148" s="603"/>
      <c r="AH1148" s="603"/>
      <c r="AI1148" s="603"/>
      <c r="AJ1148" s="603"/>
      <c r="AK1148" s="603"/>
      <c r="AL1148" s="603"/>
      <c r="AM1148" s="611"/>
      <c r="AN1148" s="90"/>
      <c r="AO1148" s="60"/>
      <c r="AP1148" s="61"/>
      <c r="AQ1148" s="35"/>
      <c r="AR1148" s="36"/>
      <c r="AS1148" s="34"/>
      <c r="AT1148" s="33"/>
      <c r="AU1148" s="34"/>
      <c r="AV1148" s="36"/>
      <c r="AW1148" s="4"/>
      <c r="AX1148" s="8"/>
      <c r="AY1148" s="665" t="s">
        <v>347</v>
      </c>
      <c r="AZ1148" s="665"/>
      <c r="BA1148" s="665"/>
      <c r="BB1148" s="665"/>
      <c r="BC1148" s="665"/>
      <c r="BD1148" s="665"/>
      <c r="BE1148" s="665"/>
      <c r="BF1148" s="665"/>
      <c r="BG1148" s="478"/>
      <c r="BH1148" s="479"/>
    </row>
    <row r="1149" spans="1:60" ht="19.5" customHeight="1" x14ac:dyDescent="0.25">
      <c r="A1149" s="4">
        <f t="shared" si="129"/>
        <v>925</v>
      </c>
      <c r="B1149" s="9"/>
      <c r="C1149" s="41"/>
      <c r="D1149" s="20" t="s">
        <v>166</v>
      </c>
      <c r="E1149" s="9"/>
      <c r="F1149" s="9"/>
      <c r="G1149" s="9"/>
      <c r="H1149" s="9"/>
      <c r="I1149" s="9"/>
      <c r="J1149" s="9"/>
      <c r="K1149" s="9">
        <f t="shared" si="130"/>
        <v>8</v>
      </c>
      <c r="L1149" s="9">
        <f t="shared" si="130"/>
        <v>699</v>
      </c>
      <c r="M1149" s="191" t="s">
        <v>870</v>
      </c>
      <c r="N1149" s="87"/>
      <c r="O1149" s="34"/>
      <c r="P1149" s="33"/>
      <c r="Q1149" s="34"/>
      <c r="R1149" s="33"/>
      <c r="S1149" s="34"/>
      <c r="T1149" s="33"/>
      <c r="U1149" s="34"/>
      <c r="V1149" s="33"/>
      <c r="W1149" s="34"/>
      <c r="X1149" s="33"/>
      <c r="Y1149" s="34"/>
      <c r="Z1149" s="33"/>
      <c r="AA1149" s="58"/>
      <c r="AB1149" s="59"/>
      <c r="AC1149" s="60"/>
      <c r="AD1149" s="610" t="s">
        <v>28</v>
      </c>
      <c r="AE1149" s="603"/>
      <c r="AF1149" s="603"/>
      <c r="AG1149" s="603"/>
      <c r="AH1149" s="603"/>
      <c r="AI1149" s="603"/>
      <c r="AJ1149" s="603"/>
      <c r="AK1149" s="603"/>
      <c r="AL1149" s="603"/>
      <c r="AM1149" s="611"/>
      <c r="AN1149" s="90"/>
      <c r="AO1149" s="60"/>
      <c r="AP1149" s="61"/>
      <c r="AQ1149" s="35"/>
      <c r="AR1149" s="36"/>
      <c r="AS1149" s="34"/>
      <c r="AT1149" s="36"/>
      <c r="AU1149" s="34"/>
      <c r="AV1149" s="36"/>
      <c r="AW1149" s="4"/>
      <c r="AX1149" s="8"/>
      <c r="AY1149" s="665" t="s">
        <v>347</v>
      </c>
      <c r="AZ1149" s="665"/>
      <c r="BA1149" s="665"/>
      <c r="BB1149" s="665"/>
      <c r="BC1149" s="665"/>
      <c r="BD1149" s="665"/>
      <c r="BE1149" s="665"/>
      <c r="BF1149" s="665"/>
      <c r="BG1149" s="478"/>
      <c r="BH1149" s="479"/>
    </row>
    <row r="1150" spans="1:60" ht="19.5" customHeight="1" x14ac:dyDescent="0.25">
      <c r="A1150" s="4">
        <f t="shared" si="129"/>
        <v>926</v>
      </c>
      <c r="B1150" s="20"/>
      <c r="C1150" s="41"/>
      <c r="D1150" s="20" t="s">
        <v>167</v>
      </c>
      <c r="E1150" s="9"/>
      <c r="F1150" s="9"/>
      <c r="G1150" s="9"/>
      <c r="H1150" s="9"/>
      <c r="I1150" s="9"/>
      <c r="J1150" s="9"/>
      <c r="K1150" s="9">
        <f t="shared" si="130"/>
        <v>9</v>
      </c>
      <c r="L1150" s="9">
        <f t="shared" si="130"/>
        <v>700</v>
      </c>
      <c r="M1150" s="191" t="s">
        <v>870</v>
      </c>
      <c r="N1150" s="87"/>
      <c r="O1150" s="34"/>
      <c r="P1150" s="33"/>
      <c r="Q1150" s="34"/>
      <c r="R1150" s="33"/>
      <c r="S1150" s="34"/>
      <c r="T1150" s="33"/>
      <c r="U1150" s="34"/>
      <c r="V1150" s="33"/>
      <c r="W1150" s="34"/>
      <c r="X1150" s="33"/>
      <c r="Y1150" s="34"/>
      <c r="Z1150" s="33"/>
      <c r="AA1150" s="58"/>
      <c r="AB1150" s="59"/>
      <c r="AC1150" s="60"/>
      <c r="AD1150" s="610" t="s">
        <v>28</v>
      </c>
      <c r="AE1150" s="603"/>
      <c r="AF1150" s="603"/>
      <c r="AG1150" s="603"/>
      <c r="AH1150" s="603"/>
      <c r="AI1150" s="603"/>
      <c r="AJ1150" s="603"/>
      <c r="AK1150" s="603"/>
      <c r="AL1150" s="603"/>
      <c r="AM1150" s="611"/>
      <c r="AN1150" s="90"/>
      <c r="AO1150" s="60"/>
      <c r="AP1150" s="61"/>
      <c r="AQ1150" s="35"/>
      <c r="AR1150" s="36"/>
      <c r="AS1150" s="34"/>
      <c r="AT1150" s="36"/>
      <c r="AU1150" s="34"/>
      <c r="AV1150" s="36"/>
      <c r="AW1150" s="4"/>
      <c r="AX1150" s="8"/>
      <c r="AY1150" s="665" t="s">
        <v>347</v>
      </c>
      <c r="AZ1150" s="665"/>
      <c r="BA1150" s="665"/>
      <c r="BB1150" s="665"/>
      <c r="BC1150" s="665"/>
      <c r="BD1150" s="665"/>
      <c r="BE1150" s="665"/>
      <c r="BF1150" s="665"/>
      <c r="BG1150" s="478"/>
      <c r="BH1150" s="479"/>
    </row>
    <row r="1151" spans="1:60" ht="19.5" customHeight="1" x14ac:dyDescent="0.25">
      <c r="A1151" s="4">
        <f t="shared" si="129"/>
        <v>927</v>
      </c>
      <c r="B1151" s="29"/>
      <c r="C1151" s="41"/>
      <c r="D1151" s="20" t="s">
        <v>281</v>
      </c>
      <c r="E1151" s="9"/>
      <c r="F1151" s="9"/>
      <c r="G1151" s="9"/>
      <c r="H1151" s="9"/>
      <c r="I1151" s="9"/>
      <c r="J1151" s="9"/>
      <c r="K1151" s="9">
        <f t="shared" si="130"/>
        <v>10</v>
      </c>
      <c r="L1151" s="9">
        <f t="shared" si="130"/>
        <v>701</v>
      </c>
      <c r="M1151" s="191" t="s">
        <v>870</v>
      </c>
      <c r="N1151" s="87"/>
      <c r="O1151" s="34"/>
      <c r="P1151" s="33"/>
      <c r="Q1151" s="34"/>
      <c r="R1151" s="33"/>
      <c r="S1151" s="34"/>
      <c r="T1151" s="33"/>
      <c r="U1151" s="34"/>
      <c r="V1151" s="33"/>
      <c r="W1151" s="34"/>
      <c r="X1151" s="33"/>
      <c r="Y1151" s="34"/>
      <c r="Z1151" s="33"/>
      <c r="AA1151" s="58"/>
      <c r="AB1151" s="59"/>
      <c r="AC1151" s="60"/>
      <c r="AD1151" s="610" t="s">
        <v>28</v>
      </c>
      <c r="AE1151" s="603"/>
      <c r="AF1151" s="603"/>
      <c r="AG1151" s="603"/>
      <c r="AH1151" s="603"/>
      <c r="AI1151" s="603"/>
      <c r="AJ1151" s="603"/>
      <c r="AK1151" s="603"/>
      <c r="AL1151" s="603"/>
      <c r="AM1151" s="611"/>
      <c r="AN1151" s="90"/>
      <c r="AO1151" s="60"/>
      <c r="AP1151" s="61"/>
      <c r="AQ1151" s="35"/>
      <c r="AR1151" s="36"/>
      <c r="AS1151" s="34"/>
      <c r="AT1151" s="36"/>
      <c r="AU1151" s="34"/>
      <c r="AV1151" s="36"/>
      <c r="AW1151" s="4"/>
      <c r="AX1151" s="8"/>
      <c r="AY1151" s="665" t="s">
        <v>347</v>
      </c>
      <c r="AZ1151" s="665"/>
      <c r="BA1151" s="665"/>
      <c r="BB1151" s="665"/>
      <c r="BC1151" s="665"/>
      <c r="BD1151" s="665"/>
      <c r="BE1151" s="665"/>
      <c r="BF1151" s="665"/>
      <c r="BG1151" s="478"/>
      <c r="BH1151" s="479"/>
    </row>
    <row r="1152" spans="1:60" ht="19.5" customHeight="1" x14ac:dyDescent="0.25">
      <c r="A1152" s="4">
        <f t="shared" si="129"/>
        <v>928</v>
      </c>
      <c r="B1152" s="29"/>
      <c r="C1152" s="29"/>
      <c r="D1152" s="20" t="s">
        <v>282</v>
      </c>
      <c r="E1152" s="9"/>
      <c r="F1152" s="9"/>
      <c r="G1152" s="9"/>
      <c r="H1152" s="9"/>
      <c r="I1152" s="9"/>
      <c r="J1152" s="9"/>
      <c r="K1152" s="9">
        <f t="shared" si="130"/>
        <v>11</v>
      </c>
      <c r="L1152" s="9">
        <f t="shared" si="130"/>
        <v>702</v>
      </c>
      <c r="M1152" s="191" t="s">
        <v>870</v>
      </c>
      <c r="N1152" s="87"/>
      <c r="O1152" s="34"/>
      <c r="P1152" s="33"/>
      <c r="Q1152" s="34"/>
      <c r="R1152" s="33"/>
      <c r="S1152" s="34"/>
      <c r="T1152" s="33"/>
      <c r="U1152" s="34"/>
      <c r="V1152" s="33"/>
      <c r="W1152" s="34"/>
      <c r="X1152" s="33"/>
      <c r="Y1152" s="34"/>
      <c r="Z1152" s="33"/>
      <c r="AA1152" s="58"/>
      <c r="AB1152" s="59"/>
      <c r="AC1152" s="60"/>
      <c r="AD1152" s="610" t="s">
        <v>28</v>
      </c>
      <c r="AE1152" s="603"/>
      <c r="AF1152" s="603"/>
      <c r="AG1152" s="603"/>
      <c r="AH1152" s="603"/>
      <c r="AI1152" s="603"/>
      <c r="AJ1152" s="603"/>
      <c r="AK1152" s="603"/>
      <c r="AL1152" s="603"/>
      <c r="AM1152" s="611"/>
      <c r="AN1152" s="90"/>
      <c r="AO1152" s="60"/>
      <c r="AP1152" s="61"/>
      <c r="AQ1152" s="35"/>
      <c r="AR1152" s="36"/>
      <c r="AS1152" s="34"/>
      <c r="AT1152" s="36"/>
      <c r="AU1152" s="34"/>
      <c r="AV1152" s="36"/>
      <c r="AW1152" s="4"/>
      <c r="AX1152" s="8"/>
      <c r="AY1152" s="665" t="s">
        <v>347</v>
      </c>
      <c r="AZ1152" s="665"/>
      <c r="BA1152" s="665"/>
      <c r="BB1152" s="665"/>
      <c r="BC1152" s="665"/>
      <c r="BD1152" s="665"/>
      <c r="BE1152" s="665"/>
      <c r="BF1152" s="665"/>
      <c r="BG1152" s="478"/>
      <c r="BH1152" s="479"/>
    </row>
    <row r="1153" spans="1:60" ht="19.5" customHeight="1" x14ac:dyDescent="0.25">
      <c r="A1153" s="4">
        <f t="shared" si="129"/>
        <v>929</v>
      </c>
      <c r="B1153" s="9"/>
      <c r="C1153" s="41"/>
      <c r="D1153" s="20" t="s">
        <v>283</v>
      </c>
      <c r="E1153" s="9"/>
      <c r="F1153" s="9"/>
      <c r="G1153" s="9"/>
      <c r="H1153" s="9"/>
      <c r="I1153" s="9"/>
      <c r="J1153" s="9"/>
      <c r="K1153" s="9">
        <f>K1152+1</f>
        <v>12</v>
      </c>
      <c r="L1153" s="9">
        <f>L1152+1</f>
        <v>703</v>
      </c>
      <c r="M1153" s="191" t="s">
        <v>870</v>
      </c>
      <c r="N1153" s="87"/>
      <c r="O1153" s="34"/>
      <c r="P1153" s="33"/>
      <c r="Q1153" s="34"/>
      <c r="R1153" s="33"/>
      <c r="S1153" s="34"/>
      <c r="T1153" s="33"/>
      <c r="U1153" s="34"/>
      <c r="V1153" s="33"/>
      <c r="W1153" s="34"/>
      <c r="X1153" s="33"/>
      <c r="Y1153" s="34"/>
      <c r="Z1153" s="33"/>
      <c r="AA1153" s="58"/>
      <c r="AB1153" s="59"/>
      <c r="AC1153" s="60"/>
      <c r="AD1153" s="610" t="s">
        <v>28</v>
      </c>
      <c r="AE1153" s="603"/>
      <c r="AF1153" s="603"/>
      <c r="AG1153" s="603"/>
      <c r="AH1153" s="603"/>
      <c r="AI1153" s="603"/>
      <c r="AJ1153" s="603"/>
      <c r="AK1153" s="603"/>
      <c r="AL1153" s="603"/>
      <c r="AM1153" s="611"/>
      <c r="AN1153" s="90"/>
      <c r="AO1153" s="60"/>
      <c r="AP1153" s="61"/>
      <c r="AQ1153" s="35"/>
      <c r="AR1153" s="36"/>
      <c r="AS1153" s="34"/>
      <c r="AT1153" s="36"/>
      <c r="AU1153" s="34"/>
      <c r="AV1153" s="36"/>
      <c r="AW1153" s="4"/>
      <c r="AX1153" s="8"/>
      <c r="AY1153" s="665" t="s">
        <v>347</v>
      </c>
      <c r="AZ1153" s="665"/>
      <c r="BA1153" s="665"/>
      <c r="BB1153" s="665"/>
      <c r="BC1153" s="665"/>
      <c r="BD1153" s="665"/>
      <c r="BE1153" s="665"/>
      <c r="BF1153" s="665"/>
      <c r="BG1153" s="478"/>
      <c r="BH1153" s="479"/>
    </row>
    <row r="1154" spans="1:60" ht="19.5" customHeight="1" x14ac:dyDescent="0.25">
      <c r="A1154" s="4">
        <f t="shared" si="129"/>
        <v>930</v>
      </c>
      <c r="B1154" s="20"/>
      <c r="C1154" s="20"/>
      <c r="D1154" s="20" t="s">
        <v>284</v>
      </c>
      <c r="E1154" s="9"/>
      <c r="F1154" s="9"/>
      <c r="G1154" s="9"/>
      <c r="H1154" s="9"/>
      <c r="I1154" s="9"/>
      <c r="J1154" s="9"/>
      <c r="K1154" s="9">
        <f t="shared" si="130"/>
        <v>13</v>
      </c>
      <c r="L1154" s="9">
        <f t="shared" si="130"/>
        <v>704</v>
      </c>
      <c r="M1154" s="191" t="s">
        <v>870</v>
      </c>
      <c r="N1154" s="87"/>
      <c r="O1154" s="34"/>
      <c r="P1154" s="33"/>
      <c r="Q1154" s="34"/>
      <c r="R1154" s="33"/>
      <c r="S1154" s="34"/>
      <c r="T1154" s="33"/>
      <c r="U1154" s="34"/>
      <c r="V1154" s="33"/>
      <c r="W1154" s="34"/>
      <c r="X1154" s="33"/>
      <c r="Y1154" s="34"/>
      <c r="Z1154" s="33"/>
      <c r="AA1154" s="58"/>
      <c r="AB1154" s="59"/>
      <c r="AC1154" s="60"/>
      <c r="AD1154" s="610" t="s">
        <v>28</v>
      </c>
      <c r="AE1154" s="603"/>
      <c r="AF1154" s="603"/>
      <c r="AG1154" s="603"/>
      <c r="AH1154" s="603"/>
      <c r="AI1154" s="603"/>
      <c r="AJ1154" s="603"/>
      <c r="AK1154" s="603"/>
      <c r="AL1154" s="603"/>
      <c r="AM1154" s="611"/>
      <c r="AN1154" s="90"/>
      <c r="AO1154" s="60"/>
      <c r="AP1154" s="61"/>
      <c r="AQ1154" s="35"/>
      <c r="AR1154" s="36"/>
      <c r="AS1154" s="34"/>
      <c r="AT1154" s="36"/>
      <c r="AU1154" s="34"/>
      <c r="AV1154" s="36"/>
      <c r="AW1154" s="4"/>
      <c r="AX1154" s="8"/>
      <c r="AY1154" s="656" t="s">
        <v>376</v>
      </c>
      <c r="AZ1154" s="657"/>
      <c r="BA1154" s="657"/>
      <c r="BB1154" s="657"/>
      <c r="BC1154" s="657"/>
      <c r="BD1154" s="657"/>
      <c r="BE1154" s="657"/>
      <c r="BF1154" s="658"/>
      <c r="BG1154" s="478"/>
      <c r="BH1154" s="479"/>
    </row>
    <row r="1155" spans="1:60" ht="19.5" customHeight="1" x14ac:dyDescent="0.25">
      <c r="A1155" s="4">
        <f t="shared" si="129"/>
        <v>931</v>
      </c>
      <c r="B1155" s="504"/>
      <c r="C1155" s="450"/>
      <c r="D1155" s="20" t="s">
        <v>278</v>
      </c>
      <c r="E1155" s="9"/>
      <c r="F1155" s="9"/>
      <c r="G1155" s="9"/>
      <c r="H1155" s="9"/>
      <c r="I1155" s="9"/>
      <c r="J1155" s="9"/>
      <c r="K1155" s="9">
        <f t="shared" si="130"/>
        <v>14</v>
      </c>
      <c r="L1155" s="9">
        <f t="shared" si="130"/>
        <v>705</v>
      </c>
      <c r="M1155" s="191" t="s">
        <v>870</v>
      </c>
      <c r="N1155" s="87"/>
      <c r="O1155" s="34"/>
      <c r="P1155" s="33"/>
      <c r="Q1155" s="34"/>
      <c r="R1155" s="33"/>
      <c r="S1155" s="34"/>
      <c r="T1155" s="33"/>
      <c r="U1155" s="34"/>
      <c r="V1155" s="33"/>
      <c r="W1155" s="34"/>
      <c r="X1155" s="33"/>
      <c r="Y1155" s="34"/>
      <c r="Z1155" s="33"/>
      <c r="AA1155" s="58"/>
      <c r="AB1155" s="59"/>
      <c r="AC1155" s="60"/>
      <c r="AD1155" s="610" t="s">
        <v>28</v>
      </c>
      <c r="AE1155" s="603"/>
      <c r="AF1155" s="603"/>
      <c r="AG1155" s="603"/>
      <c r="AH1155" s="603"/>
      <c r="AI1155" s="603"/>
      <c r="AJ1155" s="603"/>
      <c r="AK1155" s="603"/>
      <c r="AL1155" s="603"/>
      <c r="AM1155" s="611"/>
      <c r="AN1155" s="90"/>
      <c r="AO1155" s="60"/>
      <c r="AP1155" s="61"/>
      <c r="AQ1155" s="35"/>
      <c r="AR1155" s="36"/>
      <c r="AS1155" s="34"/>
      <c r="AT1155" s="36"/>
      <c r="AU1155" s="34"/>
      <c r="AV1155" s="36"/>
      <c r="AW1155" s="4"/>
      <c r="AX1155" s="8"/>
      <c r="AY1155" s="659" t="s">
        <v>897</v>
      </c>
      <c r="AZ1155" s="660"/>
      <c r="BA1155" s="660"/>
      <c r="BB1155" s="660"/>
      <c r="BC1155" s="660"/>
      <c r="BD1155" s="660"/>
      <c r="BE1155" s="660"/>
      <c r="BF1155" s="661"/>
      <c r="BG1155" s="10"/>
      <c r="BH1155" s="12"/>
    </row>
    <row r="1156" spans="1:60" ht="23.1" customHeight="1" x14ac:dyDescent="0.25">
      <c r="A1156" s="4">
        <f t="shared" si="129"/>
        <v>932</v>
      </c>
      <c r="B1156" s="505"/>
      <c r="C1156" s="452"/>
      <c r="D1156" s="20" t="s">
        <v>279</v>
      </c>
      <c r="E1156" s="9"/>
      <c r="F1156" s="9"/>
      <c r="G1156" s="9"/>
      <c r="H1156" s="9"/>
      <c r="I1156" s="9"/>
      <c r="J1156" s="9"/>
      <c r="K1156" s="9">
        <f t="shared" si="130"/>
        <v>15</v>
      </c>
      <c r="L1156" s="9">
        <f t="shared" si="130"/>
        <v>706</v>
      </c>
      <c r="M1156" s="191" t="s">
        <v>870</v>
      </c>
      <c r="N1156" s="87"/>
      <c r="O1156" s="34"/>
      <c r="P1156" s="33"/>
      <c r="Q1156" s="34"/>
      <c r="R1156" s="33"/>
      <c r="S1156" s="34"/>
      <c r="T1156" s="33"/>
      <c r="U1156" s="34"/>
      <c r="V1156" s="33"/>
      <c r="W1156" s="34"/>
      <c r="X1156" s="33"/>
      <c r="Y1156" s="34"/>
      <c r="Z1156" s="33"/>
      <c r="AA1156" s="58"/>
      <c r="AB1156" s="59"/>
      <c r="AC1156" s="60"/>
      <c r="AD1156" s="610" t="s">
        <v>28</v>
      </c>
      <c r="AE1156" s="603"/>
      <c r="AF1156" s="603"/>
      <c r="AG1156" s="603"/>
      <c r="AH1156" s="603"/>
      <c r="AI1156" s="603"/>
      <c r="AJ1156" s="603"/>
      <c r="AK1156" s="603"/>
      <c r="AL1156" s="603"/>
      <c r="AM1156" s="611"/>
      <c r="AN1156" s="90"/>
      <c r="AO1156" s="60"/>
      <c r="AP1156" s="61"/>
      <c r="AQ1156" s="35"/>
      <c r="AR1156" s="36"/>
      <c r="AS1156" s="34"/>
      <c r="AT1156" s="36"/>
      <c r="AU1156" s="34"/>
      <c r="AV1156" s="36"/>
      <c r="AW1156" s="4"/>
      <c r="AX1156" s="8"/>
      <c r="AY1156" s="662"/>
      <c r="AZ1156" s="663"/>
      <c r="BA1156" s="663"/>
      <c r="BB1156" s="663"/>
      <c r="BC1156" s="663"/>
      <c r="BD1156" s="663"/>
      <c r="BE1156" s="663"/>
      <c r="BF1156" s="664"/>
      <c r="BG1156" s="478"/>
      <c r="BH1156" s="479"/>
    </row>
    <row r="1157" spans="1:60" ht="23.1" customHeight="1" x14ac:dyDescent="0.25">
      <c r="A1157" s="4">
        <f t="shared" si="129"/>
        <v>933</v>
      </c>
      <c r="B1157" s="504"/>
      <c r="C1157" s="450"/>
      <c r="D1157" s="20" t="s">
        <v>280</v>
      </c>
      <c r="E1157" s="9"/>
      <c r="F1157" s="9"/>
      <c r="G1157" s="9"/>
      <c r="H1157" s="9"/>
      <c r="I1157" s="9"/>
      <c r="J1157" s="9"/>
      <c r="K1157" s="9">
        <f t="shared" si="130"/>
        <v>16</v>
      </c>
      <c r="L1157" s="9">
        <f t="shared" si="130"/>
        <v>707</v>
      </c>
      <c r="M1157" s="191" t="s">
        <v>1058</v>
      </c>
      <c r="N1157" s="87"/>
      <c r="O1157" s="34"/>
      <c r="P1157" s="33"/>
      <c r="Q1157" s="34"/>
      <c r="R1157" s="33"/>
      <c r="S1157" s="34"/>
      <c r="T1157" s="33"/>
      <c r="U1157" s="34"/>
      <c r="V1157" s="33"/>
      <c r="W1157" s="34"/>
      <c r="X1157" s="33"/>
      <c r="Y1157" s="34"/>
      <c r="Z1157" s="33"/>
      <c r="AA1157" s="58"/>
      <c r="AB1157" s="59"/>
      <c r="AC1157" s="60"/>
      <c r="AD1157" s="610" t="s">
        <v>28</v>
      </c>
      <c r="AE1157" s="603"/>
      <c r="AF1157" s="603"/>
      <c r="AG1157" s="603"/>
      <c r="AH1157" s="603"/>
      <c r="AI1157" s="603"/>
      <c r="AJ1157" s="603"/>
      <c r="AK1157" s="603"/>
      <c r="AL1157" s="603"/>
      <c r="AM1157" s="611"/>
      <c r="AN1157" s="90"/>
      <c r="AO1157" s="60"/>
      <c r="AP1157" s="61"/>
      <c r="AQ1157" s="35"/>
      <c r="AR1157" s="36"/>
      <c r="AS1157" s="34"/>
      <c r="AT1157" s="36"/>
      <c r="AU1157" s="34"/>
      <c r="AV1157" s="36"/>
      <c r="AW1157" s="4"/>
      <c r="AX1157" s="8"/>
      <c r="AY1157" s="469" t="s">
        <v>1194</v>
      </c>
      <c r="AZ1157" s="470"/>
      <c r="BA1157" s="470"/>
      <c r="BB1157" s="470"/>
      <c r="BC1157" s="470"/>
      <c r="BD1157" s="470"/>
      <c r="BE1157" s="470"/>
      <c r="BF1157" s="471"/>
      <c r="BG1157" s="10"/>
      <c r="BH1157" s="12"/>
    </row>
    <row r="1158" spans="1:60" ht="23.1" customHeight="1" x14ac:dyDescent="0.25">
      <c r="A1158" s="4">
        <f t="shared" si="129"/>
        <v>934</v>
      </c>
      <c r="B1158" s="505"/>
      <c r="C1158" s="452"/>
      <c r="D1158" s="20" t="s">
        <v>65</v>
      </c>
      <c r="E1158" s="9"/>
      <c r="F1158" s="9"/>
      <c r="G1158" s="9"/>
      <c r="H1158" s="9"/>
      <c r="I1158" s="9"/>
      <c r="J1158" s="9"/>
      <c r="K1158" s="9">
        <f t="shared" si="130"/>
        <v>17</v>
      </c>
      <c r="L1158" s="9">
        <f t="shared" si="130"/>
        <v>708</v>
      </c>
      <c r="M1158" s="191" t="s">
        <v>1058</v>
      </c>
      <c r="N1158" s="87"/>
      <c r="O1158" s="34"/>
      <c r="P1158" s="33"/>
      <c r="Q1158" s="34"/>
      <c r="R1158" s="33"/>
      <c r="S1158" s="34"/>
      <c r="T1158" s="33"/>
      <c r="U1158" s="34"/>
      <c r="V1158" s="33"/>
      <c r="W1158" s="34"/>
      <c r="X1158" s="33"/>
      <c r="Y1158" s="34"/>
      <c r="Z1158" s="33"/>
      <c r="AA1158" s="58"/>
      <c r="AB1158" s="59"/>
      <c r="AC1158" s="60"/>
      <c r="AD1158" s="610" t="s">
        <v>28</v>
      </c>
      <c r="AE1158" s="603"/>
      <c r="AF1158" s="603"/>
      <c r="AG1158" s="603"/>
      <c r="AH1158" s="603"/>
      <c r="AI1158" s="603"/>
      <c r="AJ1158" s="603"/>
      <c r="AK1158" s="603"/>
      <c r="AL1158" s="603"/>
      <c r="AM1158" s="611"/>
      <c r="AN1158" s="90"/>
      <c r="AO1158" s="60"/>
      <c r="AP1158" s="61"/>
      <c r="AQ1158" s="35"/>
      <c r="AR1158" s="36"/>
      <c r="AS1158" s="34"/>
      <c r="AT1158" s="36"/>
      <c r="AU1158" s="34"/>
      <c r="AV1158" s="36"/>
      <c r="AW1158" s="4"/>
      <c r="AX1158" s="8"/>
      <c r="AY1158" s="475"/>
      <c r="AZ1158" s="476"/>
      <c r="BA1158" s="476"/>
      <c r="BB1158" s="476"/>
      <c r="BC1158" s="476"/>
      <c r="BD1158" s="476"/>
      <c r="BE1158" s="476"/>
      <c r="BF1158" s="477"/>
      <c r="BG1158" s="10"/>
      <c r="BH1158" s="12"/>
    </row>
    <row r="1159" spans="1:60" ht="36.6" customHeight="1" x14ac:dyDescent="0.25">
      <c r="A1159" s="4">
        <f t="shared" si="129"/>
        <v>935</v>
      </c>
      <c r="B1159" s="9"/>
      <c r="C1159" s="29" t="s">
        <v>1046</v>
      </c>
      <c r="D1159" s="20" t="s">
        <v>66</v>
      </c>
      <c r="E1159" s="9"/>
      <c r="F1159" s="9"/>
      <c r="G1159" s="9"/>
      <c r="H1159" s="9"/>
      <c r="I1159" s="9"/>
      <c r="J1159" s="9"/>
      <c r="K1159" s="9">
        <f t="shared" ref="K1159:L1174" si="132">K1158+1</f>
        <v>18</v>
      </c>
      <c r="L1159" s="9">
        <f t="shared" si="132"/>
        <v>709</v>
      </c>
      <c r="M1159" s="191" t="s">
        <v>1058</v>
      </c>
      <c r="N1159" s="87"/>
      <c r="O1159" s="34"/>
      <c r="P1159" s="33"/>
      <c r="Q1159" s="34"/>
      <c r="R1159" s="33"/>
      <c r="S1159" s="34"/>
      <c r="T1159" s="33"/>
      <c r="U1159" s="34"/>
      <c r="V1159" s="33"/>
      <c r="W1159" s="34"/>
      <c r="X1159" s="33"/>
      <c r="Y1159" s="34"/>
      <c r="Z1159" s="33"/>
      <c r="AA1159" s="58"/>
      <c r="AB1159" s="59"/>
      <c r="AC1159" s="60"/>
      <c r="AD1159" s="610" t="s">
        <v>28</v>
      </c>
      <c r="AE1159" s="603"/>
      <c r="AF1159" s="603"/>
      <c r="AG1159" s="603"/>
      <c r="AH1159" s="603"/>
      <c r="AI1159" s="603"/>
      <c r="AJ1159" s="603"/>
      <c r="AK1159" s="603"/>
      <c r="AL1159" s="603"/>
      <c r="AM1159" s="611"/>
      <c r="AN1159" s="90"/>
      <c r="AO1159" s="60"/>
      <c r="AP1159" s="61"/>
      <c r="AQ1159" s="35"/>
      <c r="AR1159" s="36"/>
      <c r="AS1159" s="34"/>
      <c r="AT1159" s="36"/>
      <c r="AU1159" s="34"/>
      <c r="AV1159" s="36"/>
      <c r="AW1159" s="4"/>
      <c r="AX1159" s="8"/>
      <c r="AY1159" s="512" t="s">
        <v>1195</v>
      </c>
      <c r="AZ1159" s="513"/>
      <c r="BA1159" s="513"/>
      <c r="BB1159" s="513"/>
      <c r="BC1159" s="513"/>
      <c r="BD1159" s="513"/>
      <c r="BE1159" s="513"/>
      <c r="BF1159" s="514"/>
      <c r="BG1159" s="10"/>
      <c r="BH1159" s="12"/>
    </row>
    <row r="1160" spans="1:60" ht="23.1" customHeight="1" x14ac:dyDescent="0.25">
      <c r="A1160" s="4">
        <f t="shared" si="129"/>
        <v>936</v>
      </c>
      <c r="B1160" s="504"/>
      <c r="C1160" s="450"/>
      <c r="D1160" s="20" t="s">
        <v>67</v>
      </c>
      <c r="E1160" s="9"/>
      <c r="F1160" s="9"/>
      <c r="G1160" s="9"/>
      <c r="H1160" s="9"/>
      <c r="I1160" s="9"/>
      <c r="J1160" s="9"/>
      <c r="K1160" s="9">
        <f t="shared" si="132"/>
        <v>19</v>
      </c>
      <c r="L1160" s="9">
        <f t="shared" si="132"/>
        <v>710</v>
      </c>
      <c r="M1160" s="191" t="s">
        <v>1058</v>
      </c>
      <c r="N1160" s="87"/>
      <c r="O1160" s="34"/>
      <c r="P1160" s="33"/>
      <c r="Q1160" s="34"/>
      <c r="R1160" s="33"/>
      <c r="S1160" s="34"/>
      <c r="T1160" s="33"/>
      <c r="U1160" s="34"/>
      <c r="V1160" s="33"/>
      <c r="W1160" s="34"/>
      <c r="X1160" s="33"/>
      <c r="Y1160" s="34"/>
      <c r="Z1160" s="33"/>
      <c r="AA1160" s="58"/>
      <c r="AB1160" s="59"/>
      <c r="AC1160" s="60"/>
      <c r="AD1160" s="610" t="s">
        <v>28</v>
      </c>
      <c r="AE1160" s="603"/>
      <c r="AF1160" s="603"/>
      <c r="AG1160" s="603"/>
      <c r="AH1160" s="603"/>
      <c r="AI1160" s="603"/>
      <c r="AJ1160" s="603"/>
      <c r="AK1160" s="603"/>
      <c r="AL1160" s="603"/>
      <c r="AM1160" s="611"/>
      <c r="AN1160" s="90"/>
      <c r="AO1160" s="60"/>
      <c r="AP1160" s="61"/>
      <c r="AQ1160" s="35"/>
      <c r="AR1160" s="36"/>
      <c r="AS1160" s="34"/>
      <c r="AT1160" s="36"/>
      <c r="AU1160" s="34"/>
      <c r="AV1160" s="36"/>
      <c r="AW1160" s="4"/>
      <c r="AX1160" s="8"/>
      <c r="AY1160" s="469" t="s">
        <v>1194</v>
      </c>
      <c r="AZ1160" s="470"/>
      <c r="BA1160" s="470"/>
      <c r="BB1160" s="470"/>
      <c r="BC1160" s="470"/>
      <c r="BD1160" s="470"/>
      <c r="BE1160" s="470"/>
      <c r="BF1160" s="471"/>
      <c r="BG1160" s="10"/>
      <c r="BH1160" s="12"/>
    </row>
    <row r="1161" spans="1:60" ht="23.1" customHeight="1" x14ac:dyDescent="0.25">
      <c r="A1161" s="4">
        <f t="shared" si="129"/>
        <v>937</v>
      </c>
      <c r="B1161" s="505"/>
      <c r="C1161" s="452"/>
      <c r="D1161" s="20" t="s">
        <v>68</v>
      </c>
      <c r="E1161" s="9"/>
      <c r="F1161" s="9"/>
      <c r="G1161" s="9"/>
      <c r="H1161" s="9"/>
      <c r="I1161" s="9"/>
      <c r="J1161" s="9"/>
      <c r="K1161" s="9">
        <f t="shared" si="132"/>
        <v>20</v>
      </c>
      <c r="L1161" s="9">
        <f t="shared" si="132"/>
        <v>711</v>
      </c>
      <c r="M1161" s="191" t="s">
        <v>1058</v>
      </c>
      <c r="N1161" s="87"/>
      <c r="O1161" s="34"/>
      <c r="P1161" s="33"/>
      <c r="Q1161" s="34"/>
      <c r="R1161" s="33"/>
      <c r="S1161" s="34"/>
      <c r="T1161" s="33"/>
      <c r="U1161" s="34"/>
      <c r="V1161" s="33"/>
      <c r="W1161" s="34"/>
      <c r="X1161" s="33"/>
      <c r="Y1161" s="34"/>
      <c r="Z1161" s="33"/>
      <c r="AA1161" s="58"/>
      <c r="AB1161" s="59"/>
      <c r="AC1161" s="60"/>
      <c r="AD1161" s="610" t="s">
        <v>28</v>
      </c>
      <c r="AE1161" s="603"/>
      <c r="AF1161" s="603"/>
      <c r="AG1161" s="603"/>
      <c r="AH1161" s="603"/>
      <c r="AI1161" s="603"/>
      <c r="AJ1161" s="603"/>
      <c r="AK1161" s="603"/>
      <c r="AL1161" s="603"/>
      <c r="AM1161" s="611"/>
      <c r="AN1161" s="90"/>
      <c r="AO1161" s="60"/>
      <c r="AP1161" s="61"/>
      <c r="AQ1161" s="35"/>
      <c r="AR1161" s="36"/>
      <c r="AS1161" s="34"/>
      <c r="AT1161" s="36"/>
      <c r="AU1161" s="34"/>
      <c r="AV1161" s="36"/>
      <c r="AW1161" s="4"/>
      <c r="AX1161" s="8"/>
      <c r="AY1161" s="475"/>
      <c r="AZ1161" s="476"/>
      <c r="BA1161" s="476"/>
      <c r="BB1161" s="476"/>
      <c r="BC1161" s="476"/>
      <c r="BD1161" s="476"/>
      <c r="BE1161" s="476"/>
      <c r="BF1161" s="477"/>
      <c r="BG1161" s="10"/>
      <c r="BH1161" s="12"/>
    </row>
    <row r="1162" spans="1:60" ht="20.100000000000001" customHeight="1" x14ac:dyDescent="0.25">
      <c r="A1162" s="4">
        <f t="shared" si="129"/>
        <v>938</v>
      </c>
      <c r="B1162" s="450"/>
      <c r="C1162" s="450" t="s">
        <v>1047</v>
      </c>
      <c r="D1162" s="20" t="s">
        <v>69</v>
      </c>
      <c r="E1162" s="9"/>
      <c r="F1162" s="9"/>
      <c r="G1162" s="9"/>
      <c r="H1162" s="9"/>
      <c r="I1162" s="9"/>
      <c r="J1162" s="9"/>
      <c r="K1162" s="9">
        <f t="shared" si="132"/>
        <v>21</v>
      </c>
      <c r="L1162" s="9">
        <f t="shared" si="132"/>
        <v>712</v>
      </c>
      <c r="M1162" s="191" t="s">
        <v>1058</v>
      </c>
      <c r="N1162" s="87"/>
      <c r="O1162" s="34"/>
      <c r="P1162" s="33"/>
      <c r="Q1162" s="34"/>
      <c r="R1162" s="33"/>
      <c r="S1162" s="34"/>
      <c r="T1162" s="33"/>
      <c r="U1162" s="34"/>
      <c r="V1162" s="33"/>
      <c r="W1162" s="34"/>
      <c r="X1162" s="33"/>
      <c r="Y1162" s="34"/>
      <c r="Z1162" s="33"/>
      <c r="AA1162" s="58"/>
      <c r="AB1162" s="59"/>
      <c r="AC1162" s="60"/>
      <c r="AD1162" s="610" t="s">
        <v>28</v>
      </c>
      <c r="AE1162" s="603"/>
      <c r="AF1162" s="603"/>
      <c r="AG1162" s="603"/>
      <c r="AH1162" s="603"/>
      <c r="AI1162" s="603"/>
      <c r="AJ1162" s="603"/>
      <c r="AK1162" s="603"/>
      <c r="AL1162" s="603"/>
      <c r="AM1162" s="611"/>
      <c r="AN1162" s="90"/>
      <c r="AO1162" s="60"/>
      <c r="AP1162" s="61"/>
      <c r="AQ1162" s="35"/>
      <c r="AR1162" s="36"/>
      <c r="AS1162" s="34"/>
      <c r="AT1162" s="36"/>
      <c r="AU1162" s="34"/>
      <c r="AV1162" s="36"/>
      <c r="AW1162" s="4"/>
      <c r="AX1162" s="8"/>
      <c r="AY1162" s="469" t="s">
        <v>348</v>
      </c>
      <c r="AZ1162" s="470"/>
      <c r="BA1162" s="470"/>
      <c r="BB1162" s="470"/>
      <c r="BC1162" s="470"/>
      <c r="BD1162" s="470"/>
      <c r="BE1162" s="470"/>
      <c r="BF1162" s="471"/>
      <c r="BG1162" s="10"/>
      <c r="BH1162" s="12"/>
    </row>
    <row r="1163" spans="1:60" ht="20.100000000000001" customHeight="1" x14ac:dyDescent="0.25">
      <c r="A1163" s="4">
        <f t="shared" si="129"/>
        <v>939</v>
      </c>
      <c r="B1163" s="452"/>
      <c r="C1163" s="452"/>
      <c r="D1163" s="20" t="s">
        <v>84</v>
      </c>
      <c r="E1163" s="9"/>
      <c r="F1163" s="9"/>
      <c r="G1163" s="9"/>
      <c r="H1163" s="9"/>
      <c r="I1163" s="9"/>
      <c r="J1163" s="9"/>
      <c r="K1163" s="9">
        <f t="shared" si="132"/>
        <v>22</v>
      </c>
      <c r="L1163" s="9">
        <f t="shared" si="132"/>
        <v>713</v>
      </c>
      <c r="M1163" s="191" t="s">
        <v>1058</v>
      </c>
      <c r="N1163" s="87"/>
      <c r="O1163" s="34"/>
      <c r="P1163" s="33"/>
      <c r="Q1163" s="34"/>
      <c r="R1163" s="33"/>
      <c r="S1163" s="34"/>
      <c r="T1163" s="33"/>
      <c r="U1163" s="34"/>
      <c r="V1163" s="33"/>
      <c r="W1163" s="34"/>
      <c r="X1163" s="33"/>
      <c r="Y1163" s="34"/>
      <c r="Z1163" s="33"/>
      <c r="AA1163" s="58"/>
      <c r="AB1163" s="59"/>
      <c r="AC1163" s="60"/>
      <c r="AD1163" s="610" t="s">
        <v>28</v>
      </c>
      <c r="AE1163" s="603"/>
      <c r="AF1163" s="603"/>
      <c r="AG1163" s="603"/>
      <c r="AH1163" s="603"/>
      <c r="AI1163" s="603"/>
      <c r="AJ1163" s="603"/>
      <c r="AK1163" s="603"/>
      <c r="AL1163" s="603"/>
      <c r="AM1163" s="611"/>
      <c r="AN1163" s="90"/>
      <c r="AO1163" s="60"/>
      <c r="AP1163" s="61"/>
      <c r="AQ1163" s="35"/>
      <c r="AR1163" s="36"/>
      <c r="AS1163" s="34"/>
      <c r="AT1163" s="36"/>
      <c r="AU1163" s="34"/>
      <c r="AV1163" s="36"/>
      <c r="AW1163" s="4"/>
      <c r="AX1163" s="8"/>
      <c r="AY1163" s="475"/>
      <c r="AZ1163" s="476"/>
      <c r="BA1163" s="476"/>
      <c r="BB1163" s="476"/>
      <c r="BC1163" s="476"/>
      <c r="BD1163" s="476"/>
      <c r="BE1163" s="476"/>
      <c r="BF1163" s="477"/>
      <c r="BG1163" s="10"/>
      <c r="BH1163" s="12"/>
    </row>
    <row r="1164" spans="1:60" ht="20.100000000000001" customHeight="1" x14ac:dyDescent="0.25">
      <c r="A1164" s="4">
        <f t="shared" si="129"/>
        <v>940</v>
      </c>
      <c r="B1164" s="504"/>
      <c r="C1164" s="450" t="s">
        <v>1048</v>
      </c>
      <c r="D1164" s="20" t="s">
        <v>85</v>
      </c>
      <c r="E1164" s="9"/>
      <c r="F1164" s="9"/>
      <c r="G1164" s="9"/>
      <c r="H1164" s="9"/>
      <c r="I1164" s="9"/>
      <c r="J1164" s="9"/>
      <c r="K1164" s="9">
        <f t="shared" si="132"/>
        <v>23</v>
      </c>
      <c r="L1164" s="9">
        <f t="shared" si="132"/>
        <v>714</v>
      </c>
      <c r="M1164" s="191" t="s">
        <v>1058</v>
      </c>
      <c r="N1164" s="87"/>
      <c r="O1164" s="34"/>
      <c r="P1164" s="33"/>
      <c r="Q1164" s="34"/>
      <c r="R1164" s="33"/>
      <c r="S1164" s="34"/>
      <c r="T1164" s="33"/>
      <c r="U1164" s="34"/>
      <c r="V1164" s="33"/>
      <c r="W1164" s="34"/>
      <c r="X1164" s="33"/>
      <c r="Y1164" s="34"/>
      <c r="Z1164" s="33"/>
      <c r="AA1164" s="58"/>
      <c r="AB1164" s="59"/>
      <c r="AC1164" s="60"/>
      <c r="AD1164" s="610" t="s">
        <v>28</v>
      </c>
      <c r="AE1164" s="603"/>
      <c r="AF1164" s="603"/>
      <c r="AG1164" s="603"/>
      <c r="AH1164" s="603"/>
      <c r="AI1164" s="603"/>
      <c r="AJ1164" s="603"/>
      <c r="AK1164" s="603"/>
      <c r="AL1164" s="603"/>
      <c r="AM1164" s="611"/>
      <c r="AN1164" s="90"/>
      <c r="AO1164" s="60"/>
      <c r="AP1164" s="61"/>
      <c r="AQ1164" s="35"/>
      <c r="AR1164" s="36"/>
      <c r="AS1164" s="34"/>
      <c r="AT1164" s="36"/>
      <c r="AU1164" s="34"/>
      <c r="AV1164" s="36"/>
      <c r="AW1164" s="4"/>
      <c r="AX1164" s="8"/>
      <c r="AY1164" s="469" t="s">
        <v>1194</v>
      </c>
      <c r="AZ1164" s="470"/>
      <c r="BA1164" s="470"/>
      <c r="BB1164" s="470"/>
      <c r="BC1164" s="470"/>
      <c r="BD1164" s="470"/>
      <c r="BE1164" s="470"/>
      <c r="BF1164" s="471"/>
      <c r="BG1164" s="10"/>
      <c r="BH1164" s="12"/>
    </row>
    <row r="1165" spans="1:60" ht="20.100000000000001" customHeight="1" x14ac:dyDescent="0.25">
      <c r="A1165" s="4">
        <f t="shared" si="129"/>
        <v>941</v>
      </c>
      <c r="B1165" s="505"/>
      <c r="C1165" s="452"/>
      <c r="D1165" s="20" t="s">
        <v>336</v>
      </c>
      <c r="E1165" s="9"/>
      <c r="F1165" s="9"/>
      <c r="G1165" s="9"/>
      <c r="H1165" s="9"/>
      <c r="I1165" s="9"/>
      <c r="J1165" s="9"/>
      <c r="K1165" s="9">
        <f t="shared" si="132"/>
        <v>24</v>
      </c>
      <c r="L1165" s="9">
        <f t="shared" si="132"/>
        <v>715</v>
      </c>
      <c r="M1165" s="191" t="s">
        <v>1058</v>
      </c>
      <c r="N1165" s="87"/>
      <c r="O1165" s="34"/>
      <c r="P1165" s="33"/>
      <c r="Q1165" s="34"/>
      <c r="R1165" s="33"/>
      <c r="S1165" s="34"/>
      <c r="T1165" s="33"/>
      <c r="U1165" s="34"/>
      <c r="V1165" s="33"/>
      <c r="W1165" s="34"/>
      <c r="X1165" s="33"/>
      <c r="Y1165" s="34"/>
      <c r="Z1165" s="33"/>
      <c r="AA1165" s="58"/>
      <c r="AB1165" s="59"/>
      <c r="AC1165" s="60"/>
      <c r="AD1165" s="610" t="s">
        <v>28</v>
      </c>
      <c r="AE1165" s="603"/>
      <c r="AF1165" s="603"/>
      <c r="AG1165" s="603"/>
      <c r="AH1165" s="603"/>
      <c r="AI1165" s="603"/>
      <c r="AJ1165" s="603"/>
      <c r="AK1165" s="603"/>
      <c r="AL1165" s="603"/>
      <c r="AM1165" s="611"/>
      <c r="AN1165" s="90"/>
      <c r="AO1165" s="60"/>
      <c r="AP1165" s="61"/>
      <c r="AQ1165" s="35"/>
      <c r="AR1165" s="36"/>
      <c r="AS1165" s="34"/>
      <c r="AT1165" s="36"/>
      <c r="AU1165" s="34"/>
      <c r="AV1165" s="36"/>
      <c r="AW1165" s="4"/>
      <c r="AX1165" s="8"/>
      <c r="AY1165" s="475"/>
      <c r="AZ1165" s="476"/>
      <c r="BA1165" s="476"/>
      <c r="BB1165" s="476"/>
      <c r="BC1165" s="476"/>
      <c r="BD1165" s="476"/>
      <c r="BE1165" s="476"/>
      <c r="BF1165" s="477"/>
      <c r="BG1165" s="10"/>
      <c r="BH1165" s="12"/>
    </row>
    <row r="1166" spans="1:60" ht="35.25" customHeight="1" x14ac:dyDescent="0.25">
      <c r="A1166" s="4">
        <f>A1165+1</f>
        <v>942</v>
      </c>
      <c r="B1166" s="29"/>
      <c r="C1166" s="450" t="s">
        <v>1049</v>
      </c>
      <c r="D1166" s="20" t="s">
        <v>337</v>
      </c>
      <c r="E1166" s="8"/>
      <c r="F1166" s="8"/>
      <c r="G1166" s="8"/>
      <c r="H1166" s="8"/>
      <c r="I1166" s="8"/>
      <c r="J1166" s="8"/>
      <c r="K1166" s="9">
        <f t="shared" si="132"/>
        <v>25</v>
      </c>
      <c r="L1166" s="9">
        <f t="shared" si="132"/>
        <v>716</v>
      </c>
      <c r="M1166" s="191" t="s">
        <v>1058</v>
      </c>
      <c r="N1166" s="87"/>
      <c r="O1166" s="34"/>
      <c r="P1166" s="33"/>
      <c r="Q1166" s="34"/>
      <c r="R1166" s="33"/>
      <c r="S1166" s="34"/>
      <c r="T1166" s="33"/>
      <c r="U1166" s="34"/>
      <c r="V1166" s="33"/>
      <c r="W1166" s="34"/>
      <c r="X1166" s="33"/>
      <c r="Y1166" s="34"/>
      <c r="Z1166" s="33"/>
      <c r="AA1166" s="58"/>
      <c r="AB1166" s="59"/>
      <c r="AC1166" s="60"/>
      <c r="AD1166" s="610" t="s">
        <v>28</v>
      </c>
      <c r="AE1166" s="603"/>
      <c r="AF1166" s="603"/>
      <c r="AG1166" s="603"/>
      <c r="AH1166" s="603"/>
      <c r="AI1166" s="603"/>
      <c r="AJ1166" s="603"/>
      <c r="AK1166" s="603"/>
      <c r="AL1166" s="603"/>
      <c r="AM1166" s="611"/>
      <c r="AN1166" s="90"/>
      <c r="AO1166" s="60"/>
      <c r="AP1166" s="61"/>
      <c r="AQ1166" s="35"/>
      <c r="AR1166" s="36"/>
      <c r="AS1166" s="34"/>
      <c r="AT1166" s="36"/>
      <c r="AU1166" s="34"/>
      <c r="AV1166" s="36"/>
      <c r="AW1166" s="4"/>
      <c r="AX1166" s="8"/>
      <c r="AY1166" s="469" t="s">
        <v>739</v>
      </c>
      <c r="AZ1166" s="470"/>
      <c r="BA1166" s="470"/>
      <c r="BB1166" s="470"/>
      <c r="BC1166" s="470"/>
      <c r="BD1166" s="470"/>
      <c r="BE1166" s="470"/>
      <c r="BF1166" s="471"/>
      <c r="BG1166" s="478"/>
      <c r="BH1166" s="479"/>
    </row>
    <row r="1167" spans="1:60" ht="34.5" customHeight="1" x14ac:dyDescent="0.25">
      <c r="A1167" s="4">
        <f t="shared" si="129"/>
        <v>943</v>
      </c>
      <c r="B1167" s="29"/>
      <c r="C1167" s="451"/>
      <c r="D1167" s="20" t="s">
        <v>338</v>
      </c>
      <c r="E1167" s="9"/>
      <c r="F1167" s="9"/>
      <c r="G1167" s="9"/>
      <c r="H1167" s="9"/>
      <c r="I1167" s="9"/>
      <c r="J1167" s="9"/>
      <c r="K1167" s="9">
        <f t="shared" si="132"/>
        <v>26</v>
      </c>
      <c r="L1167" s="9">
        <f t="shared" si="132"/>
        <v>717</v>
      </c>
      <c r="M1167" s="191" t="s">
        <v>1058</v>
      </c>
      <c r="N1167" s="87"/>
      <c r="O1167" s="34"/>
      <c r="P1167" s="33"/>
      <c r="Q1167" s="34"/>
      <c r="R1167" s="33"/>
      <c r="S1167" s="34"/>
      <c r="T1167" s="33"/>
      <c r="U1167" s="34"/>
      <c r="V1167" s="33"/>
      <c r="W1167" s="34"/>
      <c r="X1167" s="33"/>
      <c r="Y1167" s="34"/>
      <c r="Z1167" s="33"/>
      <c r="AA1167" s="58"/>
      <c r="AB1167" s="59"/>
      <c r="AC1167" s="60"/>
      <c r="AD1167" s="610" t="s">
        <v>28</v>
      </c>
      <c r="AE1167" s="603"/>
      <c r="AF1167" s="603"/>
      <c r="AG1167" s="603"/>
      <c r="AH1167" s="603"/>
      <c r="AI1167" s="603"/>
      <c r="AJ1167" s="603"/>
      <c r="AK1167" s="603"/>
      <c r="AL1167" s="603"/>
      <c r="AM1167" s="611"/>
      <c r="AN1167" s="90"/>
      <c r="AO1167" s="60"/>
      <c r="AP1167" s="61"/>
      <c r="AQ1167" s="35"/>
      <c r="AR1167" s="36"/>
      <c r="AS1167" s="34"/>
      <c r="AT1167" s="36"/>
      <c r="AU1167" s="34"/>
      <c r="AV1167" s="36"/>
      <c r="AW1167" s="4"/>
      <c r="AX1167" s="8"/>
      <c r="AY1167" s="472"/>
      <c r="AZ1167" s="473"/>
      <c r="BA1167" s="473"/>
      <c r="BB1167" s="473"/>
      <c r="BC1167" s="473"/>
      <c r="BD1167" s="473"/>
      <c r="BE1167" s="473"/>
      <c r="BF1167" s="474"/>
      <c r="BG1167" s="478"/>
      <c r="BH1167" s="479"/>
    </row>
    <row r="1168" spans="1:60" ht="34.5" customHeight="1" x14ac:dyDescent="0.25">
      <c r="A1168" s="4">
        <f t="shared" si="129"/>
        <v>944</v>
      </c>
      <c r="B1168" s="29"/>
      <c r="C1168" s="452"/>
      <c r="D1168" s="20" t="s">
        <v>339</v>
      </c>
      <c r="E1168" s="9"/>
      <c r="F1168" s="9"/>
      <c r="G1168" s="9"/>
      <c r="H1168" s="9"/>
      <c r="I1168" s="9"/>
      <c r="J1168" s="9"/>
      <c r="K1168" s="9">
        <f t="shared" si="132"/>
        <v>27</v>
      </c>
      <c r="L1168" s="9">
        <f t="shared" si="132"/>
        <v>718</v>
      </c>
      <c r="M1168" s="212" t="s">
        <v>1643</v>
      </c>
      <c r="N1168" s="87"/>
      <c r="O1168" s="87"/>
      <c r="P1168" s="108"/>
      <c r="Q1168" s="108"/>
      <c r="R1168" s="108"/>
      <c r="S1168" s="34"/>
      <c r="T1168" s="33"/>
      <c r="U1168" s="34"/>
      <c r="V1168" s="33"/>
      <c r="W1168" s="34"/>
      <c r="X1168" s="33"/>
      <c r="Y1168" s="34"/>
      <c r="Z1168" s="33"/>
      <c r="AA1168" s="58"/>
      <c r="AB1168" s="59"/>
      <c r="AC1168" s="60"/>
      <c r="AD1168" s="610" t="s">
        <v>28</v>
      </c>
      <c r="AE1168" s="603"/>
      <c r="AF1168" s="603"/>
      <c r="AG1168" s="603"/>
      <c r="AH1168" s="603"/>
      <c r="AI1168" s="603"/>
      <c r="AJ1168" s="603"/>
      <c r="AK1168" s="603"/>
      <c r="AL1168" s="603"/>
      <c r="AM1168" s="611"/>
      <c r="AN1168" s="90"/>
      <c r="AO1168" s="60"/>
      <c r="AP1168" s="61"/>
      <c r="AQ1168" s="35"/>
      <c r="AR1168" s="33"/>
      <c r="AS1168" s="34"/>
      <c r="AT1168" s="36"/>
      <c r="AU1168" s="34"/>
      <c r="AV1168" s="36"/>
      <c r="AW1168" s="4"/>
      <c r="AX1168" s="8"/>
      <c r="AY1168" s="475"/>
      <c r="AZ1168" s="476"/>
      <c r="BA1168" s="476"/>
      <c r="BB1168" s="476"/>
      <c r="BC1168" s="476"/>
      <c r="BD1168" s="476"/>
      <c r="BE1168" s="476"/>
      <c r="BF1168" s="477"/>
      <c r="BG1168" s="10"/>
      <c r="BH1168" s="12"/>
    </row>
    <row r="1169" spans="1:60" ht="19.5" customHeight="1" x14ac:dyDescent="0.25">
      <c r="A1169" s="4">
        <f t="shared" si="129"/>
        <v>945</v>
      </c>
      <c r="B1169" s="219"/>
      <c r="C1169" s="40"/>
      <c r="D1169" s="20" t="s">
        <v>340</v>
      </c>
      <c r="E1169" s="8"/>
      <c r="F1169" s="8"/>
      <c r="G1169" s="8"/>
      <c r="H1169" s="8"/>
      <c r="I1169" s="8"/>
      <c r="J1169" s="8"/>
      <c r="K1169" s="9">
        <f t="shared" si="132"/>
        <v>28</v>
      </c>
      <c r="L1169" s="9">
        <f t="shared" si="132"/>
        <v>719</v>
      </c>
      <c r="M1169" s="191" t="s">
        <v>870</v>
      </c>
      <c r="N1169" s="87"/>
      <c r="O1169" s="506" t="s">
        <v>425</v>
      </c>
      <c r="P1169" s="507"/>
      <c r="Q1169" s="507"/>
      <c r="R1169" s="508"/>
      <c r="S1169" s="34"/>
      <c r="T1169" s="33"/>
      <c r="U1169" s="34"/>
      <c r="V1169" s="33"/>
      <c r="W1169" s="34"/>
      <c r="X1169" s="33"/>
      <c r="Y1169" s="34"/>
      <c r="Z1169" s="33"/>
      <c r="AA1169" s="58"/>
      <c r="AB1169" s="59"/>
      <c r="AC1169" s="60"/>
      <c r="AD1169" s="255"/>
      <c r="AE1169" s="194"/>
      <c r="AF1169" s="610" t="s">
        <v>159</v>
      </c>
      <c r="AG1169" s="603"/>
      <c r="AH1169" s="603"/>
      <c r="AI1169" s="603"/>
      <c r="AJ1169" s="603"/>
      <c r="AK1169" s="603"/>
      <c r="AL1169" s="603"/>
      <c r="AM1169" s="611"/>
      <c r="AN1169" s="90"/>
      <c r="AO1169" s="60"/>
      <c r="AP1169" s="90"/>
      <c r="AQ1169" s="60"/>
      <c r="AR1169" s="61"/>
      <c r="AS1169" s="34"/>
      <c r="AT1169" s="36"/>
      <c r="AU1169" s="34"/>
      <c r="AV1169" s="36"/>
      <c r="AW1169" s="4"/>
      <c r="AX1169" s="8"/>
      <c r="AY1169" s="469" t="s">
        <v>768</v>
      </c>
      <c r="AZ1169" s="470"/>
      <c r="BA1169" s="470"/>
      <c r="BB1169" s="470"/>
      <c r="BC1169" s="470"/>
      <c r="BD1169" s="470"/>
      <c r="BE1169" s="470"/>
      <c r="BF1169" s="471"/>
      <c r="BG1169" s="478"/>
      <c r="BH1169" s="479"/>
    </row>
    <row r="1170" spans="1:60" ht="19.5" customHeight="1" x14ac:dyDescent="0.25">
      <c r="A1170" s="4">
        <f t="shared" si="129"/>
        <v>946</v>
      </c>
      <c r="B1170" s="219"/>
      <c r="C1170" s="31"/>
      <c r="D1170" s="20" t="s">
        <v>341</v>
      </c>
      <c r="E1170" s="8"/>
      <c r="F1170" s="8"/>
      <c r="G1170" s="8"/>
      <c r="H1170" s="8"/>
      <c r="I1170" s="8"/>
      <c r="J1170" s="8"/>
      <c r="K1170" s="9">
        <f t="shared" si="132"/>
        <v>29</v>
      </c>
      <c r="L1170" s="9">
        <f t="shared" si="132"/>
        <v>720</v>
      </c>
      <c r="M1170" s="191" t="s">
        <v>870</v>
      </c>
      <c r="N1170" s="87"/>
      <c r="O1170" s="506" t="s">
        <v>424</v>
      </c>
      <c r="P1170" s="507"/>
      <c r="Q1170" s="507"/>
      <c r="R1170" s="508"/>
      <c r="S1170" s="34"/>
      <c r="T1170" s="33"/>
      <c r="U1170" s="34"/>
      <c r="V1170" s="33"/>
      <c r="W1170" s="34"/>
      <c r="X1170" s="33"/>
      <c r="Y1170" s="34"/>
      <c r="Z1170" s="33"/>
      <c r="AA1170" s="58"/>
      <c r="AB1170" s="59"/>
      <c r="AC1170" s="60"/>
      <c r="AD1170" s="255"/>
      <c r="AE1170" s="194"/>
      <c r="AF1170" s="610" t="s">
        <v>159</v>
      </c>
      <c r="AG1170" s="603"/>
      <c r="AH1170" s="603"/>
      <c r="AI1170" s="603"/>
      <c r="AJ1170" s="603"/>
      <c r="AK1170" s="603"/>
      <c r="AL1170" s="603"/>
      <c r="AM1170" s="611"/>
      <c r="AN1170" s="90"/>
      <c r="AO1170" s="60"/>
      <c r="AP1170" s="90"/>
      <c r="AQ1170" s="60"/>
      <c r="AR1170" s="61"/>
      <c r="AS1170" s="34"/>
      <c r="AT1170" s="36"/>
      <c r="AU1170" s="34"/>
      <c r="AV1170" s="36"/>
      <c r="AW1170" s="4"/>
      <c r="AX1170" s="8"/>
      <c r="AY1170" s="472"/>
      <c r="AZ1170" s="473"/>
      <c r="BA1170" s="473"/>
      <c r="BB1170" s="473"/>
      <c r="BC1170" s="473"/>
      <c r="BD1170" s="473"/>
      <c r="BE1170" s="473"/>
      <c r="BF1170" s="474"/>
      <c r="BG1170" s="629"/>
      <c r="BH1170" s="631"/>
    </row>
    <row r="1171" spans="1:60" ht="19.5" customHeight="1" x14ac:dyDescent="0.25">
      <c r="A1171" s="4">
        <f t="shared" si="129"/>
        <v>947</v>
      </c>
      <c r="B1171" s="219"/>
      <c r="C1171" s="21" t="s">
        <v>148</v>
      </c>
      <c r="D1171" s="20" t="s">
        <v>342</v>
      </c>
      <c r="E1171" s="8"/>
      <c r="F1171" s="8"/>
      <c r="G1171" s="8"/>
      <c r="H1171" s="8"/>
      <c r="I1171" s="8"/>
      <c r="J1171" s="8"/>
      <c r="K1171" s="9">
        <f t="shared" si="132"/>
        <v>30</v>
      </c>
      <c r="L1171" s="9">
        <f t="shared" si="132"/>
        <v>721</v>
      </c>
      <c r="M1171" s="191" t="s">
        <v>870</v>
      </c>
      <c r="N1171" s="87"/>
      <c r="O1171" s="34"/>
      <c r="P1171" s="33"/>
      <c r="Q1171" s="34"/>
      <c r="R1171" s="33"/>
      <c r="S1171" s="34"/>
      <c r="T1171" s="33"/>
      <c r="U1171" s="34"/>
      <c r="V1171" s="33"/>
      <c r="W1171" s="34"/>
      <c r="X1171" s="33"/>
      <c r="Y1171" s="34"/>
      <c r="Z1171" s="33"/>
      <c r="AA1171" s="58"/>
      <c r="AB1171" s="59"/>
      <c r="AC1171" s="60"/>
      <c r="AD1171" s="255"/>
      <c r="AE1171" s="194"/>
      <c r="AF1171" s="610" t="s">
        <v>159</v>
      </c>
      <c r="AG1171" s="603"/>
      <c r="AH1171" s="603"/>
      <c r="AI1171" s="603"/>
      <c r="AJ1171" s="603"/>
      <c r="AK1171" s="603"/>
      <c r="AL1171" s="603"/>
      <c r="AM1171" s="611"/>
      <c r="AN1171" s="90"/>
      <c r="AO1171" s="60"/>
      <c r="AP1171" s="90"/>
      <c r="AQ1171" s="60"/>
      <c r="AR1171" s="61"/>
      <c r="AS1171" s="34"/>
      <c r="AT1171" s="36"/>
      <c r="AU1171" s="34"/>
      <c r="AV1171" s="36"/>
      <c r="AW1171" s="4"/>
      <c r="AX1171" s="8"/>
      <c r="AY1171" s="472"/>
      <c r="AZ1171" s="473"/>
      <c r="BA1171" s="473"/>
      <c r="BB1171" s="473"/>
      <c r="BC1171" s="473"/>
      <c r="BD1171" s="473"/>
      <c r="BE1171" s="473"/>
      <c r="BF1171" s="474"/>
      <c r="BG1171" s="629"/>
      <c r="BH1171" s="631"/>
    </row>
    <row r="1172" spans="1:60" ht="19.5" customHeight="1" x14ac:dyDescent="0.25">
      <c r="A1172" s="4">
        <f t="shared" si="129"/>
        <v>948</v>
      </c>
      <c r="B1172" s="187"/>
      <c r="C1172" s="21" t="s">
        <v>335</v>
      </c>
      <c r="D1172" s="20" t="s">
        <v>343</v>
      </c>
      <c r="E1172" s="9"/>
      <c r="F1172" s="9"/>
      <c r="G1172" s="9"/>
      <c r="H1172" s="9"/>
      <c r="I1172" s="9"/>
      <c r="J1172" s="9"/>
      <c r="K1172" s="9">
        <f t="shared" si="132"/>
        <v>31</v>
      </c>
      <c r="L1172" s="9">
        <f t="shared" si="132"/>
        <v>722</v>
      </c>
      <c r="M1172" s="191" t="s">
        <v>870</v>
      </c>
      <c r="N1172" s="87"/>
      <c r="O1172" s="34"/>
      <c r="P1172" s="33"/>
      <c r="Q1172" s="34"/>
      <c r="R1172" s="33"/>
      <c r="S1172" s="34"/>
      <c r="T1172" s="33"/>
      <c r="U1172" s="34"/>
      <c r="V1172" s="33"/>
      <c r="W1172" s="34"/>
      <c r="X1172" s="33"/>
      <c r="Y1172" s="34"/>
      <c r="Z1172" s="33"/>
      <c r="AA1172" s="58"/>
      <c r="AB1172" s="59"/>
      <c r="AC1172" s="60"/>
      <c r="AD1172" s="255"/>
      <c r="AE1172" s="194"/>
      <c r="AF1172" s="610" t="s">
        <v>159</v>
      </c>
      <c r="AG1172" s="603"/>
      <c r="AH1172" s="603"/>
      <c r="AI1172" s="603"/>
      <c r="AJ1172" s="603"/>
      <c r="AK1172" s="603"/>
      <c r="AL1172" s="603"/>
      <c r="AM1172" s="611"/>
      <c r="AN1172" s="90"/>
      <c r="AO1172" s="60"/>
      <c r="AP1172" s="90"/>
      <c r="AQ1172" s="60"/>
      <c r="AR1172" s="61"/>
      <c r="AS1172" s="34"/>
      <c r="AT1172" s="36"/>
      <c r="AU1172" s="34"/>
      <c r="AV1172" s="36"/>
      <c r="AW1172" s="4"/>
      <c r="AX1172" s="8"/>
      <c r="AY1172" s="472"/>
      <c r="AZ1172" s="473"/>
      <c r="BA1172" s="473"/>
      <c r="BB1172" s="473"/>
      <c r="BC1172" s="473"/>
      <c r="BD1172" s="473"/>
      <c r="BE1172" s="473"/>
      <c r="BF1172" s="474"/>
      <c r="BG1172" s="629"/>
      <c r="BH1172" s="631"/>
    </row>
    <row r="1173" spans="1:60" ht="19.5" customHeight="1" x14ac:dyDescent="0.25">
      <c r="A1173" s="4">
        <f t="shared" si="129"/>
        <v>949</v>
      </c>
      <c r="B1173" s="219"/>
      <c r="C1173" s="21" t="s">
        <v>230</v>
      </c>
      <c r="D1173" s="20" t="s">
        <v>344</v>
      </c>
      <c r="E1173" s="8"/>
      <c r="F1173" s="8"/>
      <c r="G1173" s="8"/>
      <c r="H1173" s="8"/>
      <c r="I1173" s="8"/>
      <c r="J1173" s="8"/>
      <c r="K1173" s="9">
        <f t="shared" si="132"/>
        <v>32</v>
      </c>
      <c r="L1173" s="9">
        <f t="shared" si="132"/>
        <v>723</v>
      </c>
      <c r="M1173" s="191" t="s">
        <v>870</v>
      </c>
      <c r="N1173" s="87"/>
      <c r="O1173" s="34"/>
      <c r="P1173" s="33"/>
      <c r="Q1173" s="34"/>
      <c r="R1173" s="33"/>
      <c r="S1173" s="34"/>
      <c r="T1173" s="33"/>
      <c r="U1173" s="34"/>
      <c r="V1173" s="33"/>
      <c r="W1173" s="34"/>
      <c r="X1173" s="33"/>
      <c r="Y1173" s="34"/>
      <c r="Z1173" s="33"/>
      <c r="AA1173" s="58"/>
      <c r="AB1173" s="59"/>
      <c r="AC1173" s="60"/>
      <c r="AD1173" s="255"/>
      <c r="AE1173" s="194"/>
      <c r="AF1173" s="610" t="s">
        <v>159</v>
      </c>
      <c r="AG1173" s="603"/>
      <c r="AH1173" s="603"/>
      <c r="AI1173" s="603"/>
      <c r="AJ1173" s="603"/>
      <c r="AK1173" s="603"/>
      <c r="AL1173" s="603"/>
      <c r="AM1173" s="611"/>
      <c r="AN1173" s="90"/>
      <c r="AO1173" s="60"/>
      <c r="AP1173" s="90"/>
      <c r="AQ1173" s="60"/>
      <c r="AR1173" s="61"/>
      <c r="AS1173" s="34"/>
      <c r="AT1173" s="36"/>
      <c r="AU1173" s="34"/>
      <c r="AV1173" s="36"/>
      <c r="AW1173" s="4"/>
      <c r="AX1173" s="8"/>
      <c r="AY1173" s="472"/>
      <c r="AZ1173" s="473"/>
      <c r="BA1173" s="473"/>
      <c r="BB1173" s="473"/>
      <c r="BC1173" s="473"/>
      <c r="BD1173" s="473"/>
      <c r="BE1173" s="473"/>
      <c r="BF1173" s="474"/>
      <c r="BG1173" s="629"/>
      <c r="BH1173" s="631"/>
    </row>
    <row r="1174" spans="1:60" ht="19.5" customHeight="1" x14ac:dyDescent="0.25">
      <c r="A1174" s="4">
        <f t="shared" si="129"/>
        <v>950</v>
      </c>
      <c r="B1174" s="219"/>
      <c r="C1174" s="21" t="s">
        <v>149</v>
      </c>
      <c r="D1174" s="20" t="s">
        <v>345</v>
      </c>
      <c r="E1174" s="9"/>
      <c r="F1174" s="9"/>
      <c r="G1174" s="9"/>
      <c r="H1174" s="9"/>
      <c r="I1174" s="9"/>
      <c r="J1174" s="9"/>
      <c r="K1174" s="9">
        <f t="shared" si="132"/>
        <v>33</v>
      </c>
      <c r="L1174" s="9">
        <f t="shared" si="132"/>
        <v>724</v>
      </c>
      <c r="M1174" s="191" t="s">
        <v>870</v>
      </c>
      <c r="N1174" s="87"/>
      <c r="O1174" s="34"/>
      <c r="P1174" s="33"/>
      <c r="Q1174" s="34"/>
      <c r="R1174" s="33"/>
      <c r="S1174" s="34"/>
      <c r="T1174" s="33"/>
      <c r="U1174" s="34"/>
      <c r="V1174" s="33"/>
      <c r="W1174" s="34"/>
      <c r="X1174" s="33"/>
      <c r="Y1174" s="34"/>
      <c r="Z1174" s="33"/>
      <c r="AA1174" s="58"/>
      <c r="AB1174" s="59"/>
      <c r="AC1174" s="60"/>
      <c r="AD1174" s="255"/>
      <c r="AE1174" s="194"/>
      <c r="AF1174" s="610" t="s">
        <v>159</v>
      </c>
      <c r="AG1174" s="603"/>
      <c r="AH1174" s="603"/>
      <c r="AI1174" s="603"/>
      <c r="AJ1174" s="603"/>
      <c r="AK1174" s="603"/>
      <c r="AL1174" s="603"/>
      <c r="AM1174" s="611"/>
      <c r="AN1174" s="90"/>
      <c r="AO1174" s="60"/>
      <c r="AP1174" s="90"/>
      <c r="AQ1174" s="60"/>
      <c r="AR1174" s="61"/>
      <c r="AS1174" s="34"/>
      <c r="AT1174" s="36"/>
      <c r="AU1174" s="34"/>
      <c r="AV1174" s="36"/>
      <c r="AW1174" s="4"/>
      <c r="AX1174" s="8"/>
      <c r="AY1174" s="472"/>
      <c r="AZ1174" s="473"/>
      <c r="BA1174" s="473"/>
      <c r="BB1174" s="473"/>
      <c r="BC1174" s="473"/>
      <c r="BD1174" s="473"/>
      <c r="BE1174" s="473"/>
      <c r="BF1174" s="474"/>
      <c r="BG1174" s="629"/>
      <c r="BH1174" s="631"/>
    </row>
    <row r="1175" spans="1:60" ht="19.5" customHeight="1" x14ac:dyDescent="0.25">
      <c r="A1175" s="4">
        <f t="shared" si="129"/>
        <v>951</v>
      </c>
      <c r="B1175" s="219"/>
      <c r="C1175" s="31"/>
      <c r="D1175" s="20" t="s">
        <v>197</v>
      </c>
      <c r="E1175" s="8"/>
      <c r="F1175" s="8"/>
      <c r="G1175" s="8"/>
      <c r="H1175" s="8"/>
      <c r="I1175" s="8"/>
      <c r="J1175" s="8"/>
      <c r="K1175" s="9">
        <f t="shared" ref="K1175:L1184" si="133">K1174+1</f>
        <v>34</v>
      </c>
      <c r="L1175" s="9">
        <f t="shared" si="133"/>
        <v>725</v>
      </c>
      <c r="M1175" s="191" t="s">
        <v>870</v>
      </c>
      <c r="N1175" s="87"/>
      <c r="O1175" s="34"/>
      <c r="P1175" s="33"/>
      <c r="Q1175" s="34"/>
      <c r="R1175" s="33"/>
      <c r="S1175" s="34"/>
      <c r="T1175" s="33"/>
      <c r="U1175" s="34"/>
      <c r="V1175" s="33"/>
      <c r="W1175" s="34"/>
      <c r="X1175" s="33"/>
      <c r="Y1175" s="34"/>
      <c r="Z1175" s="33"/>
      <c r="AA1175" s="58"/>
      <c r="AB1175" s="59"/>
      <c r="AC1175" s="60"/>
      <c r="AD1175" s="255"/>
      <c r="AE1175" s="194"/>
      <c r="AF1175" s="610" t="s">
        <v>159</v>
      </c>
      <c r="AG1175" s="603"/>
      <c r="AH1175" s="603"/>
      <c r="AI1175" s="603"/>
      <c r="AJ1175" s="603"/>
      <c r="AK1175" s="603"/>
      <c r="AL1175" s="603"/>
      <c r="AM1175" s="611"/>
      <c r="AN1175" s="90"/>
      <c r="AO1175" s="60"/>
      <c r="AP1175" s="90"/>
      <c r="AQ1175" s="60"/>
      <c r="AR1175" s="61"/>
      <c r="AS1175" s="34"/>
      <c r="AT1175" s="36"/>
      <c r="AU1175" s="34"/>
      <c r="AV1175" s="36"/>
      <c r="AW1175" s="4"/>
      <c r="AX1175" s="8"/>
      <c r="AY1175" s="472"/>
      <c r="AZ1175" s="473"/>
      <c r="BA1175" s="473"/>
      <c r="BB1175" s="473"/>
      <c r="BC1175" s="473"/>
      <c r="BD1175" s="473"/>
      <c r="BE1175" s="473"/>
      <c r="BF1175" s="474"/>
      <c r="BG1175" s="629"/>
      <c r="BH1175" s="631"/>
    </row>
    <row r="1176" spans="1:60" ht="19.5" customHeight="1" x14ac:dyDescent="0.25">
      <c r="A1176" s="4">
        <f t="shared" si="129"/>
        <v>952</v>
      </c>
      <c r="B1176" s="55"/>
      <c r="C1176" s="31"/>
      <c r="D1176" s="20" t="s">
        <v>198</v>
      </c>
      <c r="E1176" s="8"/>
      <c r="F1176" s="8"/>
      <c r="G1176" s="8"/>
      <c r="H1176" s="8"/>
      <c r="I1176" s="8"/>
      <c r="J1176" s="8"/>
      <c r="K1176" s="9">
        <f t="shared" si="133"/>
        <v>35</v>
      </c>
      <c r="L1176" s="9">
        <f t="shared" si="133"/>
        <v>726</v>
      </c>
      <c r="M1176" s="191" t="s">
        <v>870</v>
      </c>
      <c r="N1176" s="87"/>
      <c r="O1176" s="34"/>
      <c r="P1176" s="33"/>
      <c r="Q1176" s="34"/>
      <c r="R1176" s="33"/>
      <c r="S1176" s="34"/>
      <c r="T1176" s="33"/>
      <c r="U1176" s="34"/>
      <c r="V1176" s="33"/>
      <c r="W1176" s="34"/>
      <c r="X1176" s="33"/>
      <c r="Y1176" s="34"/>
      <c r="Z1176" s="33"/>
      <c r="AA1176" s="58"/>
      <c r="AB1176" s="59"/>
      <c r="AC1176" s="60"/>
      <c r="AD1176" s="255"/>
      <c r="AE1176" s="194"/>
      <c r="AF1176" s="610" t="s">
        <v>159</v>
      </c>
      <c r="AG1176" s="603"/>
      <c r="AH1176" s="603"/>
      <c r="AI1176" s="603"/>
      <c r="AJ1176" s="603"/>
      <c r="AK1176" s="603"/>
      <c r="AL1176" s="603"/>
      <c r="AM1176" s="611"/>
      <c r="AN1176" s="90"/>
      <c r="AO1176" s="60"/>
      <c r="AP1176" s="90"/>
      <c r="AQ1176" s="60"/>
      <c r="AR1176" s="61"/>
      <c r="AS1176" s="34"/>
      <c r="AT1176" s="36"/>
      <c r="AU1176" s="34"/>
      <c r="AV1176" s="36"/>
      <c r="AW1176" s="4"/>
      <c r="AX1176" s="8"/>
      <c r="AY1176" s="472"/>
      <c r="AZ1176" s="473"/>
      <c r="BA1176" s="473"/>
      <c r="BB1176" s="473"/>
      <c r="BC1176" s="473"/>
      <c r="BD1176" s="473"/>
      <c r="BE1176" s="473"/>
      <c r="BF1176" s="474"/>
      <c r="BG1176" s="629"/>
      <c r="BH1176" s="631"/>
    </row>
    <row r="1177" spans="1:60" ht="19.5" customHeight="1" x14ac:dyDescent="0.25">
      <c r="A1177" s="4">
        <f t="shared" si="129"/>
        <v>953</v>
      </c>
      <c r="B1177" s="55"/>
      <c r="C1177" s="31"/>
      <c r="D1177" s="20" t="s">
        <v>199</v>
      </c>
      <c r="E1177" s="8"/>
      <c r="F1177" s="8"/>
      <c r="G1177" s="8"/>
      <c r="H1177" s="8"/>
      <c r="I1177" s="8"/>
      <c r="J1177" s="8"/>
      <c r="K1177" s="9">
        <f t="shared" si="133"/>
        <v>36</v>
      </c>
      <c r="L1177" s="9">
        <f t="shared" si="133"/>
        <v>727</v>
      </c>
      <c r="M1177" s="191" t="s">
        <v>870</v>
      </c>
      <c r="N1177" s="87"/>
      <c r="O1177" s="34"/>
      <c r="P1177" s="33"/>
      <c r="Q1177" s="34"/>
      <c r="R1177" s="33"/>
      <c r="S1177" s="34"/>
      <c r="T1177" s="33"/>
      <c r="U1177" s="34"/>
      <c r="V1177" s="33"/>
      <c r="W1177" s="34"/>
      <c r="X1177" s="33"/>
      <c r="Y1177" s="34"/>
      <c r="Z1177" s="33"/>
      <c r="AA1177" s="58"/>
      <c r="AB1177" s="59"/>
      <c r="AC1177" s="60"/>
      <c r="AD1177" s="255"/>
      <c r="AE1177" s="194"/>
      <c r="AF1177" s="610" t="s">
        <v>159</v>
      </c>
      <c r="AG1177" s="603"/>
      <c r="AH1177" s="603"/>
      <c r="AI1177" s="603"/>
      <c r="AJ1177" s="603"/>
      <c r="AK1177" s="603"/>
      <c r="AL1177" s="603"/>
      <c r="AM1177" s="611"/>
      <c r="AN1177" s="90"/>
      <c r="AO1177" s="60"/>
      <c r="AP1177" s="90"/>
      <c r="AQ1177" s="60"/>
      <c r="AR1177" s="61"/>
      <c r="AS1177" s="34"/>
      <c r="AT1177" s="36"/>
      <c r="AU1177" s="34"/>
      <c r="AV1177" s="36"/>
      <c r="AW1177" s="4"/>
      <c r="AX1177" s="8"/>
      <c r="AY1177" s="472"/>
      <c r="AZ1177" s="473"/>
      <c r="BA1177" s="473"/>
      <c r="BB1177" s="473"/>
      <c r="BC1177" s="473"/>
      <c r="BD1177" s="473"/>
      <c r="BE1177" s="473"/>
      <c r="BF1177" s="474"/>
      <c r="BG1177" s="629"/>
      <c r="BH1177" s="631"/>
    </row>
    <row r="1178" spans="1:60" ht="19.5" customHeight="1" x14ac:dyDescent="0.25">
      <c r="A1178" s="4">
        <f t="shared" si="129"/>
        <v>954</v>
      </c>
      <c r="B1178" s="55"/>
      <c r="C1178" s="66"/>
      <c r="D1178" s="20" t="s">
        <v>200</v>
      </c>
      <c r="E1178" s="8"/>
      <c r="F1178" s="8"/>
      <c r="G1178" s="8"/>
      <c r="H1178" s="8"/>
      <c r="I1178" s="8"/>
      <c r="J1178" s="8"/>
      <c r="K1178" s="9">
        <f t="shared" si="133"/>
        <v>37</v>
      </c>
      <c r="L1178" s="9">
        <f t="shared" si="133"/>
        <v>728</v>
      </c>
      <c r="M1178" s="191" t="s">
        <v>870</v>
      </c>
      <c r="N1178" s="87"/>
      <c r="O1178" s="34"/>
      <c r="P1178" s="33"/>
      <c r="Q1178" s="34"/>
      <c r="R1178" s="33"/>
      <c r="S1178" s="34"/>
      <c r="T1178" s="33"/>
      <c r="U1178" s="34"/>
      <c r="V1178" s="33"/>
      <c r="W1178" s="34"/>
      <c r="X1178" s="33"/>
      <c r="Y1178" s="34"/>
      <c r="Z1178" s="33"/>
      <c r="AA1178" s="58"/>
      <c r="AB1178" s="59"/>
      <c r="AC1178" s="60"/>
      <c r="AD1178" s="255"/>
      <c r="AE1178" s="194"/>
      <c r="AF1178" s="610" t="s">
        <v>159</v>
      </c>
      <c r="AG1178" s="603"/>
      <c r="AH1178" s="603"/>
      <c r="AI1178" s="603"/>
      <c r="AJ1178" s="603"/>
      <c r="AK1178" s="603"/>
      <c r="AL1178" s="603"/>
      <c r="AM1178" s="611"/>
      <c r="AN1178" s="90"/>
      <c r="AO1178" s="60"/>
      <c r="AP1178" s="90"/>
      <c r="AQ1178" s="60"/>
      <c r="AR1178" s="61"/>
      <c r="AS1178" s="34"/>
      <c r="AT1178" s="36"/>
      <c r="AU1178" s="34"/>
      <c r="AV1178" s="36"/>
      <c r="AW1178" s="4"/>
      <c r="AX1178" s="8"/>
      <c r="AY1178" s="472"/>
      <c r="AZ1178" s="473"/>
      <c r="BA1178" s="473"/>
      <c r="BB1178" s="473"/>
      <c r="BC1178" s="473"/>
      <c r="BD1178" s="473"/>
      <c r="BE1178" s="473"/>
      <c r="BF1178" s="474"/>
      <c r="BG1178" s="629"/>
      <c r="BH1178" s="631"/>
    </row>
    <row r="1179" spans="1:60" ht="19.5" customHeight="1" x14ac:dyDescent="0.25">
      <c r="A1179" s="4">
        <f t="shared" si="129"/>
        <v>955</v>
      </c>
      <c r="B1179" s="55"/>
      <c r="C1179" s="66"/>
      <c r="D1179" s="20" t="s">
        <v>201</v>
      </c>
      <c r="E1179" s="8"/>
      <c r="F1179" s="8"/>
      <c r="G1179" s="8"/>
      <c r="H1179" s="8"/>
      <c r="I1179" s="8"/>
      <c r="J1179" s="8"/>
      <c r="K1179" s="8">
        <f t="shared" si="133"/>
        <v>38</v>
      </c>
      <c r="L1179" s="8">
        <f t="shared" si="133"/>
        <v>729</v>
      </c>
      <c r="M1179" s="191" t="s">
        <v>870</v>
      </c>
      <c r="N1179" s="87"/>
      <c r="O1179" s="34"/>
      <c r="P1179" s="33"/>
      <c r="Q1179" s="34"/>
      <c r="R1179" s="33"/>
      <c r="S1179" s="34"/>
      <c r="T1179" s="33"/>
      <c r="U1179" s="34"/>
      <c r="V1179" s="33"/>
      <c r="W1179" s="34"/>
      <c r="X1179" s="33"/>
      <c r="Y1179" s="34"/>
      <c r="Z1179" s="33"/>
      <c r="AA1179" s="58"/>
      <c r="AB1179" s="59"/>
      <c r="AC1179" s="60"/>
      <c r="AD1179" s="255"/>
      <c r="AE1179" s="194"/>
      <c r="AF1179" s="610" t="s">
        <v>159</v>
      </c>
      <c r="AG1179" s="603"/>
      <c r="AH1179" s="603"/>
      <c r="AI1179" s="603"/>
      <c r="AJ1179" s="603"/>
      <c r="AK1179" s="603"/>
      <c r="AL1179" s="603"/>
      <c r="AM1179" s="611"/>
      <c r="AN1179" s="90"/>
      <c r="AO1179" s="60"/>
      <c r="AP1179" s="90"/>
      <c r="AQ1179" s="60"/>
      <c r="AR1179" s="61"/>
      <c r="AS1179" s="34"/>
      <c r="AT1179" s="36"/>
      <c r="AU1179" s="34"/>
      <c r="AV1179" s="36"/>
      <c r="AW1179" s="4"/>
      <c r="AX1179" s="8"/>
      <c r="AY1179" s="472"/>
      <c r="AZ1179" s="473"/>
      <c r="BA1179" s="473"/>
      <c r="BB1179" s="473"/>
      <c r="BC1179" s="473"/>
      <c r="BD1179" s="473"/>
      <c r="BE1179" s="473"/>
      <c r="BF1179" s="474"/>
      <c r="BG1179" s="629"/>
      <c r="BH1179" s="631"/>
    </row>
    <row r="1180" spans="1:60" ht="19.5" customHeight="1" x14ac:dyDescent="0.25">
      <c r="A1180" s="4">
        <f t="shared" si="129"/>
        <v>956</v>
      </c>
      <c r="B1180" s="55"/>
      <c r="C1180" s="66"/>
      <c r="D1180" s="20" t="s">
        <v>202</v>
      </c>
      <c r="E1180" s="8"/>
      <c r="F1180" s="8"/>
      <c r="G1180" s="8"/>
      <c r="H1180" s="8"/>
      <c r="I1180" s="8"/>
      <c r="J1180" s="8"/>
      <c r="K1180" s="8">
        <f t="shared" si="133"/>
        <v>39</v>
      </c>
      <c r="L1180" s="8">
        <f t="shared" si="133"/>
        <v>730</v>
      </c>
      <c r="M1180" s="191" t="s">
        <v>870</v>
      </c>
      <c r="N1180" s="87"/>
      <c r="O1180" s="34"/>
      <c r="P1180" s="33"/>
      <c r="Q1180" s="34"/>
      <c r="R1180" s="33"/>
      <c r="S1180" s="34"/>
      <c r="T1180" s="33"/>
      <c r="U1180" s="34"/>
      <c r="V1180" s="33"/>
      <c r="W1180" s="34"/>
      <c r="X1180" s="33"/>
      <c r="Y1180" s="34"/>
      <c r="Z1180" s="33"/>
      <c r="AA1180" s="58"/>
      <c r="AB1180" s="59"/>
      <c r="AC1180" s="60"/>
      <c r="AD1180" s="255"/>
      <c r="AE1180" s="194"/>
      <c r="AF1180" s="610" t="s">
        <v>159</v>
      </c>
      <c r="AG1180" s="603"/>
      <c r="AH1180" s="603"/>
      <c r="AI1180" s="603"/>
      <c r="AJ1180" s="603"/>
      <c r="AK1180" s="603"/>
      <c r="AL1180" s="603"/>
      <c r="AM1180" s="611"/>
      <c r="AN1180" s="90"/>
      <c r="AO1180" s="60"/>
      <c r="AP1180" s="90"/>
      <c r="AQ1180" s="60"/>
      <c r="AR1180" s="61"/>
      <c r="AS1180" s="34"/>
      <c r="AT1180" s="36"/>
      <c r="AU1180" s="34"/>
      <c r="AV1180" s="36"/>
      <c r="AW1180" s="4"/>
      <c r="AX1180" s="8"/>
      <c r="AY1180" s="472"/>
      <c r="AZ1180" s="473"/>
      <c r="BA1180" s="473"/>
      <c r="BB1180" s="473"/>
      <c r="BC1180" s="473"/>
      <c r="BD1180" s="473"/>
      <c r="BE1180" s="473"/>
      <c r="BF1180" s="474"/>
      <c r="BG1180" s="629"/>
      <c r="BH1180" s="631"/>
    </row>
    <row r="1181" spans="1:60" ht="19.5" customHeight="1" x14ac:dyDescent="0.25">
      <c r="A1181" s="4">
        <f t="shared" si="129"/>
        <v>957</v>
      </c>
      <c r="B1181" s="55"/>
      <c r="C1181" s="66"/>
      <c r="D1181" s="20" t="s">
        <v>203</v>
      </c>
      <c r="E1181" s="8"/>
      <c r="F1181" s="8"/>
      <c r="G1181" s="8"/>
      <c r="H1181" s="8"/>
      <c r="I1181" s="8"/>
      <c r="J1181" s="8"/>
      <c r="K1181" s="8">
        <f t="shared" si="133"/>
        <v>40</v>
      </c>
      <c r="L1181" s="8">
        <f t="shared" si="133"/>
        <v>731</v>
      </c>
      <c r="M1181" s="191" t="s">
        <v>870</v>
      </c>
      <c r="N1181" s="87"/>
      <c r="O1181" s="34"/>
      <c r="P1181" s="33"/>
      <c r="Q1181" s="34"/>
      <c r="R1181" s="33"/>
      <c r="S1181" s="34"/>
      <c r="T1181" s="33"/>
      <c r="U1181" s="34"/>
      <c r="V1181" s="33"/>
      <c r="W1181" s="34"/>
      <c r="X1181" s="33"/>
      <c r="Y1181" s="34"/>
      <c r="Z1181" s="33"/>
      <c r="AA1181" s="58"/>
      <c r="AB1181" s="59"/>
      <c r="AC1181" s="60"/>
      <c r="AD1181" s="255"/>
      <c r="AE1181" s="194"/>
      <c r="AF1181" s="610" t="s">
        <v>159</v>
      </c>
      <c r="AG1181" s="603"/>
      <c r="AH1181" s="603"/>
      <c r="AI1181" s="603"/>
      <c r="AJ1181" s="603"/>
      <c r="AK1181" s="603"/>
      <c r="AL1181" s="603"/>
      <c r="AM1181" s="611"/>
      <c r="AN1181" s="90"/>
      <c r="AO1181" s="60"/>
      <c r="AP1181" s="90"/>
      <c r="AQ1181" s="60"/>
      <c r="AR1181" s="61"/>
      <c r="AS1181" s="34"/>
      <c r="AT1181" s="36"/>
      <c r="AU1181" s="34"/>
      <c r="AV1181" s="36"/>
      <c r="AW1181" s="4"/>
      <c r="AX1181" s="8"/>
      <c r="AY1181" s="472"/>
      <c r="AZ1181" s="473"/>
      <c r="BA1181" s="473"/>
      <c r="BB1181" s="473"/>
      <c r="BC1181" s="473"/>
      <c r="BD1181" s="473"/>
      <c r="BE1181" s="473"/>
      <c r="BF1181" s="474"/>
      <c r="BG1181" s="14"/>
      <c r="BH1181" s="15"/>
    </row>
    <row r="1182" spans="1:60" ht="19.5" customHeight="1" x14ac:dyDescent="0.25">
      <c r="A1182" s="4">
        <f t="shared" si="129"/>
        <v>958</v>
      </c>
      <c r="B1182" s="55"/>
      <c r="C1182" s="66"/>
      <c r="D1182" s="20" t="s">
        <v>204</v>
      </c>
      <c r="E1182" s="8"/>
      <c r="F1182" s="8"/>
      <c r="G1182" s="8"/>
      <c r="H1182" s="8"/>
      <c r="I1182" s="8"/>
      <c r="J1182" s="8"/>
      <c r="K1182" s="8">
        <f t="shared" si="133"/>
        <v>41</v>
      </c>
      <c r="L1182" s="8">
        <f t="shared" si="133"/>
        <v>732</v>
      </c>
      <c r="M1182" s="191" t="s">
        <v>870</v>
      </c>
      <c r="N1182" s="87"/>
      <c r="O1182" s="34"/>
      <c r="P1182" s="33"/>
      <c r="Q1182" s="34"/>
      <c r="R1182" s="33"/>
      <c r="S1182" s="34"/>
      <c r="T1182" s="33"/>
      <c r="U1182" s="34"/>
      <c r="V1182" s="33"/>
      <c r="W1182" s="34"/>
      <c r="X1182" s="33"/>
      <c r="Y1182" s="34"/>
      <c r="Z1182" s="33"/>
      <c r="AA1182" s="58"/>
      <c r="AB1182" s="59"/>
      <c r="AC1182" s="60"/>
      <c r="AD1182" s="255"/>
      <c r="AE1182" s="194"/>
      <c r="AF1182" s="610" t="s">
        <v>159</v>
      </c>
      <c r="AG1182" s="603"/>
      <c r="AH1182" s="603"/>
      <c r="AI1182" s="603"/>
      <c r="AJ1182" s="603"/>
      <c r="AK1182" s="603"/>
      <c r="AL1182" s="603"/>
      <c r="AM1182" s="611"/>
      <c r="AN1182" s="90"/>
      <c r="AO1182" s="60"/>
      <c r="AP1182" s="90"/>
      <c r="AQ1182" s="60"/>
      <c r="AR1182" s="61"/>
      <c r="AS1182" s="34"/>
      <c r="AT1182" s="36"/>
      <c r="AU1182" s="34"/>
      <c r="AV1182" s="36"/>
      <c r="AW1182" s="4"/>
      <c r="AX1182" s="8"/>
      <c r="AY1182" s="472"/>
      <c r="AZ1182" s="473"/>
      <c r="BA1182" s="473"/>
      <c r="BB1182" s="473"/>
      <c r="BC1182" s="473"/>
      <c r="BD1182" s="473"/>
      <c r="BE1182" s="473"/>
      <c r="BF1182" s="474"/>
      <c r="BG1182" s="14"/>
      <c r="BH1182" s="15"/>
    </row>
    <row r="1183" spans="1:60" ht="19.5" customHeight="1" x14ac:dyDescent="0.25">
      <c r="A1183" s="4">
        <f t="shared" si="129"/>
        <v>959</v>
      </c>
      <c r="B1183" s="55"/>
      <c r="C1183" s="31"/>
      <c r="D1183" s="20" t="s">
        <v>222</v>
      </c>
      <c r="E1183" s="8"/>
      <c r="F1183" s="8"/>
      <c r="G1183" s="8"/>
      <c r="H1183" s="8"/>
      <c r="I1183" s="8"/>
      <c r="J1183" s="8"/>
      <c r="K1183" s="8">
        <f t="shared" si="133"/>
        <v>42</v>
      </c>
      <c r="L1183" s="8">
        <f t="shared" si="133"/>
        <v>733</v>
      </c>
      <c r="M1183" s="191" t="s">
        <v>870</v>
      </c>
      <c r="N1183" s="87"/>
      <c r="O1183" s="34"/>
      <c r="P1183" s="33"/>
      <c r="Q1183" s="34"/>
      <c r="R1183" s="33"/>
      <c r="S1183" s="34"/>
      <c r="T1183" s="33"/>
      <c r="U1183" s="34"/>
      <c r="V1183" s="33"/>
      <c r="W1183" s="34"/>
      <c r="X1183" s="33"/>
      <c r="Y1183" s="34"/>
      <c r="Z1183" s="33"/>
      <c r="AA1183" s="58"/>
      <c r="AB1183" s="59"/>
      <c r="AC1183" s="60"/>
      <c r="AD1183" s="255"/>
      <c r="AE1183" s="194"/>
      <c r="AF1183" s="610" t="s">
        <v>159</v>
      </c>
      <c r="AG1183" s="603"/>
      <c r="AH1183" s="603"/>
      <c r="AI1183" s="603"/>
      <c r="AJ1183" s="603"/>
      <c r="AK1183" s="603"/>
      <c r="AL1183" s="603"/>
      <c r="AM1183" s="611"/>
      <c r="AN1183" s="90"/>
      <c r="AO1183" s="60"/>
      <c r="AP1183" s="90"/>
      <c r="AQ1183" s="60"/>
      <c r="AR1183" s="61"/>
      <c r="AS1183" s="34"/>
      <c r="AT1183" s="36"/>
      <c r="AU1183" s="34"/>
      <c r="AV1183" s="36"/>
      <c r="AW1183" s="4"/>
      <c r="AX1183" s="8"/>
      <c r="AY1183" s="472"/>
      <c r="AZ1183" s="473"/>
      <c r="BA1183" s="473"/>
      <c r="BB1183" s="473"/>
      <c r="BC1183" s="473"/>
      <c r="BD1183" s="473"/>
      <c r="BE1183" s="473"/>
      <c r="BF1183" s="474"/>
      <c r="BG1183" s="629"/>
      <c r="BH1183" s="631"/>
    </row>
    <row r="1184" spans="1:60" ht="19.5" customHeight="1" x14ac:dyDescent="0.25">
      <c r="A1184" s="4">
        <f t="shared" si="129"/>
        <v>960</v>
      </c>
      <c r="B1184" s="138"/>
      <c r="C1184" s="41"/>
      <c r="D1184" s="20" t="s">
        <v>223</v>
      </c>
      <c r="E1184" s="8"/>
      <c r="F1184" s="8"/>
      <c r="G1184" s="8"/>
      <c r="H1184" s="8"/>
      <c r="I1184" s="8"/>
      <c r="J1184" s="8"/>
      <c r="K1184" s="8">
        <f t="shared" si="133"/>
        <v>43</v>
      </c>
      <c r="L1184" s="8">
        <f t="shared" si="133"/>
        <v>734</v>
      </c>
      <c r="M1184" s="212" t="s">
        <v>1644</v>
      </c>
      <c r="N1184" s="87"/>
      <c r="O1184" s="34"/>
      <c r="P1184" s="33"/>
      <c r="Q1184" s="34"/>
      <c r="R1184" s="33"/>
      <c r="S1184" s="34"/>
      <c r="T1184" s="33"/>
      <c r="U1184" s="34"/>
      <c r="V1184" s="33"/>
      <c r="W1184" s="34"/>
      <c r="X1184" s="33"/>
      <c r="Y1184" s="34"/>
      <c r="Z1184" s="33"/>
      <c r="AA1184" s="58"/>
      <c r="AB1184" s="59"/>
      <c r="AC1184" s="60"/>
      <c r="AD1184" s="255"/>
      <c r="AE1184" s="194"/>
      <c r="AF1184" s="610" t="s">
        <v>159</v>
      </c>
      <c r="AG1184" s="603"/>
      <c r="AH1184" s="603"/>
      <c r="AI1184" s="603"/>
      <c r="AJ1184" s="603"/>
      <c r="AK1184" s="603"/>
      <c r="AL1184" s="603"/>
      <c r="AM1184" s="611"/>
      <c r="AN1184" s="90"/>
      <c r="AO1184" s="60"/>
      <c r="AP1184" s="90"/>
      <c r="AQ1184" s="60"/>
      <c r="AR1184" s="61"/>
      <c r="AS1184" s="34"/>
      <c r="AT1184" s="36"/>
      <c r="AU1184" s="34"/>
      <c r="AV1184" s="36"/>
      <c r="AW1184" s="4"/>
      <c r="AX1184" s="8"/>
      <c r="AY1184" s="475"/>
      <c r="AZ1184" s="476"/>
      <c r="BA1184" s="476"/>
      <c r="BB1184" s="476"/>
      <c r="BC1184" s="476"/>
      <c r="BD1184" s="476"/>
      <c r="BE1184" s="476"/>
      <c r="BF1184" s="477"/>
      <c r="BG1184" s="629"/>
      <c r="BH1184" s="631"/>
    </row>
    <row r="1185" spans="1:60" ht="45" customHeight="1" x14ac:dyDescent="0.25">
      <c r="A1185" s="4">
        <f t="shared" si="129"/>
        <v>961</v>
      </c>
      <c r="B1185" s="450"/>
      <c r="C1185" s="450" t="s">
        <v>675</v>
      </c>
      <c r="D1185" s="126" t="s">
        <v>1095</v>
      </c>
      <c r="E1185" s="109">
        <f>E1178+1</f>
        <v>1</v>
      </c>
      <c r="F1185" s="109">
        <f>F1137+1</f>
        <v>100</v>
      </c>
      <c r="G1185" s="9"/>
      <c r="H1185" s="9"/>
      <c r="I1185" s="9"/>
      <c r="J1185" s="9"/>
      <c r="K1185" s="9"/>
      <c r="L1185" s="62"/>
      <c r="M1185" s="10"/>
      <c r="N1185" s="87"/>
      <c r="O1185" s="34"/>
      <c r="P1185" s="33"/>
      <c r="Q1185" s="34"/>
      <c r="R1185" s="33"/>
      <c r="S1185" s="34"/>
      <c r="T1185" s="33"/>
      <c r="U1185" s="34"/>
      <c r="V1185" s="33"/>
      <c r="W1185" s="34"/>
      <c r="X1185" s="33"/>
      <c r="Y1185" s="34"/>
      <c r="Z1185" s="33"/>
      <c r="AA1185" s="34"/>
      <c r="AB1185" s="33"/>
      <c r="AC1185" s="154"/>
      <c r="AD1185" s="170"/>
      <c r="AE1185" s="194"/>
      <c r="AF1185" s="194" t="s">
        <v>242</v>
      </c>
      <c r="AG1185" s="194"/>
      <c r="AH1185" s="194"/>
      <c r="AI1185" s="194"/>
      <c r="AJ1185" s="194"/>
      <c r="AK1185" s="194"/>
      <c r="AL1185" s="194"/>
      <c r="AM1185" s="194"/>
      <c r="AN1185" s="195"/>
      <c r="AO1185" s="88"/>
      <c r="AP1185" s="61"/>
      <c r="AQ1185" s="35"/>
      <c r="AR1185" s="33"/>
      <c r="AS1185" s="34"/>
      <c r="AT1185" s="33"/>
      <c r="AU1185" s="34"/>
      <c r="AV1185" s="36"/>
      <c r="AW1185" s="4"/>
      <c r="AX1185" s="8"/>
      <c r="AY1185" s="469" t="s">
        <v>855</v>
      </c>
      <c r="AZ1185" s="470"/>
      <c r="BA1185" s="470"/>
      <c r="BB1185" s="470"/>
      <c r="BC1185" s="470"/>
      <c r="BD1185" s="470"/>
      <c r="BE1185" s="470"/>
      <c r="BF1185" s="471"/>
      <c r="BG1185" s="629"/>
      <c r="BH1185" s="631"/>
    </row>
    <row r="1186" spans="1:60" ht="45" customHeight="1" x14ac:dyDescent="0.25">
      <c r="A1186" s="4">
        <f t="shared" si="129"/>
        <v>962</v>
      </c>
      <c r="B1186" s="452"/>
      <c r="C1186" s="452"/>
      <c r="D1186" s="126" t="s">
        <v>1096</v>
      </c>
      <c r="E1186" s="18">
        <f>E1185+1</f>
        <v>2</v>
      </c>
      <c r="F1186" s="18">
        <f>F1185+1</f>
        <v>101</v>
      </c>
      <c r="G1186" s="8"/>
      <c r="H1186" s="8"/>
      <c r="I1186" s="8"/>
      <c r="J1186" s="8"/>
      <c r="K1186" s="8"/>
      <c r="L1186" s="38"/>
      <c r="M1186" s="10"/>
      <c r="N1186" s="87"/>
      <c r="O1186" s="34"/>
      <c r="P1186" s="33"/>
      <c r="Q1186" s="34"/>
      <c r="R1186" s="33"/>
      <c r="S1186" s="34"/>
      <c r="T1186" s="33"/>
      <c r="U1186" s="34"/>
      <c r="V1186" s="33"/>
      <c r="W1186" s="34"/>
      <c r="X1186" s="33"/>
      <c r="Y1186" s="34"/>
      <c r="Z1186" s="33"/>
      <c r="AA1186" s="34"/>
      <c r="AB1186" s="33"/>
      <c r="AC1186" s="154"/>
      <c r="AD1186" s="170"/>
      <c r="AE1186" s="194"/>
      <c r="AF1186" s="194" t="s">
        <v>242</v>
      </c>
      <c r="AG1186" s="194"/>
      <c r="AH1186" s="194"/>
      <c r="AI1186" s="194"/>
      <c r="AJ1186" s="194"/>
      <c r="AK1186" s="194"/>
      <c r="AL1186" s="194"/>
      <c r="AM1186" s="194"/>
      <c r="AN1186" s="195"/>
      <c r="AO1186" s="88"/>
      <c r="AP1186" s="61"/>
      <c r="AQ1186" s="35"/>
      <c r="AR1186" s="33"/>
      <c r="AS1186" s="34"/>
      <c r="AT1186" s="33"/>
      <c r="AU1186" s="34"/>
      <c r="AV1186" s="36"/>
      <c r="AW1186" s="4"/>
      <c r="AX1186" s="8"/>
      <c r="AY1186" s="475"/>
      <c r="AZ1186" s="476"/>
      <c r="BA1186" s="476"/>
      <c r="BB1186" s="476"/>
      <c r="BC1186" s="476"/>
      <c r="BD1186" s="476"/>
      <c r="BE1186" s="476"/>
      <c r="BF1186" s="477"/>
      <c r="BG1186" s="629"/>
      <c r="BH1186" s="631"/>
    </row>
    <row r="1187" spans="1:60" ht="48.75" customHeight="1" x14ac:dyDescent="0.3">
      <c r="A1187" s="4">
        <f t="shared" si="129"/>
        <v>963</v>
      </c>
      <c r="B1187" s="450"/>
      <c r="C1187" s="228" t="s">
        <v>189</v>
      </c>
      <c r="D1187" s="126" t="s">
        <v>1225</v>
      </c>
      <c r="E1187" s="18">
        <f t="shared" ref="E1187:F1188" si="134">E1186+1</f>
        <v>3</v>
      </c>
      <c r="F1187" s="18">
        <f t="shared" si="134"/>
        <v>102</v>
      </c>
      <c r="G1187" s="8"/>
      <c r="H1187" s="8"/>
      <c r="I1187" s="8"/>
      <c r="J1187" s="8"/>
      <c r="K1187" s="8"/>
      <c r="L1187" s="38"/>
      <c r="M1187" s="10"/>
      <c r="N1187" s="87"/>
      <c r="O1187" s="34"/>
      <c r="P1187" s="33"/>
      <c r="Q1187" s="34"/>
      <c r="R1187" s="33"/>
      <c r="S1187" s="34"/>
      <c r="T1187" s="33"/>
      <c r="U1187" s="34"/>
      <c r="V1187" s="33"/>
      <c r="W1187" s="34"/>
      <c r="X1187" s="33"/>
      <c r="Y1187" s="34"/>
      <c r="Z1187" s="33"/>
      <c r="AA1187" s="34"/>
      <c r="AB1187" s="33"/>
      <c r="AC1187" s="154"/>
      <c r="AD1187" s="170"/>
      <c r="AE1187" s="194"/>
      <c r="AF1187" s="194" t="s">
        <v>242</v>
      </c>
      <c r="AG1187" s="194"/>
      <c r="AH1187" s="194"/>
      <c r="AI1187" s="194"/>
      <c r="AJ1187" s="194"/>
      <c r="AK1187" s="194"/>
      <c r="AL1187" s="194"/>
      <c r="AM1187" s="194"/>
      <c r="AN1187" s="195"/>
      <c r="AO1187" s="88"/>
      <c r="AP1187" s="61"/>
      <c r="AQ1187" s="35"/>
      <c r="AR1187" s="33"/>
      <c r="AS1187" s="34"/>
      <c r="AT1187" s="33"/>
      <c r="AU1187" s="34"/>
      <c r="AV1187" s="36"/>
      <c r="AW1187" s="4"/>
      <c r="AX1187" s="8"/>
      <c r="AY1187" s="469" t="s">
        <v>856</v>
      </c>
      <c r="AZ1187" s="470"/>
      <c r="BA1187" s="470"/>
      <c r="BB1187" s="470"/>
      <c r="BC1187" s="470"/>
      <c r="BD1187" s="470"/>
      <c r="BE1187" s="470"/>
      <c r="BF1187" s="471"/>
      <c r="BG1187" s="478"/>
      <c r="BH1187" s="479"/>
    </row>
    <row r="1188" spans="1:60" ht="48.75" customHeight="1" x14ac:dyDescent="0.25">
      <c r="A1188" s="4">
        <f t="shared" si="129"/>
        <v>964</v>
      </c>
      <c r="B1188" s="452"/>
      <c r="C1188" s="227" t="s">
        <v>15</v>
      </c>
      <c r="D1188" s="126" t="s">
        <v>1226</v>
      </c>
      <c r="E1188" s="18">
        <f t="shared" si="134"/>
        <v>4</v>
      </c>
      <c r="F1188" s="18">
        <f t="shared" si="134"/>
        <v>103</v>
      </c>
      <c r="G1188" s="8"/>
      <c r="H1188" s="8"/>
      <c r="I1188" s="8"/>
      <c r="J1188" s="8"/>
      <c r="K1188" s="8"/>
      <c r="L1188" s="38"/>
      <c r="M1188" s="10"/>
      <c r="N1188" s="87"/>
      <c r="O1188" s="34"/>
      <c r="P1188" s="33"/>
      <c r="Q1188" s="34"/>
      <c r="R1188" s="33"/>
      <c r="S1188" s="34"/>
      <c r="T1188" s="33"/>
      <c r="U1188" s="34"/>
      <c r="V1188" s="33"/>
      <c r="W1188" s="34"/>
      <c r="X1188" s="33"/>
      <c r="Y1188" s="34"/>
      <c r="Z1188" s="33"/>
      <c r="AA1188" s="34"/>
      <c r="AB1188" s="33"/>
      <c r="AC1188" s="154"/>
      <c r="AD1188" s="170"/>
      <c r="AE1188" s="194"/>
      <c r="AF1188" s="194" t="s">
        <v>242</v>
      </c>
      <c r="AG1188" s="194"/>
      <c r="AH1188" s="194"/>
      <c r="AI1188" s="194"/>
      <c r="AJ1188" s="194"/>
      <c r="AK1188" s="194"/>
      <c r="AL1188" s="194"/>
      <c r="AM1188" s="194"/>
      <c r="AN1188" s="195"/>
      <c r="AO1188" s="88"/>
      <c r="AP1188" s="61"/>
      <c r="AQ1188" s="35"/>
      <c r="AR1188" s="33"/>
      <c r="AS1188" s="34"/>
      <c r="AT1188" s="33"/>
      <c r="AU1188" s="34"/>
      <c r="AV1188" s="36"/>
      <c r="AW1188" s="4"/>
      <c r="AX1188" s="8"/>
      <c r="AY1188" s="475"/>
      <c r="AZ1188" s="476"/>
      <c r="BA1188" s="476"/>
      <c r="BB1188" s="476"/>
      <c r="BC1188" s="476"/>
      <c r="BD1188" s="476"/>
      <c r="BE1188" s="476"/>
      <c r="BF1188" s="477"/>
      <c r="BG1188" s="189"/>
      <c r="BH1188" s="190"/>
    </row>
    <row r="1189" spans="1:60" ht="20.65" customHeight="1" thickBot="1" x14ac:dyDescent="0.3">
      <c r="A1189" s="497" t="s">
        <v>404</v>
      </c>
      <c r="B1189" s="498"/>
      <c r="C1189" s="499"/>
      <c r="D1189" s="500"/>
      <c r="E1189" s="135">
        <f>E1188</f>
        <v>4</v>
      </c>
      <c r="F1189" s="135">
        <f>F1188</f>
        <v>103</v>
      </c>
      <c r="G1189" s="135">
        <f>G1167</f>
        <v>0</v>
      </c>
      <c r="H1189" s="135">
        <f>H1137</f>
        <v>119</v>
      </c>
      <c r="I1189" s="135"/>
      <c r="J1189" s="135">
        <f>$J$1090</f>
        <v>42</v>
      </c>
      <c r="K1189" s="135">
        <f>K1184</f>
        <v>43</v>
      </c>
      <c r="L1189" s="135">
        <f>L1184</f>
        <v>734</v>
      </c>
      <c r="M1189" s="248"/>
      <c r="N1189" s="200"/>
      <c r="O1189" s="200"/>
      <c r="P1189" s="200"/>
      <c r="Q1189" s="200"/>
      <c r="R1189" s="200"/>
      <c r="S1189" s="200"/>
      <c r="T1189" s="200"/>
      <c r="U1189" s="200"/>
      <c r="V1189" s="200"/>
      <c r="W1189" s="200"/>
      <c r="X1189" s="200"/>
      <c r="Y1189" s="200"/>
      <c r="Z1189" s="200"/>
      <c r="AA1189" s="200"/>
      <c r="AB1189" s="200"/>
      <c r="AC1189" s="200"/>
      <c r="AD1189" s="200"/>
      <c r="AE1189" s="335"/>
      <c r="AF1189" s="335"/>
      <c r="AG1189" s="335"/>
      <c r="AH1189" s="335"/>
      <c r="AI1189" s="335"/>
      <c r="AJ1189" s="335"/>
      <c r="AK1189" s="335"/>
      <c r="AL1189" s="335"/>
      <c r="AM1189" s="335"/>
      <c r="AN1189" s="335"/>
      <c r="AO1189" s="200"/>
      <c r="AP1189" s="200"/>
      <c r="AQ1189" s="200"/>
      <c r="AR1189" s="200"/>
      <c r="AS1189" s="200"/>
      <c r="AT1189" s="200"/>
      <c r="AU1189" s="200"/>
      <c r="AV1189" s="200"/>
      <c r="AW1189" s="200"/>
      <c r="AX1189" s="248"/>
      <c r="AY1189" s="128"/>
      <c r="AZ1189" s="128"/>
      <c r="BA1189" s="128"/>
      <c r="BB1189" s="128"/>
      <c r="BC1189" s="128"/>
      <c r="BD1189" s="128"/>
      <c r="BE1189" s="128"/>
      <c r="BF1189" s="128"/>
      <c r="BG1189" s="258"/>
      <c r="BH1189" s="258"/>
    </row>
    <row r="1190" spans="1:60" ht="20.65" customHeight="1" x14ac:dyDescent="0.25">
      <c r="B1190" s="114"/>
      <c r="C1190" s="346"/>
      <c r="D1190" s="115"/>
      <c r="E1190" s="310"/>
      <c r="F1190" s="310"/>
      <c r="L1190" s="310"/>
      <c r="N1190" s="101"/>
      <c r="O1190" s="101"/>
      <c r="P1190" s="101"/>
      <c r="Q1190" s="101"/>
      <c r="R1190" s="101"/>
      <c r="S1190" s="101"/>
      <c r="T1190" s="101"/>
      <c r="U1190" s="101"/>
      <c r="V1190" s="101"/>
      <c r="W1190" s="101"/>
      <c r="X1190" s="101"/>
      <c r="Y1190" s="101"/>
      <c r="Z1190" s="101"/>
      <c r="AA1190" s="101"/>
      <c r="AB1190" s="101"/>
      <c r="AC1190" s="101"/>
      <c r="AD1190" s="101"/>
      <c r="AE1190" s="347"/>
      <c r="AF1190" s="347"/>
      <c r="AG1190" s="347"/>
      <c r="AH1190" s="347"/>
      <c r="AI1190" s="347"/>
      <c r="AJ1190" s="347"/>
      <c r="AK1190" s="347"/>
      <c r="AL1190" s="347"/>
      <c r="AM1190" s="347"/>
      <c r="AN1190" s="347"/>
      <c r="AO1190" s="101"/>
      <c r="AP1190" s="101"/>
      <c r="AQ1190" s="101"/>
      <c r="AR1190" s="101"/>
      <c r="AS1190" s="101"/>
      <c r="AT1190" s="101"/>
      <c r="AU1190" s="101"/>
      <c r="AV1190" s="101"/>
      <c r="AW1190" s="101"/>
      <c r="AY1190" s="99"/>
      <c r="AZ1190" s="99"/>
      <c r="BA1190" s="99"/>
      <c r="BB1190" s="99"/>
      <c r="BC1190" s="99"/>
      <c r="BD1190" s="99"/>
      <c r="BE1190" s="99"/>
      <c r="BF1190" s="99"/>
    </row>
    <row r="1191" spans="1:60" ht="20.65" customHeight="1" x14ac:dyDescent="0.25">
      <c r="A1191" s="369" t="s">
        <v>1075</v>
      </c>
      <c r="B1191" s="114"/>
      <c r="C1191" s="346"/>
      <c r="D1191" s="115"/>
      <c r="E1191" s="310"/>
      <c r="F1191" s="310"/>
      <c r="L1191" s="310"/>
      <c r="N1191" s="101"/>
      <c r="O1191" s="101"/>
      <c r="P1191" s="101"/>
      <c r="Q1191" s="101"/>
      <c r="R1191" s="101"/>
      <c r="S1191" s="101"/>
      <c r="T1191" s="101"/>
      <c r="U1191" s="101"/>
      <c r="V1191" s="101"/>
      <c r="W1191" s="101"/>
      <c r="X1191" s="101"/>
      <c r="Y1191" s="101"/>
      <c r="Z1191" s="101"/>
      <c r="AA1191" s="101"/>
      <c r="AB1191" s="101"/>
      <c r="AC1191" s="101"/>
      <c r="AD1191" s="101"/>
      <c r="AE1191" s="347"/>
      <c r="AF1191" s="347"/>
      <c r="AG1191" s="347"/>
      <c r="AH1191" s="347"/>
      <c r="AI1191" s="347"/>
      <c r="AJ1191" s="347"/>
      <c r="AK1191" s="347"/>
      <c r="AL1191" s="347"/>
      <c r="AM1191" s="347"/>
      <c r="AN1191" s="347"/>
      <c r="AO1191" s="101"/>
      <c r="AP1191" s="101"/>
      <c r="AQ1191" s="101"/>
      <c r="AR1191" s="101"/>
      <c r="AS1191" s="101"/>
      <c r="AT1191" s="101"/>
      <c r="AU1191" s="101"/>
      <c r="AV1191" s="101"/>
      <c r="AW1191" s="101"/>
      <c r="AY1191" s="99"/>
      <c r="AZ1191" s="99"/>
      <c r="BA1191" s="99"/>
      <c r="BB1191" s="99"/>
      <c r="BC1191" s="99"/>
      <c r="BD1191" s="99"/>
      <c r="BE1191" s="99"/>
      <c r="BF1191" s="99"/>
    </row>
    <row r="1192" spans="1:60" ht="20.65" customHeight="1" x14ac:dyDescent="0.25">
      <c r="A1192" s="655" t="s">
        <v>1371</v>
      </c>
      <c r="B1192" s="655"/>
      <c r="C1192" s="655"/>
      <c r="D1192" s="655"/>
      <c r="E1192" s="655"/>
      <c r="F1192" s="655"/>
      <c r="G1192" s="655"/>
      <c r="H1192" s="655"/>
      <c r="I1192" s="655"/>
      <c r="J1192" s="655"/>
      <c r="K1192" s="655"/>
      <c r="L1192" s="655"/>
      <c r="M1192" s="655"/>
      <c r="N1192" s="655"/>
      <c r="O1192" s="655"/>
      <c r="P1192" s="655"/>
      <c r="Q1192" s="655"/>
      <c r="R1192" s="655"/>
      <c r="S1192" s="655"/>
      <c r="T1192" s="655"/>
      <c r="U1192" s="655"/>
      <c r="V1192" s="655"/>
      <c r="W1192" s="655"/>
      <c r="X1192" s="655"/>
      <c r="Y1192" s="655"/>
      <c r="Z1192" s="655"/>
      <c r="AA1192" s="655"/>
      <c r="AB1192" s="655"/>
      <c r="AC1192" s="655"/>
      <c r="AD1192" s="655"/>
      <c r="AE1192" s="655"/>
      <c r="AF1192" s="655"/>
      <c r="AG1192" s="655"/>
      <c r="AH1192" s="655"/>
      <c r="AI1192" s="655"/>
      <c r="AJ1192" s="655"/>
      <c r="AK1192" s="655"/>
      <c r="AL1192" s="655"/>
      <c r="AM1192" s="655"/>
      <c r="AN1192" s="655"/>
      <c r="AO1192" s="655"/>
      <c r="AP1192" s="655"/>
      <c r="AQ1192" s="655"/>
      <c r="AR1192" s="655"/>
      <c r="AS1192" s="655"/>
      <c r="AT1192" s="655"/>
      <c r="AU1192" s="655"/>
      <c r="AV1192" s="655"/>
      <c r="AW1192" s="655"/>
      <c r="AX1192" s="655"/>
      <c r="AY1192" s="655"/>
      <c r="AZ1192" s="655"/>
      <c r="BA1192" s="655"/>
      <c r="BB1192" s="655"/>
      <c r="BC1192" s="655"/>
      <c r="BD1192" s="655"/>
      <c r="BE1192" s="655"/>
      <c r="BF1192" s="655"/>
      <c r="BG1192" s="655"/>
      <c r="BH1192" s="655"/>
    </row>
    <row r="1193" spans="1:60" ht="97.35" customHeight="1" x14ac:dyDescent="0.25">
      <c r="A1193" s="3">
        <f>A1188+1</f>
        <v>965</v>
      </c>
      <c r="B1193" s="556" t="s">
        <v>769</v>
      </c>
      <c r="C1193" s="451" t="s">
        <v>305</v>
      </c>
      <c r="D1193" s="21" t="s">
        <v>511</v>
      </c>
      <c r="E1193" s="62"/>
      <c r="F1193" s="62"/>
      <c r="G1193" s="11"/>
      <c r="H1193" s="11"/>
      <c r="I1193" s="11"/>
      <c r="J1193" s="11"/>
      <c r="K1193" s="9">
        <v>1</v>
      </c>
      <c r="L1193" s="9">
        <f>L1184+1</f>
        <v>735</v>
      </c>
      <c r="M1193" s="185" t="s">
        <v>1622</v>
      </c>
      <c r="N1193" s="104"/>
      <c r="O1193" s="591" t="s">
        <v>425</v>
      </c>
      <c r="P1193" s="592"/>
      <c r="Q1193" s="592"/>
      <c r="R1193" s="593"/>
      <c r="S1193" s="34"/>
      <c r="T1193" s="33"/>
      <c r="U1193" s="34"/>
      <c r="V1193" s="33"/>
      <c r="W1193" s="34"/>
      <c r="X1193" s="33"/>
      <c r="Y1193" s="34"/>
      <c r="Z1193" s="33"/>
      <c r="AA1193" s="140"/>
      <c r="AB1193" s="106"/>
      <c r="AC1193" s="94"/>
      <c r="AD1193" s="649" t="s">
        <v>28</v>
      </c>
      <c r="AE1193" s="650"/>
      <c r="AF1193" s="650"/>
      <c r="AG1193" s="650"/>
      <c r="AH1193" s="650"/>
      <c r="AI1193" s="650"/>
      <c r="AJ1193" s="650"/>
      <c r="AK1193" s="650"/>
      <c r="AL1193" s="650"/>
      <c r="AM1193" s="651"/>
      <c r="AN1193" s="93"/>
      <c r="AO1193" s="94"/>
      <c r="AP1193" s="95"/>
      <c r="AQ1193" s="141"/>
      <c r="AR1193" s="44"/>
      <c r="AS1193" s="45"/>
      <c r="AT1193" s="44"/>
      <c r="AU1193" s="45"/>
      <c r="AV1193" s="44"/>
      <c r="AW1193" s="3"/>
      <c r="AX1193" s="9"/>
      <c r="AY1193" s="475" t="s">
        <v>1370</v>
      </c>
      <c r="AZ1193" s="476"/>
      <c r="BA1193" s="476"/>
      <c r="BB1193" s="476"/>
      <c r="BC1193" s="476"/>
      <c r="BD1193" s="476"/>
      <c r="BE1193" s="476"/>
      <c r="BF1193" s="477"/>
      <c r="BG1193" s="189"/>
      <c r="BH1193" s="190"/>
    </row>
    <row r="1194" spans="1:60" ht="19.5" customHeight="1" x14ac:dyDescent="0.25">
      <c r="A1194" s="4">
        <f t="shared" si="129"/>
        <v>966</v>
      </c>
      <c r="B1194" s="556"/>
      <c r="C1194" s="451"/>
      <c r="D1194" s="17" t="s">
        <v>153</v>
      </c>
      <c r="E1194" s="38"/>
      <c r="F1194" s="38"/>
      <c r="G1194" s="77"/>
      <c r="H1194" s="77"/>
      <c r="I1194" s="77"/>
      <c r="J1194" s="77"/>
      <c r="K1194" s="8">
        <f>K1193+1</f>
        <v>2</v>
      </c>
      <c r="L1194" s="8">
        <f>L1193+1</f>
        <v>736</v>
      </c>
      <c r="M1194" s="185" t="s">
        <v>1622</v>
      </c>
      <c r="N1194" s="87"/>
      <c r="O1194" s="34"/>
      <c r="P1194" s="33"/>
      <c r="Q1194" s="34"/>
      <c r="R1194" s="33"/>
      <c r="S1194" s="34"/>
      <c r="T1194" s="33"/>
      <c r="U1194" s="34"/>
      <c r="V1194" s="33"/>
      <c r="W1194" s="34"/>
      <c r="X1194" s="33"/>
      <c r="Y1194" s="34"/>
      <c r="Z1194" s="33"/>
      <c r="AA1194" s="58"/>
      <c r="AB1194" s="59"/>
      <c r="AC1194" s="60"/>
      <c r="AD1194" s="610" t="s">
        <v>28</v>
      </c>
      <c r="AE1194" s="603"/>
      <c r="AF1194" s="603"/>
      <c r="AG1194" s="603"/>
      <c r="AH1194" s="603"/>
      <c r="AI1194" s="603"/>
      <c r="AJ1194" s="603"/>
      <c r="AK1194" s="603"/>
      <c r="AL1194" s="603"/>
      <c r="AM1194" s="611"/>
      <c r="AN1194" s="90"/>
      <c r="AO1194" s="60"/>
      <c r="AP1194" s="61"/>
      <c r="AQ1194" s="35"/>
      <c r="AR1194" s="33"/>
      <c r="AS1194" s="34"/>
      <c r="AT1194" s="33"/>
      <c r="AU1194" s="34"/>
      <c r="AV1194" s="33"/>
      <c r="AW1194" s="4"/>
      <c r="AX1194" s="9"/>
      <c r="AY1194" s="469" t="s">
        <v>513</v>
      </c>
      <c r="AZ1194" s="470"/>
      <c r="BA1194" s="470"/>
      <c r="BB1194" s="470"/>
      <c r="BC1194" s="470"/>
      <c r="BD1194" s="470"/>
      <c r="BE1194" s="470"/>
      <c r="BF1194" s="471"/>
      <c r="BG1194" s="237"/>
      <c r="BH1194" s="238"/>
    </row>
    <row r="1195" spans="1:60" ht="19.5" customHeight="1" x14ac:dyDescent="0.25">
      <c r="A1195" s="4">
        <f t="shared" si="129"/>
        <v>967</v>
      </c>
      <c r="B1195" s="556"/>
      <c r="C1195" s="451"/>
      <c r="D1195" s="17" t="s">
        <v>154</v>
      </c>
      <c r="E1195" s="38"/>
      <c r="F1195" s="38"/>
      <c r="G1195" s="77"/>
      <c r="H1195" s="77"/>
      <c r="I1195" s="77"/>
      <c r="J1195" s="77"/>
      <c r="K1195" s="8">
        <f t="shared" ref="K1195:L1210" si="135">K1194+1</f>
        <v>3</v>
      </c>
      <c r="L1195" s="8">
        <f t="shared" si="135"/>
        <v>737</v>
      </c>
      <c r="M1195" s="185" t="s">
        <v>1622</v>
      </c>
      <c r="N1195" s="87"/>
      <c r="O1195" s="34"/>
      <c r="P1195" s="33"/>
      <c r="Q1195" s="87"/>
      <c r="R1195" s="200"/>
      <c r="S1195" s="34"/>
      <c r="T1195" s="33"/>
      <c r="U1195" s="34"/>
      <c r="V1195" s="33"/>
      <c r="W1195" s="34"/>
      <c r="X1195" s="33"/>
      <c r="Y1195" s="34"/>
      <c r="Z1195" s="33"/>
      <c r="AA1195" s="58"/>
      <c r="AB1195" s="59"/>
      <c r="AC1195" s="60"/>
      <c r="AD1195" s="610" t="s">
        <v>28</v>
      </c>
      <c r="AE1195" s="603"/>
      <c r="AF1195" s="603"/>
      <c r="AG1195" s="603"/>
      <c r="AH1195" s="603"/>
      <c r="AI1195" s="603"/>
      <c r="AJ1195" s="603"/>
      <c r="AK1195" s="603"/>
      <c r="AL1195" s="603"/>
      <c r="AM1195" s="611"/>
      <c r="AN1195" s="90"/>
      <c r="AO1195" s="60"/>
      <c r="AP1195" s="61"/>
      <c r="AQ1195" s="35"/>
      <c r="AR1195" s="33"/>
      <c r="AS1195" s="34"/>
      <c r="AT1195" s="33"/>
      <c r="AU1195" s="34"/>
      <c r="AV1195" s="33"/>
      <c r="AW1195" s="4"/>
      <c r="AX1195" s="9"/>
      <c r="AY1195" s="472"/>
      <c r="AZ1195" s="473"/>
      <c r="BA1195" s="473"/>
      <c r="BB1195" s="473"/>
      <c r="BC1195" s="473"/>
      <c r="BD1195" s="473"/>
      <c r="BE1195" s="473"/>
      <c r="BF1195" s="474"/>
      <c r="BG1195" s="201"/>
      <c r="BH1195" s="202"/>
    </row>
    <row r="1196" spans="1:60" ht="19.5" customHeight="1" x14ac:dyDescent="0.25">
      <c r="A1196" s="4">
        <f t="shared" si="129"/>
        <v>968</v>
      </c>
      <c r="B1196" s="556"/>
      <c r="C1196" s="452"/>
      <c r="D1196" s="29" t="s">
        <v>155</v>
      </c>
      <c r="E1196" s="38"/>
      <c r="F1196" s="38"/>
      <c r="G1196" s="8"/>
      <c r="H1196" s="8"/>
      <c r="I1196" s="8"/>
      <c r="J1196" s="8"/>
      <c r="K1196" s="8">
        <f t="shared" si="135"/>
        <v>4</v>
      </c>
      <c r="L1196" s="8">
        <f t="shared" si="135"/>
        <v>738</v>
      </c>
      <c r="M1196" s="148" t="s">
        <v>1607</v>
      </c>
      <c r="N1196" s="87"/>
      <c r="O1196" s="652" t="s">
        <v>425</v>
      </c>
      <c r="P1196" s="653"/>
      <c r="Q1196" s="653"/>
      <c r="R1196" s="654"/>
      <c r="S1196" s="34"/>
      <c r="T1196" s="33"/>
      <c r="U1196" s="34"/>
      <c r="V1196" s="33"/>
      <c r="W1196" s="34"/>
      <c r="X1196" s="33"/>
      <c r="Y1196" s="34"/>
      <c r="Z1196" s="33"/>
      <c r="AA1196" s="58"/>
      <c r="AB1196" s="59"/>
      <c r="AC1196" s="60"/>
      <c r="AD1196" s="610" t="s">
        <v>28</v>
      </c>
      <c r="AE1196" s="603"/>
      <c r="AF1196" s="603"/>
      <c r="AG1196" s="603"/>
      <c r="AH1196" s="603"/>
      <c r="AI1196" s="603"/>
      <c r="AJ1196" s="603"/>
      <c r="AK1196" s="603"/>
      <c r="AL1196" s="603"/>
      <c r="AM1196" s="611"/>
      <c r="AN1196" s="90"/>
      <c r="AO1196" s="60"/>
      <c r="AP1196" s="61"/>
      <c r="AQ1196" s="35"/>
      <c r="AR1196" s="33"/>
      <c r="AS1196" s="34"/>
      <c r="AT1196" s="33"/>
      <c r="AU1196" s="34"/>
      <c r="AV1196" s="33"/>
      <c r="AW1196" s="4"/>
      <c r="AX1196" s="9"/>
      <c r="AY1196" s="475"/>
      <c r="AZ1196" s="476"/>
      <c r="BA1196" s="476"/>
      <c r="BB1196" s="476"/>
      <c r="BC1196" s="476"/>
      <c r="BD1196" s="476"/>
      <c r="BE1196" s="476"/>
      <c r="BF1196" s="477"/>
      <c r="BG1196" s="237"/>
      <c r="BH1196" s="238"/>
    </row>
    <row r="1197" spans="1:60" ht="28.35" customHeight="1" x14ac:dyDescent="0.25">
      <c r="A1197" s="4">
        <f t="shared" si="129"/>
        <v>969</v>
      </c>
      <c r="B1197" s="556"/>
      <c r="C1197" s="450" t="s">
        <v>1050</v>
      </c>
      <c r="D1197" s="21" t="s">
        <v>317</v>
      </c>
      <c r="E1197" s="232"/>
      <c r="F1197" s="232"/>
      <c r="G1197" s="11"/>
      <c r="H1197" s="11"/>
      <c r="I1197" s="11"/>
      <c r="J1197" s="11"/>
      <c r="K1197" s="11">
        <f>K1196+1</f>
        <v>5</v>
      </c>
      <c r="L1197" s="11">
        <f>L1196+1</f>
        <v>739</v>
      </c>
      <c r="M1197" s="185" t="s">
        <v>1622</v>
      </c>
      <c r="N1197" s="233"/>
      <c r="O1197" s="652" t="s">
        <v>425</v>
      </c>
      <c r="P1197" s="653"/>
      <c r="Q1197" s="653"/>
      <c r="R1197" s="654"/>
      <c r="S1197" s="34"/>
      <c r="T1197" s="33"/>
      <c r="U1197" s="34"/>
      <c r="V1197" s="33"/>
      <c r="W1197" s="34"/>
      <c r="X1197" s="33"/>
      <c r="Y1197" s="34"/>
      <c r="Z1197" s="33"/>
      <c r="AA1197" s="58"/>
      <c r="AB1197" s="59"/>
      <c r="AC1197" s="60"/>
      <c r="AD1197" s="610" t="s">
        <v>28</v>
      </c>
      <c r="AE1197" s="603"/>
      <c r="AF1197" s="603"/>
      <c r="AG1197" s="603"/>
      <c r="AH1197" s="603"/>
      <c r="AI1197" s="603"/>
      <c r="AJ1197" s="603"/>
      <c r="AK1197" s="603"/>
      <c r="AL1197" s="603"/>
      <c r="AM1197" s="611"/>
      <c r="AN1197" s="90"/>
      <c r="AO1197" s="60"/>
      <c r="AP1197" s="61"/>
      <c r="AQ1197" s="235"/>
      <c r="AR1197" s="204"/>
      <c r="AS1197" s="203"/>
      <c r="AT1197" s="204"/>
      <c r="AU1197" s="203"/>
      <c r="AV1197" s="204"/>
      <c r="AW1197" s="236"/>
      <c r="AX1197" s="11"/>
      <c r="AY1197" s="469" t="s">
        <v>880</v>
      </c>
      <c r="AZ1197" s="470"/>
      <c r="BA1197" s="470"/>
      <c r="BB1197" s="470"/>
      <c r="BC1197" s="470"/>
      <c r="BD1197" s="470"/>
      <c r="BE1197" s="470"/>
      <c r="BF1197" s="471"/>
      <c r="BG1197" s="201"/>
      <c r="BH1197" s="202"/>
    </row>
    <row r="1198" spans="1:60" ht="28.35" customHeight="1" x14ac:dyDescent="0.25">
      <c r="A1198" s="4">
        <f t="shared" si="129"/>
        <v>970</v>
      </c>
      <c r="B1198" s="556"/>
      <c r="C1198" s="451"/>
      <c r="D1198" s="21" t="s">
        <v>318</v>
      </c>
      <c r="E1198" s="232"/>
      <c r="F1198" s="232"/>
      <c r="G1198" s="11"/>
      <c r="H1198" s="11"/>
      <c r="I1198" s="11"/>
      <c r="J1198" s="11"/>
      <c r="K1198" s="11">
        <f t="shared" ref="K1198:L1200" si="136">K1197+1</f>
        <v>6</v>
      </c>
      <c r="L1198" s="11">
        <f t="shared" si="136"/>
        <v>740</v>
      </c>
      <c r="M1198" s="185" t="s">
        <v>1622</v>
      </c>
      <c r="N1198" s="233"/>
      <c r="O1198" s="34"/>
      <c r="P1198" s="33"/>
      <c r="Q1198" s="34"/>
      <c r="R1198" s="33"/>
      <c r="S1198" s="34"/>
      <c r="T1198" s="33"/>
      <c r="U1198" s="34"/>
      <c r="V1198" s="33"/>
      <c r="W1198" s="34"/>
      <c r="X1198" s="33"/>
      <c r="Y1198" s="34"/>
      <c r="Z1198" s="33"/>
      <c r="AA1198" s="58"/>
      <c r="AB1198" s="59"/>
      <c r="AC1198" s="60"/>
      <c r="AD1198" s="610" t="s">
        <v>28</v>
      </c>
      <c r="AE1198" s="603"/>
      <c r="AF1198" s="603"/>
      <c r="AG1198" s="603"/>
      <c r="AH1198" s="603"/>
      <c r="AI1198" s="603"/>
      <c r="AJ1198" s="603"/>
      <c r="AK1198" s="603"/>
      <c r="AL1198" s="603"/>
      <c r="AM1198" s="611"/>
      <c r="AN1198" s="90"/>
      <c r="AO1198" s="60"/>
      <c r="AP1198" s="61"/>
      <c r="AQ1198" s="235"/>
      <c r="AR1198" s="204"/>
      <c r="AS1198" s="203"/>
      <c r="AT1198" s="204"/>
      <c r="AU1198" s="203"/>
      <c r="AV1198" s="204"/>
      <c r="AW1198" s="236"/>
      <c r="AX1198" s="11"/>
      <c r="AY1198" s="472"/>
      <c r="AZ1198" s="473"/>
      <c r="BA1198" s="473"/>
      <c r="BB1198" s="473"/>
      <c r="BC1198" s="473"/>
      <c r="BD1198" s="473"/>
      <c r="BE1198" s="473"/>
      <c r="BF1198" s="474"/>
      <c r="BG1198" s="201"/>
      <c r="BH1198" s="202"/>
    </row>
    <row r="1199" spans="1:60" ht="28.35" customHeight="1" x14ac:dyDescent="0.25">
      <c r="A1199" s="4">
        <f t="shared" si="129"/>
        <v>971</v>
      </c>
      <c r="B1199" s="556"/>
      <c r="C1199" s="451"/>
      <c r="D1199" s="21" t="s">
        <v>319</v>
      </c>
      <c r="E1199" s="232"/>
      <c r="F1199" s="232"/>
      <c r="G1199" s="11"/>
      <c r="H1199" s="11"/>
      <c r="I1199" s="11"/>
      <c r="J1199" s="11"/>
      <c r="K1199" s="11">
        <f t="shared" si="136"/>
        <v>7</v>
      </c>
      <c r="L1199" s="11">
        <f t="shared" si="136"/>
        <v>741</v>
      </c>
      <c r="M1199" s="185" t="s">
        <v>1622</v>
      </c>
      <c r="N1199" s="233"/>
      <c r="O1199" s="34"/>
      <c r="P1199" s="33"/>
      <c r="Q1199" s="34"/>
      <c r="R1199" s="33"/>
      <c r="S1199" s="34"/>
      <c r="T1199" s="33"/>
      <c r="U1199" s="34"/>
      <c r="V1199" s="33"/>
      <c r="W1199" s="34"/>
      <c r="X1199" s="33"/>
      <c r="Y1199" s="34"/>
      <c r="Z1199" s="33"/>
      <c r="AA1199" s="58"/>
      <c r="AB1199" s="59"/>
      <c r="AC1199" s="60"/>
      <c r="AD1199" s="610" t="s">
        <v>28</v>
      </c>
      <c r="AE1199" s="603"/>
      <c r="AF1199" s="603"/>
      <c r="AG1199" s="603"/>
      <c r="AH1199" s="603"/>
      <c r="AI1199" s="603"/>
      <c r="AJ1199" s="603"/>
      <c r="AK1199" s="603"/>
      <c r="AL1199" s="603"/>
      <c r="AM1199" s="611"/>
      <c r="AN1199" s="90"/>
      <c r="AO1199" s="60"/>
      <c r="AP1199" s="61"/>
      <c r="AQ1199" s="235"/>
      <c r="AR1199" s="204"/>
      <c r="AS1199" s="203"/>
      <c r="AT1199" s="204"/>
      <c r="AU1199" s="203"/>
      <c r="AV1199" s="204"/>
      <c r="AW1199" s="236"/>
      <c r="AX1199" s="11"/>
      <c r="AY1199" s="472"/>
      <c r="AZ1199" s="473"/>
      <c r="BA1199" s="473"/>
      <c r="BB1199" s="473"/>
      <c r="BC1199" s="473"/>
      <c r="BD1199" s="473"/>
      <c r="BE1199" s="473"/>
      <c r="BF1199" s="474"/>
      <c r="BG1199" s="201"/>
      <c r="BH1199" s="202"/>
    </row>
    <row r="1200" spans="1:60" ht="28.35" customHeight="1" x14ac:dyDescent="0.25">
      <c r="A1200" s="4">
        <f t="shared" si="129"/>
        <v>972</v>
      </c>
      <c r="B1200" s="556"/>
      <c r="C1200" s="452"/>
      <c r="D1200" s="21" t="s">
        <v>320</v>
      </c>
      <c r="E1200" s="232"/>
      <c r="F1200" s="232"/>
      <c r="G1200" s="11"/>
      <c r="H1200" s="11"/>
      <c r="I1200" s="11"/>
      <c r="J1200" s="11"/>
      <c r="K1200" s="11">
        <f t="shared" si="136"/>
        <v>8</v>
      </c>
      <c r="L1200" s="11">
        <f t="shared" si="136"/>
        <v>742</v>
      </c>
      <c r="M1200" s="185" t="s">
        <v>1622</v>
      </c>
      <c r="N1200" s="233"/>
      <c r="O1200" s="34"/>
      <c r="P1200" s="33"/>
      <c r="Q1200" s="34"/>
      <c r="R1200" s="33"/>
      <c r="S1200" s="34"/>
      <c r="T1200" s="33"/>
      <c r="U1200" s="34"/>
      <c r="V1200" s="33"/>
      <c r="W1200" s="34"/>
      <c r="X1200" s="33"/>
      <c r="Y1200" s="34"/>
      <c r="Z1200" s="33"/>
      <c r="AA1200" s="58"/>
      <c r="AB1200" s="59"/>
      <c r="AC1200" s="60"/>
      <c r="AD1200" s="610" t="s">
        <v>28</v>
      </c>
      <c r="AE1200" s="603"/>
      <c r="AF1200" s="603"/>
      <c r="AG1200" s="603"/>
      <c r="AH1200" s="603"/>
      <c r="AI1200" s="603"/>
      <c r="AJ1200" s="603"/>
      <c r="AK1200" s="603"/>
      <c r="AL1200" s="603"/>
      <c r="AM1200" s="611"/>
      <c r="AN1200" s="90"/>
      <c r="AO1200" s="60"/>
      <c r="AP1200" s="61"/>
      <c r="AQ1200" s="235"/>
      <c r="AR1200" s="204"/>
      <c r="AS1200" s="203"/>
      <c r="AT1200" s="204"/>
      <c r="AU1200" s="203"/>
      <c r="AV1200" s="204"/>
      <c r="AW1200" s="236"/>
      <c r="AX1200" s="11"/>
      <c r="AY1200" s="475"/>
      <c r="AZ1200" s="476"/>
      <c r="BA1200" s="476"/>
      <c r="BB1200" s="476"/>
      <c r="BC1200" s="476"/>
      <c r="BD1200" s="476"/>
      <c r="BE1200" s="476"/>
      <c r="BF1200" s="477"/>
      <c r="BG1200" s="201"/>
      <c r="BH1200" s="202"/>
    </row>
    <row r="1201" spans="1:60" ht="109.5" customHeight="1" x14ac:dyDescent="0.25">
      <c r="A1201" s="4">
        <f t="shared" si="129"/>
        <v>973</v>
      </c>
      <c r="B1201" s="556"/>
      <c r="C1201" s="206"/>
      <c r="D1201" s="20" t="s">
        <v>321</v>
      </c>
      <c r="E1201" s="38"/>
      <c r="F1201" s="38"/>
      <c r="G1201" s="8"/>
      <c r="H1201" s="8"/>
      <c r="I1201" s="8"/>
      <c r="J1201" s="8"/>
      <c r="K1201" s="8">
        <f>K1200+1</f>
        <v>9</v>
      </c>
      <c r="L1201" s="8">
        <f>L1200+1</f>
        <v>743</v>
      </c>
      <c r="M1201" s="148" t="s">
        <v>1608</v>
      </c>
      <c r="N1201" s="87"/>
      <c r="O1201" s="34"/>
      <c r="P1201" s="33"/>
      <c r="Q1201" s="34"/>
      <c r="R1201" s="33"/>
      <c r="S1201" s="34"/>
      <c r="T1201" s="33"/>
      <c r="U1201" s="34"/>
      <c r="V1201" s="33"/>
      <c r="W1201" s="34"/>
      <c r="X1201" s="33"/>
      <c r="Y1201" s="34"/>
      <c r="Z1201" s="33"/>
      <c r="AA1201" s="58"/>
      <c r="AB1201" s="59"/>
      <c r="AC1201" s="60"/>
      <c r="AD1201" s="610" t="s">
        <v>28</v>
      </c>
      <c r="AE1201" s="603"/>
      <c r="AF1201" s="603"/>
      <c r="AG1201" s="603"/>
      <c r="AH1201" s="603"/>
      <c r="AI1201" s="603"/>
      <c r="AJ1201" s="603"/>
      <c r="AK1201" s="603"/>
      <c r="AL1201" s="603"/>
      <c r="AM1201" s="611"/>
      <c r="AN1201" s="90"/>
      <c r="AO1201" s="60"/>
      <c r="AP1201" s="61"/>
      <c r="AQ1201" s="35"/>
      <c r="AR1201" s="33"/>
      <c r="AS1201" s="34"/>
      <c r="AT1201" s="33"/>
      <c r="AU1201" s="34"/>
      <c r="AV1201" s="33"/>
      <c r="AW1201" s="4"/>
      <c r="AX1201" s="8"/>
      <c r="AY1201" s="512" t="s">
        <v>881</v>
      </c>
      <c r="AZ1201" s="513"/>
      <c r="BA1201" s="513"/>
      <c r="BB1201" s="513"/>
      <c r="BC1201" s="513"/>
      <c r="BD1201" s="513"/>
      <c r="BE1201" s="513"/>
      <c r="BF1201" s="514"/>
      <c r="BG1201" s="237"/>
      <c r="BH1201" s="238"/>
    </row>
    <row r="1202" spans="1:60" ht="117" customHeight="1" x14ac:dyDescent="0.25">
      <c r="A1202" s="4">
        <f t="shared" si="129"/>
        <v>974</v>
      </c>
      <c r="B1202" s="57"/>
      <c r="C1202" s="20"/>
      <c r="D1202" s="29" t="s">
        <v>322</v>
      </c>
      <c r="E1202" s="62"/>
      <c r="F1202" s="62"/>
      <c r="G1202" s="11"/>
      <c r="H1202" s="11"/>
      <c r="I1202" s="11"/>
      <c r="J1202" s="11"/>
      <c r="K1202" s="8">
        <f t="shared" si="135"/>
        <v>10</v>
      </c>
      <c r="L1202" s="8">
        <f t="shared" si="135"/>
        <v>744</v>
      </c>
      <c r="M1202" s="148" t="s">
        <v>1607</v>
      </c>
      <c r="N1202" s="104"/>
      <c r="O1202" s="34"/>
      <c r="P1202" s="33"/>
      <c r="Q1202" s="34"/>
      <c r="R1202" s="33"/>
      <c r="S1202" s="34"/>
      <c r="T1202" s="33"/>
      <c r="U1202" s="34"/>
      <c r="V1202" s="33"/>
      <c r="W1202" s="34"/>
      <c r="X1202" s="33"/>
      <c r="Y1202" s="34"/>
      <c r="Z1202" s="33"/>
      <c r="AA1202" s="140"/>
      <c r="AB1202" s="106"/>
      <c r="AC1202" s="94"/>
      <c r="AD1202" s="649" t="s">
        <v>28</v>
      </c>
      <c r="AE1202" s="650"/>
      <c r="AF1202" s="650"/>
      <c r="AG1202" s="650"/>
      <c r="AH1202" s="650"/>
      <c r="AI1202" s="650"/>
      <c r="AJ1202" s="650"/>
      <c r="AK1202" s="650"/>
      <c r="AL1202" s="650"/>
      <c r="AM1202" s="651"/>
      <c r="AN1202" s="93"/>
      <c r="AO1202" s="94"/>
      <c r="AP1202" s="95"/>
      <c r="AQ1202" s="141"/>
      <c r="AR1202" s="44"/>
      <c r="AS1202" s="45"/>
      <c r="AT1202" s="44"/>
      <c r="AU1202" s="45"/>
      <c r="AV1202" s="44"/>
      <c r="AW1202" s="3"/>
      <c r="AX1202" s="9"/>
      <c r="AY1202" s="475" t="s">
        <v>882</v>
      </c>
      <c r="AZ1202" s="476"/>
      <c r="BA1202" s="476"/>
      <c r="BB1202" s="476"/>
      <c r="BC1202" s="476"/>
      <c r="BD1202" s="476"/>
      <c r="BE1202" s="476"/>
      <c r="BF1202" s="477"/>
      <c r="BG1202" s="237"/>
      <c r="BH1202" s="238"/>
    </row>
    <row r="1203" spans="1:60" ht="73.5" customHeight="1" x14ac:dyDescent="0.25">
      <c r="A1203" s="4">
        <f t="shared" si="129"/>
        <v>975</v>
      </c>
      <c r="B1203" s="57"/>
      <c r="C1203" s="601" t="s">
        <v>1059</v>
      </c>
      <c r="D1203" s="29" t="s">
        <v>323</v>
      </c>
      <c r="E1203" s="38"/>
      <c r="F1203" s="38"/>
      <c r="G1203" s="77"/>
      <c r="H1203" s="77"/>
      <c r="I1203" s="77"/>
      <c r="J1203" s="77"/>
      <c r="K1203" s="8">
        <f t="shared" si="135"/>
        <v>11</v>
      </c>
      <c r="L1203" s="8">
        <f t="shared" si="135"/>
        <v>745</v>
      </c>
      <c r="M1203" s="148" t="s">
        <v>1607</v>
      </c>
      <c r="N1203" s="87"/>
      <c r="O1203" s="34"/>
      <c r="P1203" s="33"/>
      <c r="Q1203" s="34"/>
      <c r="R1203" s="33"/>
      <c r="S1203" s="34"/>
      <c r="T1203" s="33"/>
      <c r="U1203" s="34"/>
      <c r="V1203" s="33"/>
      <c r="W1203" s="34"/>
      <c r="X1203" s="33"/>
      <c r="Y1203" s="34"/>
      <c r="Z1203" s="33"/>
      <c r="AA1203" s="58"/>
      <c r="AB1203" s="59"/>
      <c r="AC1203" s="60"/>
      <c r="AD1203" s="610" t="s">
        <v>28</v>
      </c>
      <c r="AE1203" s="603"/>
      <c r="AF1203" s="603"/>
      <c r="AG1203" s="603"/>
      <c r="AH1203" s="603"/>
      <c r="AI1203" s="603"/>
      <c r="AJ1203" s="603"/>
      <c r="AK1203" s="603"/>
      <c r="AL1203" s="603"/>
      <c r="AM1203" s="611"/>
      <c r="AN1203" s="90"/>
      <c r="AO1203" s="60"/>
      <c r="AP1203" s="61"/>
      <c r="AQ1203" s="35"/>
      <c r="AR1203" s="33"/>
      <c r="AS1203" s="34"/>
      <c r="AT1203" s="33"/>
      <c r="AU1203" s="34"/>
      <c r="AV1203" s="33"/>
      <c r="AW1203" s="4"/>
      <c r="AX1203" s="9"/>
      <c r="AY1203" s="469" t="s">
        <v>512</v>
      </c>
      <c r="AZ1203" s="470"/>
      <c r="BA1203" s="470"/>
      <c r="BB1203" s="470"/>
      <c r="BC1203" s="470"/>
      <c r="BD1203" s="470"/>
      <c r="BE1203" s="470"/>
      <c r="BF1203" s="471"/>
      <c r="BG1203" s="201"/>
      <c r="BH1203" s="202"/>
    </row>
    <row r="1204" spans="1:60" ht="73.5" customHeight="1" x14ac:dyDescent="0.25">
      <c r="A1204" s="4">
        <f t="shared" si="129"/>
        <v>976</v>
      </c>
      <c r="B1204" s="57"/>
      <c r="C1204" s="597"/>
      <c r="D1204" s="29" t="s">
        <v>324</v>
      </c>
      <c r="E1204" s="38"/>
      <c r="F1204" s="38"/>
      <c r="G1204" s="77"/>
      <c r="H1204" s="77"/>
      <c r="I1204" s="77"/>
      <c r="J1204" s="77"/>
      <c r="K1204" s="8">
        <f t="shared" si="135"/>
        <v>12</v>
      </c>
      <c r="L1204" s="8">
        <f t="shared" si="135"/>
        <v>746</v>
      </c>
      <c r="M1204" s="148" t="s">
        <v>1607</v>
      </c>
      <c r="N1204" s="87"/>
      <c r="O1204" s="34"/>
      <c r="P1204" s="33"/>
      <c r="Q1204" s="34"/>
      <c r="R1204" s="33"/>
      <c r="S1204" s="34"/>
      <c r="T1204" s="33"/>
      <c r="U1204" s="34"/>
      <c r="V1204" s="33"/>
      <c r="W1204" s="34"/>
      <c r="X1204" s="33"/>
      <c r="Y1204" s="34"/>
      <c r="Z1204" s="33"/>
      <c r="AA1204" s="58"/>
      <c r="AB1204" s="59"/>
      <c r="AC1204" s="60"/>
      <c r="AD1204" s="610" t="s">
        <v>28</v>
      </c>
      <c r="AE1204" s="603"/>
      <c r="AF1204" s="603"/>
      <c r="AG1204" s="603"/>
      <c r="AH1204" s="603"/>
      <c r="AI1204" s="603"/>
      <c r="AJ1204" s="603"/>
      <c r="AK1204" s="603"/>
      <c r="AL1204" s="603"/>
      <c r="AM1204" s="611"/>
      <c r="AN1204" s="90"/>
      <c r="AO1204" s="60"/>
      <c r="AP1204" s="61"/>
      <c r="AQ1204" s="35"/>
      <c r="AR1204" s="33"/>
      <c r="AS1204" s="34"/>
      <c r="AT1204" s="33"/>
      <c r="AU1204" s="34"/>
      <c r="AV1204" s="33"/>
      <c r="AW1204" s="4"/>
      <c r="AX1204" s="9"/>
      <c r="AY1204" s="475"/>
      <c r="AZ1204" s="476"/>
      <c r="BA1204" s="476"/>
      <c r="BB1204" s="476"/>
      <c r="BC1204" s="476"/>
      <c r="BD1204" s="476"/>
      <c r="BE1204" s="476"/>
      <c r="BF1204" s="477"/>
      <c r="BG1204" s="201"/>
      <c r="BH1204" s="202"/>
    </row>
    <row r="1205" spans="1:60" ht="73.5" customHeight="1" x14ac:dyDescent="0.25">
      <c r="A1205" s="4">
        <f t="shared" si="129"/>
        <v>977</v>
      </c>
      <c r="B1205" s="57"/>
      <c r="C1205" s="450" t="s">
        <v>1294</v>
      </c>
      <c r="D1205" s="29" t="s">
        <v>325</v>
      </c>
      <c r="E1205" s="38"/>
      <c r="F1205" s="38"/>
      <c r="G1205" s="77"/>
      <c r="H1205" s="77"/>
      <c r="I1205" s="77"/>
      <c r="J1205" s="77"/>
      <c r="K1205" s="8">
        <f t="shared" si="135"/>
        <v>13</v>
      </c>
      <c r="L1205" s="8">
        <f t="shared" si="135"/>
        <v>747</v>
      </c>
      <c r="M1205" s="148" t="s">
        <v>1607</v>
      </c>
      <c r="N1205" s="87"/>
      <c r="O1205" s="34"/>
      <c r="P1205" s="33"/>
      <c r="Q1205" s="34"/>
      <c r="R1205" s="33"/>
      <c r="S1205" s="34"/>
      <c r="T1205" s="33"/>
      <c r="U1205" s="34"/>
      <c r="V1205" s="33"/>
      <c r="W1205" s="34"/>
      <c r="X1205" s="33"/>
      <c r="Y1205" s="34"/>
      <c r="Z1205" s="33"/>
      <c r="AA1205" s="58"/>
      <c r="AB1205" s="59"/>
      <c r="AC1205" s="60"/>
      <c r="AD1205" s="610" t="s">
        <v>28</v>
      </c>
      <c r="AE1205" s="603"/>
      <c r="AF1205" s="603"/>
      <c r="AG1205" s="603"/>
      <c r="AH1205" s="603"/>
      <c r="AI1205" s="603"/>
      <c r="AJ1205" s="603"/>
      <c r="AK1205" s="603"/>
      <c r="AL1205" s="603"/>
      <c r="AM1205" s="611"/>
      <c r="AN1205" s="90"/>
      <c r="AO1205" s="60"/>
      <c r="AP1205" s="61"/>
      <c r="AQ1205" s="35"/>
      <c r="AR1205" s="33"/>
      <c r="AS1205" s="34"/>
      <c r="AT1205" s="33"/>
      <c r="AU1205" s="34"/>
      <c r="AV1205" s="33"/>
      <c r="AW1205" s="4"/>
      <c r="AX1205" s="9"/>
      <c r="AY1205" s="469" t="s">
        <v>1295</v>
      </c>
      <c r="AZ1205" s="470"/>
      <c r="BA1205" s="470"/>
      <c r="BB1205" s="470"/>
      <c r="BC1205" s="470"/>
      <c r="BD1205" s="470"/>
      <c r="BE1205" s="470"/>
      <c r="BF1205" s="471"/>
      <c r="BG1205" s="201"/>
      <c r="BH1205" s="202"/>
    </row>
    <row r="1206" spans="1:60" ht="53.25" customHeight="1" x14ac:dyDescent="0.25">
      <c r="A1206" s="4">
        <f t="shared" si="129"/>
        <v>978</v>
      </c>
      <c r="B1206" s="57"/>
      <c r="C1206" s="452"/>
      <c r="D1206" s="29" t="s">
        <v>280</v>
      </c>
      <c r="E1206" s="38"/>
      <c r="F1206" s="38"/>
      <c r="G1206" s="8"/>
      <c r="H1206" s="8"/>
      <c r="I1206" s="8"/>
      <c r="J1206" s="8"/>
      <c r="K1206" s="8">
        <f t="shared" si="135"/>
        <v>14</v>
      </c>
      <c r="L1206" s="8">
        <f t="shared" si="135"/>
        <v>748</v>
      </c>
      <c r="M1206" s="148" t="s">
        <v>1607</v>
      </c>
      <c r="N1206" s="87"/>
      <c r="O1206" s="34"/>
      <c r="P1206" s="33"/>
      <c r="Q1206" s="34"/>
      <c r="R1206" s="33"/>
      <c r="S1206" s="34"/>
      <c r="T1206" s="33"/>
      <c r="U1206" s="34"/>
      <c r="V1206" s="33"/>
      <c r="W1206" s="34"/>
      <c r="X1206" s="33"/>
      <c r="Y1206" s="34"/>
      <c r="Z1206" s="33"/>
      <c r="AA1206" s="58"/>
      <c r="AB1206" s="59"/>
      <c r="AC1206" s="60"/>
      <c r="AD1206" s="610" t="s">
        <v>28</v>
      </c>
      <c r="AE1206" s="603"/>
      <c r="AF1206" s="603"/>
      <c r="AG1206" s="603"/>
      <c r="AH1206" s="603"/>
      <c r="AI1206" s="603"/>
      <c r="AJ1206" s="603"/>
      <c r="AK1206" s="603"/>
      <c r="AL1206" s="603"/>
      <c r="AM1206" s="611"/>
      <c r="AN1206" s="90"/>
      <c r="AO1206" s="60"/>
      <c r="AP1206" s="61"/>
      <c r="AQ1206" s="35"/>
      <c r="AR1206" s="33"/>
      <c r="AS1206" s="34"/>
      <c r="AT1206" s="33"/>
      <c r="AU1206" s="34"/>
      <c r="AV1206" s="33"/>
      <c r="AW1206" s="4"/>
      <c r="AX1206" s="8"/>
      <c r="AY1206" s="475"/>
      <c r="AZ1206" s="476"/>
      <c r="BA1206" s="476"/>
      <c r="BB1206" s="476"/>
      <c r="BC1206" s="476"/>
      <c r="BD1206" s="476"/>
      <c r="BE1206" s="476"/>
      <c r="BF1206" s="477"/>
      <c r="BG1206" s="237"/>
      <c r="BH1206" s="238"/>
    </row>
    <row r="1207" spans="1:60" ht="53.25" customHeight="1" x14ac:dyDescent="0.25">
      <c r="A1207" s="4">
        <f t="shared" ref="A1207:A1233" si="137">A1206+1</f>
        <v>979</v>
      </c>
      <c r="B1207" s="57"/>
      <c r="C1207" s="450" t="s">
        <v>1060</v>
      </c>
      <c r="D1207" s="29" t="s">
        <v>65</v>
      </c>
      <c r="E1207" s="38"/>
      <c r="F1207" s="38"/>
      <c r="G1207" s="77"/>
      <c r="H1207" s="77"/>
      <c r="I1207" s="77"/>
      <c r="J1207" s="77"/>
      <c r="K1207" s="8">
        <f t="shared" si="135"/>
        <v>15</v>
      </c>
      <c r="L1207" s="8">
        <f t="shared" si="135"/>
        <v>749</v>
      </c>
      <c r="M1207" s="148" t="s">
        <v>1607</v>
      </c>
      <c r="N1207" s="87"/>
      <c r="O1207" s="34"/>
      <c r="P1207" s="33"/>
      <c r="Q1207" s="34"/>
      <c r="R1207" s="33"/>
      <c r="S1207" s="34"/>
      <c r="T1207" s="33"/>
      <c r="U1207" s="34"/>
      <c r="V1207" s="33"/>
      <c r="W1207" s="34"/>
      <c r="X1207" s="33"/>
      <c r="Y1207" s="34"/>
      <c r="Z1207" s="33"/>
      <c r="AA1207" s="58"/>
      <c r="AB1207" s="59"/>
      <c r="AC1207" s="60"/>
      <c r="AD1207" s="610" t="s">
        <v>28</v>
      </c>
      <c r="AE1207" s="603"/>
      <c r="AF1207" s="603"/>
      <c r="AG1207" s="603"/>
      <c r="AH1207" s="603"/>
      <c r="AI1207" s="603"/>
      <c r="AJ1207" s="603"/>
      <c r="AK1207" s="603"/>
      <c r="AL1207" s="603"/>
      <c r="AM1207" s="611"/>
      <c r="AN1207" s="90"/>
      <c r="AO1207" s="60"/>
      <c r="AP1207" s="61"/>
      <c r="AQ1207" s="35"/>
      <c r="AR1207" s="33"/>
      <c r="AS1207" s="34"/>
      <c r="AT1207" s="33"/>
      <c r="AU1207" s="34"/>
      <c r="AV1207" s="33"/>
      <c r="AW1207" s="4"/>
      <c r="AX1207" s="9"/>
      <c r="AY1207" s="469" t="s">
        <v>1295</v>
      </c>
      <c r="AZ1207" s="470"/>
      <c r="BA1207" s="470"/>
      <c r="BB1207" s="470"/>
      <c r="BC1207" s="470"/>
      <c r="BD1207" s="470"/>
      <c r="BE1207" s="470"/>
      <c r="BF1207" s="471"/>
      <c r="BG1207" s="237"/>
      <c r="BH1207" s="238"/>
    </row>
    <row r="1208" spans="1:60" ht="53.25" customHeight="1" x14ac:dyDescent="0.25">
      <c r="A1208" s="4">
        <f t="shared" si="137"/>
        <v>980</v>
      </c>
      <c r="B1208" s="57"/>
      <c r="C1208" s="451"/>
      <c r="D1208" s="29" t="s">
        <v>66</v>
      </c>
      <c r="E1208" s="38"/>
      <c r="F1208" s="38"/>
      <c r="G1208" s="77"/>
      <c r="H1208" s="77"/>
      <c r="I1208" s="77"/>
      <c r="J1208" s="77"/>
      <c r="K1208" s="8">
        <f t="shared" si="135"/>
        <v>16</v>
      </c>
      <c r="L1208" s="8">
        <f t="shared" si="135"/>
        <v>750</v>
      </c>
      <c r="M1208" s="148" t="s">
        <v>1607</v>
      </c>
      <c r="N1208" s="87"/>
      <c r="O1208" s="34"/>
      <c r="P1208" s="33"/>
      <c r="Q1208" s="34"/>
      <c r="R1208" s="33"/>
      <c r="S1208" s="34"/>
      <c r="T1208" s="33"/>
      <c r="U1208" s="34"/>
      <c r="V1208" s="33"/>
      <c r="W1208" s="34"/>
      <c r="X1208" s="33"/>
      <c r="Y1208" s="34"/>
      <c r="Z1208" s="33"/>
      <c r="AA1208" s="58"/>
      <c r="AB1208" s="59"/>
      <c r="AC1208" s="60"/>
      <c r="AD1208" s="610" t="s">
        <v>28</v>
      </c>
      <c r="AE1208" s="603"/>
      <c r="AF1208" s="603"/>
      <c r="AG1208" s="603"/>
      <c r="AH1208" s="603"/>
      <c r="AI1208" s="603"/>
      <c r="AJ1208" s="603"/>
      <c r="AK1208" s="603"/>
      <c r="AL1208" s="603"/>
      <c r="AM1208" s="611"/>
      <c r="AN1208" s="90"/>
      <c r="AO1208" s="60"/>
      <c r="AP1208" s="61"/>
      <c r="AQ1208" s="35"/>
      <c r="AR1208" s="33"/>
      <c r="AS1208" s="34"/>
      <c r="AT1208" s="33"/>
      <c r="AU1208" s="34"/>
      <c r="AV1208" s="33"/>
      <c r="AW1208" s="4"/>
      <c r="AX1208" s="9"/>
      <c r="AY1208" s="475"/>
      <c r="AZ1208" s="476"/>
      <c r="BA1208" s="476"/>
      <c r="BB1208" s="476"/>
      <c r="BC1208" s="476"/>
      <c r="BD1208" s="476"/>
      <c r="BE1208" s="476"/>
      <c r="BF1208" s="477"/>
      <c r="BG1208" s="237"/>
      <c r="BH1208" s="238"/>
    </row>
    <row r="1209" spans="1:60" ht="20.65" customHeight="1" x14ac:dyDescent="0.25">
      <c r="A1209" s="4">
        <f t="shared" si="137"/>
        <v>981</v>
      </c>
      <c r="B1209" s="648"/>
      <c r="C1209" s="462" t="s">
        <v>141</v>
      </c>
      <c r="D1209" s="29" t="s">
        <v>67</v>
      </c>
      <c r="E1209" s="38"/>
      <c r="F1209" s="38"/>
      <c r="G1209" s="77"/>
      <c r="H1209" s="77"/>
      <c r="I1209" s="77"/>
      <c r="J1209" s="77"/>
      <c r="K1209" s="8">
        <f t="shared" si="135"/>
        <v>17</v>
      </c>
      <c r="L1209" s="8">
        <f t="shared" si="135"/>
        <v>751</v>
      </c>
      <c r="M1209" s="185" t="s">
        <v>1629</v>
      </c>
      <c r="N1209" s="506" t="s">
        <v>425</v>
      </c>
      <c r="O1209" s="507"/>
      <c r="P1209" s="508"/>
      <c r="Q1209" s="34"/>
      <c r="R1209" s="33"/>
      <c r="S1209" s="34"/>
      <c r="T1209" s="33"/>
      <c r="U1209" s="34"/>
      <c r="V1209" s="33"/>
      <c r="W1209" s="34"/>
      <c r="X1209" s="33"/>
      <c r="Y1209" s="34"/>
      <c r="Z1209" s="33"/>
      <c r="AA1209" s="58"/>
      <c r="AB1209" s="59"/>
      <c r="AC1209" s="60"/>
      <c r="AD1209" s="610" t="s">
        <v>28</v>
      </c>
      <c r="AE1209" s="603"/>
      <c r="AF1209" s="603"/>
      <c r="AG1209" s="603"/>
      <c r="AH1209" s="603"/>
      <c r="AI1209" s="603"/>
      <c r="AJ1209" s="603"/>
      <c r="AK1209" s="603"/>
      <c r="AL1209" s="603"/>
      <c r="AM1209" s="611"/>
      <c r="AN1209" s="90"/>
      <c r="AO1209" s="60"/>
      <c r="AP1209" s="61"/>
      <c r="AQ1209" s="35"/>
      <c r="AR1209" s="33"/>
      <c r="AS1209" s="34"/>
      <c r="AT1209" s="33"/>
      <c r="AU1209" s="34"/>
      <c r="AV1209" s="33"/>
      <c r="AW1209" s="4"/>
      <c r="AX1209" s="9"/>
      <c r="AY1209" s="469" t="s">
        <v>1367</v>
      </c>
      <c r="AZ1209" s="470"/>
      <c r="BA1209" s="470"/>
      <c r="BB1209" s="470"/>
      <c r="BC1209" s="470"/>
      <c r="BD1209" s="470"/>
      <c r="BE1209" s="470"/>
      <c r="BF1209" s="471"/>
      <c r="BG1209" s="237"/>
      <c r="BH1209" s="238"/>
    </row>
    <row r="1210" spans="1:60" ht="20.65" customHeight="1" x14ac:dyDescent="0.25">
      <c r="A1210" s="4">
        <f t="shared" si="137"/>
        <v>982</v>
      </c>
      <c r="B1210" s="648"/>
      <c r="C1210" s="462"/>
      <c r="D1210" s="29" t="s">
        <v>68</v>
      </c>
      <c r="E1210" s="38"/>
      <c r="F1210" s="38"/>
      <c r="G1210" s="77"/>
      <c r="H1210" s="77"/>
      <c r="I1210" s="77"/>
      <c r="J1210" s="77"/>
      <c r="K1210" s="8">
        <f t="shared" si="135"/>
        <v>18</v>
      </c>
      <c r="L1210" s="8">
        <f t="shared" si="135"/>
        <v>752</v>
      </c>
      <c r="M1210" s="185" t="s">
        <v>1627</v>
      </c>
      <c r="N1210" s="87"/>
      <c r="O1210" s="34"/>
      <c r="P1210" s="33"/>
      <c r="Q1210" s="34"/>
      <c r="R1210" s="33"/>
      <c r="S1210" s="34"/>
      <c r="T1210" s="33"/>
      <c r="U1210" s="34"/>
      <c r="V1210" s="33"/>
      <c r="W1210" s="34"/>
      <c r="X1210" s="33"/>
      <c r="Y1210" s="34"/>
      <c r="Z1210" s="33"/>
      <c r="AA1210" s="58"/>
      <c r="AB1210" s="59"/>
      <c r="AC1210" s="60"/>
      <c r="AD1210" s="610" t="s">
        <v>28</v>
      </c>
      <c r="AE1210" s="603"/>
      <c r="AF1210" s="603"/>
      <c r="AG1210" s="603"/>
      <c r="AH1210" s="603"/>
      <c r="AI1210" s="603"/>
      <c r="AJ1210" s="603"/>
      <c r="AK1210" s="603"/>
      <c r="AL1210" s="603"/>
      <c r="AM1210" s="611"/>
      <c r="AN1210" s="90"/>
      <c r="AO1210" s="60"/>
      <c r="AP1210" s="61"/>
      <c r="AQ1210" s="35"/>
      <c r="AR1210" s="33"/>
      <c r="AS1210" s="34"/>
      <c r="AT1210" s="33"/>
      <c r="AU1210" s="34"/>
      <c r="AV1210" s="33"/>
      <c r="AW1210" s="4"/>
      <c r="AX1210" s="9"/>
      <c r="AY1210" s="472"/>
      <c r="AZ1210" s="473"/>
      <c r="BA1210" s="473"/>
      <c r="BB1210" s="473"/>
      <c r="BC1210" s="473"/>
      <c r="BD1210" s="473"/>
      <c r="BE1210" s="473"/>
      <c r="BF1210" s="474"/>
      <c r="BG1210" s="237"/>
      <c r="BH1210" s="238"/>
    </row>
    <row r="1211" spans="1:60" ht="20.65" customHeight="1" x14ac:dyDescent="0.25">
      <c r="A1211" s="4">
        <f t="shared" si="137"/>
        <v>983</v>
      </c>
      <c r="B1211" s="648"/>
      <c r="C1211" s="462"/>
      <c r="D1211" s="29" t="s">
        <v>69</v>
      </c>
      <c r="E1211" s="38"/>
      <c r="F1211" s="38"/>
      <c r="G1211" s="77"/>
      <c r="H1211" s="77"/>
      <c r="I1211" s="77"/>
      <c r="J1211" s="77"/>
      <c r="K1211" s="8">
        <f t="shared" ref="K1211:L1214" si="138">K1210+1</f>
        <v>19</v>
      </c>
      <c r="L1211" s="8">
        <f t="shared" si="138"/>
        <v>753</v>
      </c>
      <c r="M1211" s="185" t="s">
        <v>1620</v>
      </c>
      <c r="N1211" s="87"/>
      <c r="O1211" s="34"/>
      <c r="P1211" s="33"/>
      <c r="Q1211" s="34"/>
      <c r="R1211" s="33"/>
      <c r="S1211" s="34"/>
      <c r="T1211" s="33"/>
      <c r="U1211" s="34"/>
      <c r="V1211" s="33"/>
      <c r="W1211" s="34"/>
      <c r="X1211" s="33"/>
      <c r="Y1211" s="34"/>
      <c r="Z1211" s="33"/>
      <c r="AA1211" s="58"/>
      <c r="AB1211" s="59"/>
      <c r="AC1211" s="60"/>
      <c r="AD1211" s="610" t="s">
        <v>28</v>
      </c>
      <c r="AE1211" s="603"/>
      <c r="AF1211" s="603"/>
      <c r="AG1211" s="603"/>
      <c r="AH1211" s="603"/>
      <c r="AI1211" s="603"/>
      <c r="AJ1211" s="603"/>
      <c r="AK1211" s="603"/>
      <c r="AL1211" s="603"/>
      <c r="AM1211" s="611"/>
      <c r="AN1211" s="90"/>
      <c r="AO1211" s="60"/>
      <c r="AP1211" s="61"/>
      <c r="AQ1211" s="35"/>
      <c r="AR1211" s="33"/>
      <c r="AS1211" s="34"/>
      <c r="AT1211" s="33"/>
      <c r="AU1211" s="34"/>
      <c r="AV1211" s="33"/>
      <c r="AW1211" s="4"/>
      <c r="AX1211" s="9"/>
      <c r="AY1211" s="472"/>
      <c r="AZ1211" s="473"/>
      <c r="BA1211" s="473"/>
      <c r="BB1211" s="473"/>
      <c r="BC1211" s="473"/>
      <c r="BD1211" s="473"/>
      <c r="BE1211" s="473"/>
      <c r="BF1211" s="474"/>
      <c r="BG1211" s="237"/>
      <c r="BH1211" s="238"/>
    </row>
    <row r="1212" spans="1:60" ht="20.65" customHeight="1" x14ac:dyDescent="0.25">
      <c r="A1212" s="4">
        <f t="shared" si="137"/>
        <v>984</v>
      </c>
      <c r="B1212" s="648"/>
      <c r="C1212" s="462"/>
      <c r="D1212" s="29" t="s">
        <v>84</v>
      </c>
      <c r="E1212" s="38"/>
      <c r="F1212" s="38"/>
      <c r="G1212" s="77"/>
      <c r="H1212" s="77"/>
      <c r="I1212" s="77"/>
      <c r="J1212" s="77"/>
      <c r="K1212" s="8">
        <f t="shared" si="138"/>
        <v>20</v>
      </c>
      <c r="L1212" s="8">
        <f t="shared" si="138"/>
        <v>754</v>
      </c>
      <c r="M1212" s="185" t="s">
        <v>1620</v>
      </c>
      <c r="N1212" s="87"/>
      <c r="O1212" s="34"/>
      <c r="P1212" s="33"/>
      <c r="Q1212" s="34"/>
      <c r="R1212" s="33"/>
      <c r="S1212" s="34"/>
      <c r="T1212" s="33"/>
      <c r="U1212" s="34"/>
      <c r="V1212" s="33"/>
      <c r="W1212" s="34"/>
      <c r="X1212" s="33"/>
      <c r="Y1212" s="34"/>
      <c r="Z1212" s="33"/>
      <c r="AA1212" s="58"/>
      <c r="AB1212" s="59"/>
      <c r="AC1212" s="60"/>
      <c r="AD1212" s="610" t="s">
        <v>28</v>
      </c>
      <c r="AE1212" s="603"/>
      <c r="AF1212" s="603"/>
      <c r="AG1212" s="603"/>
      <c r="AH1212" s="603"/>
      <c r="AI1212" s="603"/>
      <c r="AJ1212" s="603"/>
      <c r="AK1212" s="603"/>
      <c r="AL1212" s="603"/>
      <c r="AM1212" s="611"/>
      <c r="AN1212" s="90"/>
      <c r="AO1212" s="60"/>
      <c r="AP1212" s="61"/>
      <c r="AQ1212" s="35"/>
      <c r="AR1212" s="33"/>
      <c r="AS1212" s="34"/>
      <c r="AT1212" s="33"/>
      <c r="AU1212" s="34"/>
      <c r="AV1212" s="33"/>
      <c r="AW1212" s="4"/>
      <c r="AX1212" s="9"/>
      <c r="AY1212" s="472"/>
      <c r="AZ1212" s="473"/>
      <c r="BA1212" s="473"/>
      <c r="BB1212" s="473"/>
      <c r="BC1212" s="473"/>
      <c r="BD1212" s="473"/>
      <c r="BE1212" s="473"/>
      <c r="BF1212" s="474"/>
      <c r="BG1212" s="237"/>
      <c r="BH1212" s="238"/>
    </row>
    <row r="1213" spans="1:60" ht="20.65" customHeight="1" x14ac:dyDescent="0.25">
      <c r="A1213" s="4">
        <f t="shared" si="137"/>
        <v>985</v>
      </c>
      <c r="B1213" s="648"/>
      <c r="C1213" s="462"/>
      <c r="D1213" s="29" t="s">
        <v>85</v>
      </c>
      <c r="E1213" s="38"/>
      <c r="F1213" s="38"/>
      <c r="G1213" s="77"/>
      <c r="H1213" s="77"/>
      <c r="I1213" s="77"/>
      <c r="J1213" s="77"/>
      <c r="K1213" s="8">
        <f t="shared" si="138"/>
        <v>21</v>
      </c>
      <c r="L1213" s="8">
        <f t="shared" si="138"/>
        <v>755</v>
      </c>
      <c r="M1213" s="185" t="s">
        <v>1620</v>
      </c>
      <c r="N1213" s="87"/>
      <c r="O1213" s="34"/>
      <c r="P1213" s="33"/>
      <c r="Q1213" s="34"/>
      <c r="R1213" s="33"/>
      <c r="S1213" s="34"/>
      <c r="T1213" s="33"/>
      <c r="U1213" s="34"/>
      <c r="V1213" s="33"/>
      <c r="W1213" s="34"/>
      <c r="X1213" s="33"/>
      <c r="Y1213" s="34"/>
      <c r="Z1213" s="33"/>
      <c r="AA1213" s="58"/>
      <c r="AB1213" s="59"/>
      <c r="AC1213" s="60"/>
      <c r="AD1213" s="610" t="s">
        <v>28</v>
      </c>
      <c r="AE1213" s="603"/>
      <c r="AF1213" s="603"/>
      <c r="AG1213" s="603"/>
      <c r="AH1213" s="603"/>
      <c r="AI1213" s="603"/>
      <c r="AJ1213" s="603"/>
      <c r="AK1213" s="603"/>
      <c r="AL1213" s="603"/>
      <c r="AM1213" s="611"/>
      <c r="AN1213" s="90"/>
      <c r="AO1213" s="60"/>
      <c r="AP1213" s="61"/>
      <c r="AQ1213" s="35"/>
      <c r="AR1213" s="33"/>
      <c r="AS1213" s="34"/>
      <c r="AT1213" s="33"/>
      <c r="AU1213" s="34"/>
      <c r="AV1213" s="33"/>
      <c r="AW1213" s="4"/>
      <c r="AX1213" s="9"/>
      <c r="AY1213" s="472"/>
      <c r="AZ1213" s="473"/>
      <c r="BA1213" s="473"/>
      <c r="BB1213" s="473"/>
      <c r="BC1213" s="473"/>
      <c r="BD1213" s="473"/>
      <c r="BE1213" s="473"/>
      <c r="BF1213" s="474"/>
      <c r="BG1213" s="237"/>
      <c r="BH1213" s="238"/>
    </row>
    <row r="1214" spans="1:60" ht="20.65" customHeight="1" x14ac:dyDescent="0.25">
      <c r="A1214" s="4">
        <f t="shared" si="137"/>
        <v>986</v>
      </c>
      <c r="B1214" s="648"/>
      <c r="C1214" s="462"/>
      <c r="D1214" s="29" t="s">
        <v>336</v>
      </c>
      <c r="E1214" s="38"/>
      <c r="F1214" s="38"/>
      <c r="G1214" s="77"/>
      <c r="H1214" s="77"/>
      <c r="I1214" s="77"/>
      <c r="J1214" s="77"/>
      <c r="K1214" s="8">
        <f t="shared" si="138"/>
        <v>22</v>
      </c>
      <c r="L1214" s="8">
        <f t="shared" si="138"/>
        <v>756</v>
      </c>
      <c r="M1214" s="185" t="s">
        <v>1628</v>
      </c>
      <c r="N1214" s="87"/>
      <c r="O1214" s="34"/>
      <c r="P1214" s="33"/>
      <c r="Q1214" s="34"/>
      <c r="R1214" s="33"/>
      <c r="S1214" s="34"/>
      <c r="T1214" s="33"/>
      <c r="U1214" s="34"/>
      <c r="V1214" s="33"/>
      <c r="W1214" s="34"/>
      <c r="X1214" s="33"/>
      <c r="Y1214" s="34"/>
      <c r="Z1214" s="33"/>
      <c r="AA1214" s="58"/>
      <c r="AB1214" s="59"/>
      <c r="AC1214" s="60"/>
      <c r="AD1214" s="610" t="s">
        <v>28</v>
      </c>
      <c r="AE1214" s="603"/>
      <c r="AF1214" s="603"/>
      <c r="AG1214" s="603"/>
      <c r="AH1214" s="603"/>
      <c r="AI1214" s="603"/>
      <c r="AJ1214" s="603"/>
      <c r="AK1214" s="603"/>
      <c r="AL1214" s="603"/>
      <c r="AM1214" s="611"/>
      <c r="AN1214" s="90"/>
      <c r="AO1214" s="60"/>
      <c r="AP1214" s="61"/>
      <c r="AQ1214" s="35"/>
      <c r="AR1214" s="33"/>
      <c r="AS1214" s="34"/>
      <c r="AT1214" s="33"/>
      <c r="AU1214" s="34"/>
      <c r="AV1214" s="33"/>
      <c r="AW1214" s="4"/>
      <c r="AX1214" s="9"/>
      <c r="AY1214" s="472"/>
      <c r="AZ1214" s="473"/>
      <c r="BA1214" s="473"/>
      <c r="BB1214" s="473"/>
      <c r="BC1214" s="473"/>
      <c r="BD1214" s="473"/>
      <c r="BE1214" s="473"/>
      <c r="BF1214" s="474"/>
      <c r="BG1214" s="237"/>
      <c r="BH1214" s="238"/>
    </row>
    <row r="1215" spans="1:60" ht="29.65" customHeight="1" x14ac:dyDescent="0.25">
      <c r="A1215" s="4">
        <f t="shared" si="137"/>
        <v>987</v>
      </c>
      <c r="B1215" s="451"/>
      <c r="C1215" s="450" t="s">
        <v>1061</v>
      </c>
      <c r="D1215" s="29" t="s">
        <v>337</v>
      </c>
      <c r="E1215" s="8"/>
      <c r="F1215" s="8"/>
      <c r="G1215" s="8"/>
      <c r="H1215" s="8"/>
      <c r="I1215" s="8"/>
      <c r="J1215" s="8"/>
      <c r="K1215" s="8">
        <f>K1214+1</f>
        <v>23</v>
      </c>
      <c r="L1215" s="8">
        <f>L1214+1</f>
        <v>757</v>
      </c>
      <c r="M1215" s="185" t="s">
        <v>1622</v>
      </c>
      <c r="N1215" s="506" t="s">
        <v>425</v>
      </c>
      <c r="O1215" s="507"/>
      <c r="P1215" s="508"/>
      <c r="Q1215" s="34"/>
      <c r="R1215" s="33"/>
      <c r="S1215" s="45"/>
      <c r="T1215" s="44"/>
      <c r="U1215" s="34"/>
      <c r="V1215" s="33"/>
      <c r="W1215" s="34"/>
      <c r="X1215" s="33"/>
      <c r="Y1215" s="34"/>
      <c r="Z1215" s="33"/>
      <c r="AA1215" s="58"/>
      <c r="AB1215" s="59"/>
      <c r="AC1215" s="60"/>
      <c r="AD1215" s="610" t="s">
        <v>28</v>
      </c>
      <c r="AE1215" s="603"/>
      <c r="AF1215" s="603"/>
      <c r="AG1215" s="603"/>
      <c r="AH1215" s="603"/>
      <c r="AI1215" s="603"/>
      <c r="AJ1215" s="603"/>
      <c r="AK1215" s="603"/>
      <c r="AL1215" s="603"/>
      <c r="AM1215" s="611"/>
      <c r="AN1215" s="90"/>
      <c r="AO1215" s="60"/>
      <c r="AP1215" s="61"/>
      <c r="AQ1215" s="35"/>
      <c r="AR1215" s="36"/>
      <c r="AS1215" s="34"/>
      <c r="AT1215" s="36"/>
      <c r="AU1215" s="34"/>
      <c r="AV1215" s="36"/>
      <c r="AW1215" s="4"/>
      <c r="AX1215" s="8"/>
      <c r="AY1215" s="511" t="s">
        <v>1369</v>
      </c>
      <c r="AZ1215" s="511"/>
      <c r="BA1215" s="511"/>
      <c r="BB1215" s="511"/>
      <c r="BC1215" s="511"/>
      <c r="BD1215" s="511"/>
      <c r="BE1215" s="511"/>
      <c r="BF1215" s="511"/>
      <c r="BG1215" s="69"/>
      <c r="BH1215" s="70"/>
    </row>
    <row r="1216" spans="1:60" ht="29.65" customHeight="1" x14ac:dyDescent="0.25">
      <c r="A1216" s="4">
        <f t="shared" si="137"/>
        <v>988</v>
      </c>
      <c r="B1216" s="451"/>
      <c r="C1216" s="451"/>
      <c r="D1216" s="29" t="s">
        <v>338</v>
      </c>
      <c r="E1216" s="8"/>
      <c r="F1216" s="8"/>
      <c r="G1216" s="8"/>
      <c r="H1216" s="8"/>
      <c r="I1216" s="8"/>
      <c r="J1216" s="8"/>
      <c r="K1216" s="8">
        <f t="shared" ref="K1216:L1231" si="139">K1215+1</f>
        <v>24</v>
      </c>
      <c r="L1216" s="8">
        <f t="shared" si="139"/>
        <v>758</v>
      </c>
      <c r="M1216" s="185" t="s">
        <v>1622</v>
      </c>
      <c r="N1216" s="87"/>
      <c r="O1216" s="34"/>
      <c r="P1216" s="33"/>
      <c r="Q1216" s="34"/>
      <c r="R1216" s="33"/>
      <c r="S1216" s="34"/>
      <c r="T1216" s="33"/>
      <c r="U1216" s="34"/>
      <c r="V1216" s="33"/>
      <c r="W1216" s="34"/>
      <c r="X1216" s="33"/>
      <c r="Y1216" s="34"/>
      <c r="Z1216" s="33"/>
      <c r="AA1216" s="58"/>
      <c r="AB1216" s="59"/>
      <c r="AC1216" s="60"/>
      <c r="AD1216" s="610" t="s">
        <v>28</v>
      </c>
      <c r="AE1216" s="603"/>
      <c r="AF1216" s="603"/>
      <c r="AG1216" s="603"/>
      <c r="AH1216" s="603"/>
      <c r="AI1216" s="603"/>
      <c r="AJ1216" s="603"/>
      <c r="AK1216" s="603"/>
      <c r="AL1216" s="603"/>
      <c r="AM1216" s="611"/>
      <c r="AN1216" s="90"/>
      <c r="AO1216" s="60"/>
      <c r="AP1216" s="61"/>
      <c r="AQ1216" s="35"/>
      <c r="AR1216" s="36"/>
      <c r="AS1216" s="34"/>
      <c r="AT1216" s="36"/>
      <c r="AU1216" s="34"/>
      <c r="AV1216" s="36"/>
      <c r="AW1216" s="4"/>
      <c r="AX1216" s="8"/>
      <c r="AY1216" s="511"/>
      <c r="AZ1216" s="511"/>
      <c r="BA1216" s="511"/>
      <c r="BB1216" s="511"/>
      <c r="BC1216" s="511"/>
      <c r="BD1216" s="511"/>
      <c r="BE1216" s="511"/>
      <c r="BF1216" s="511"/>
      <c r="BG1216" s="69"/>
      <c r="BH1216" s="70"/>
    </row>
    <row r="1217" spans="1:60" ht="29.65" customHeight="1" x14ac:dyDescent="0.25">
      <c r="A1217" s="4">
        <f t="shared" si="137"/>
        <v>989</v>
      </c>
      <c r="B1217" s="451"/>
      <c r="C1217" s="451"/>
      <c r="D1217" s="29" t="s">
        <v>339</v>
      </c>
      <c r="E1217" s="8"/>
      <c r="F1217" s="8"/>
      <c r="G1217" s="8"/>
      <c r="H1217" s="8"/>
      <c r="I1217" s="8"/>
      <c r="J1217" s="8"/>
      <c r="K1217" s="8">
        <f t="shared" si="139"/>
        <v>25</v>
      </c>
      <c r="L1217" s="8">
        <f t="shared" si="139"/>
        <v>759</v>
      </c>
      <c r="M1217" s="185" t="s">
        <v>1622</v>
      </c>
      <c r="N1217" s="87"/>
      <c r="O1217" s="34"/>
      <c r="P1217" s="33"/>
      <c r="Q1217" s="34"/>
      <c r="R1217" s="33"/>
      <c r="S1217" s="34"/>
      <c r="T1217" s="33"/>
      <c r="U1217" s="34"/>
      <c r="V1217" s="33"/>
      <c r="W1217" s="34"/>
      <c r="X1217" s="33"/>
      <c r="Y1217" s="34"/>
      <c r="Z1217" s="33"/>
      <c r="AA1217" s="58"/>
      <c r="AB1217" s="59"/>
      <c r="AC1217" s="60"/>
      <c r="AD1217" s="610" t="s">
        <v>28</v>
      </c>
      <c r="AE1217" s="603"/>
      <c r="AF1217" s="603"/>
      <c r="AG1217" s="603"/>
      <c r="AH1217" s="603"/>
      <c r="AI1217" s="603"/>
      <c r="AJ1217" s="603"/>
      <c r="AK1217" s="603"/>
      <c r="AL1217" s="603"/>
      <c r="AM1217" s="611"/>
      <c r="AN1217" s="90"/>
      <c r="AO1217" s="60"/>
      <c r="AP1217" s="61"/>
      <c r="AQ1217" s="35"/>
      <c r="AR1217" s="36"/>
      <c r="AS1217" s="34"/>
      <c r="AT1217" s="36"/>
      <c r="AU1217" s="34"/>
      <c r="AV1217" s="36"/>
      <c r="AW1217" s="4"/>
      <c r="AX1217" s="8"/>
      <c r="AY1217" s="511"/>
      <c r="AZ1217" s="511"/>
      <c r="BA1217" s="511"/>
      <c r="BB1217" s="511"/>
      <c r="BC1217" s="511"/>
      <c r="BD1217" s="511"/>
      <c r="BE1217" s="511"/>
      <c r="BF1217" s="511"/>
      <c r="BG1217" s="69"/>
      <c r="BH1217" s="70"/>
    </row>
    <row r="1218" spans="1:60" ht="29.65" customHeight="1" x14ac:dyDescent="0.25">
      <c r="A1218" s="4">
        <f t="shared" si="137"/>
        <v>990</v>
      </c>
      <c r="B1218" s="21"/>
      <c r="C1218" s="452"/>
      <c r="D1218" s="29" t="s">
        <v>340</v>
      </c>
      <c r="E1218" s="8"/>
      <c r="F1218" s="8"/>
      <c r="G1218" s="8"/>
      <c r="H1218" s="8"/>
      <c r="I1218" s="8"/>
      <c r="J1218" s="8"/>
      <c r="K1218" s="8">
        <f t="shared" si="139"/>
        <v>26</v>
      </c>
      <c r="L1218" s="8">
        <f t="shared" si="139"/>
        <v>760</v>
      </c>
      <c r="M1218" s="185" t="s">
        <v>1622</v>
      </c>
      <c r="N1218" s="87"/>
      <c r="O1218" s="34"/>
      <c r="P1218" s="33"/>
      <c r="Q1218" s="34"/>
      <c r="R1218" s="33"/>
      <c r="S1218" s="34"/>
      <c r="T1218" s="33"/>
      <c r="U1218" s="34"/>
      <c r="V1218" s="33"/>
      <c r="W1218" s="34"/>
      <c r="X1218" s="33"/>
      <c r="Y1218" s="34"/>
      <c r="Z1218" s="33"/>
      <c r="AA1218" s="58"/>
      <c r="AB1218" s="59"/>
      <c r="AC1218" s="60"/>
      <c r="AD1218" s="610" t="s">
        <v>28</v>
      </c>
      <c r="AE1218" s="603"/>
      <c r="AF1218" s="603"/>
      <c r="AG1218" s="603"/>
      <c r="AH1218" s="603"/>
      <c r="AI1218" s="603"/>
      <c r="AJ1218" s="603"/>
      <c r="AK1218" s="603"/>
      <c r="AL1218" s="603"/>
      <c r="AM1218" s="611"/>
      <c r="AN1218" s="90"/>
      <c r="AO1218" s="60"/>
      <c r="AP1218" s="61"/>
      <c r="AQ1218" s="35"/>
      <c r="AR1218" s="36"/>
      <c r="AS1218" s="34"/>
      <c r="AT1218" s="36"/>
      <c r="AU1218" s="34"/>
      <c r="AV1218" s="36"/>
      <c r="AW1218" s="4"/>
      <c r="AX1218" s="8"/>
      <c r="AY1218" s="511"/>
      <c r="AZ1218" s="511"/>
      <c r="BA1218" s="511"/>
      <c r="BB1218" s="511"/>
      <c r="BC1218" s="511"/>
      <c r="BD1218" s="511"/>
      <c r="BE1218" s="511"/>
      <c r="BF1218" s="511"/>
      <c r="BG1218" s="69"/>
      <c r="BH1218" s="70"/>
    </row>
    <row r="1219" spans="1:60" ht="31.35" customHeight="1" x14ac:dyDescent="0.25">
      <c r="A1219" s="4">
        <f t="shared" si="137"/>
        <v>991</v>
      </c>
      <c r="B1219" s="462"/>
      <c r="C1219" s="647" t="s">
        <v>1299</v>
      </c>
      <c r="D1219" s="29" t="s">
        <v>341</v>
      </c>
      <c r="E1219" s="8"/>
      <c r="F1219" s="8"/>
      <c r="G1219" s="8"/>
      <c r="H1219" s="8"/>
      <c r="I1219" s="8"/>
      <c r="J1219" s="8"/>
      <c r="K1219" s="8">
        <f t="shared" si="139"/>
        <v>27</v>
      </c>
      <c r="L1219" s="8">
        <f t="shared" si="139"/>
        <v>761</v>
      </c>
      <c r="M1219" s="185" t="s">
        <v>1622</v>
      </c>
      <c r="N1219" s="87"/>
      <c r="O1219" s="34"/>
      <c r="P1219" s="33"/>
      <c r="Q1219" s="34"/>
      <c r="R1219" s="33"/>
      <c r="S1219" s="34"/>
      <c r="T1219" s="33"/>
      <c r="U1219" s="34"/>
      <c r="V1219" s="33"/>
      <c r="W1219" s="34"/>
      <c r="X1219" s="33"/>
      <c r="Y1219" s="34"/>
      <c r="Z1219" s="33"/>
      <c r="AA1219" s="58"/>
      <c r="AB1219" s="59"/>
      <c r="AC1219" s="60"/>
      <c r="AD1219" s="610" t="s">
        <v>28</v>
      </c>
      <c r="AE1219" s="603"/>
      <c r="AF1219" s="603"/>
      <c r="AG1219" s="603"/>
      <c r="AH1219" s="603"/>
      <c r="AI1219" s="603"/>
      <c r="AJ1219" s="603"/>
      <c r="AK1219" s="603"/>
      <c r="AL1219" s="603"/>
      <c r="AM1219" s="611"/>
      <c r="AN1219" s="90"/>
      <c r="AO1219" s="60"/>
      <c r="AP1219" s="61"/>
      <c r="AQ1219" s="35"/>
      <c r="AR1219" s="36"/>
      <c r="AS1219" s="34"/>
      <c r="AT1219" s="36"/>
      <c r="AU1219" s="34"/>
      <c r="AV1219" s="36"/>
      <c r="AW1219" s="4"/>
      <c r="AX1219" s="8"/>
      <c r="AY1219" s="469" t="s">
        <v>1368</v>
      </c>
      <c r="AZ1219" s="470"/>
      <c r="BA1219" s="470"/>
      <c r="BB1219" s="470"/>
      <c r="BC1219" s="470"/>
      <c r="BD1219" s="470"/>
      <c r="BE1219" s="470"/>
      <c r="BF1219" s="471"/>
      <c r="BG1219" s="69"/>
      <c r="BH1219" s="70"/>
    </row>
    <row r="1220" spans="1:60" ht="31.35" customHeight="1" x14ac:dyDescent="0.25">
      <c r="A1220" s="4">
        <f t="shared" si="137"/>
        <v>992</v>
      </c>
      <c r="B1220" s="462"/>
      <c r="C1220" s="647"/>
      <c r="D1220" s="29" t="s">
        <v>342</v>
      </c>
      <c r="E1220" s="8"/>
      <c r="F1220" s="8"/>
      <c r="G1220" s="8"/>
      <c r="H1220" s="8"/>
      <c r="I1220" s="8"/>
      <c r="J1220" s="8"/>
      <c r="K1220" s="8">
        <f t="shared" si="139"/>
        <v>28</v>
      </c>
      <c r="L1220" s="8">
        <f t="shared" si="139"/>
        <v>762</v>
      </c>
      <c r="M1220" s="185" t="s">
        <v>1622</v>
      </c>
      <c r="N1220" s="87"/>
      <c r="O1220" s="34"/>
      <c r="P1220" s="33"/>
      <c r="Q1220" s="34"/>
      <c r="R1220" s="33"/>
      <c r="S1220" s="34"/>
      <c r="T1220" s="33"/>
      <c r="U1220" s="34"/>
      <c r="V1220" s="33"/>
      <c r="W1220" s="34"/>
      <c r="X1220" s="33"/>
      <c r="Y1220" s="34"/>
      <c r="Z1220" s="33"/>
      <c r="AA1220" s="58"/>
      <c r="AB1220" s="59"/>
      <c r="AC1220" s="60"/>
      <c r="AD1220" s="610" t="s">
        <v>28</v>
      </c>
      <c r="AE1220" s="603"/>
      <c r="AF1220" s="603"/>
      <c r="AG1220" s="603"/>
      <c r="AH1220" s="603"/>
      <c r="AI1220" s="603"/>
      <c r="AJ1220" s="603"/>
      <c r="AK1220" s="603"/>
      <c r="AL1220" s="603"/>
      <c r="AM1220" s="611"/>
      <c r="AN1220" s="90"/>
      <c r="AO1220" s="60"/>
      <c r="AP1220" s="61"/>
      <c r="AQ1220" s="35"/>
      <c r="AR1220" s="36"/>
      <c r="AS1220" s="34"/>
      <c r="AT1220" s="36"/>
      <c r="AU1220" s="34"/>
      <c r="AV1220" s="36"/>
      <c r="AW1220" s="4"/>
      <c r="AX1220" s="8"/>
      <c r="AY1220" s="475"/>
      <c r="AZ1220" s="476"/>
      <c r="BA1220" s="476"/>
      <c r="BB1220" s="476"/>
      <c r="BC1220" s="476"/>
      <c r="BD1220" s="476"/>
      <c r="BE1220" s="476"/>
      <c r="BF1220" s="477"/>
      <c r="BG1220" s="69"/>
      <c r="BH1220" s="70"/>
    </row>
    <row r="1221" spans="1:60" ht="39" customHeight="1" x14ac:dyDescent="0.25">
      <c r="A1221" s="4">
        <f t="shared" si="137"/>
        <v>993</v>
      </c>
      <c r="B1221" s="17"/>
      <c r="C1221" s="450" t="s">
        <v>1296</v>
      </c>
      <c r="D1221" s="29" t="s">
        <v>343</v>
      </c>
      <c r="E1221" s="8"/>
      <c r="F1221" s="8"/>
      <c r="G1221" s="8"/>
      <c r="H1221" s="8"/>
      <c r="I1221" s="8"/>
      <c r="J1221" s="8"/>
      <c r="K1221" s="8">
        <f t="shared" si="139"/>
        <v>29</v>
      </c>
      <c r="L1221" s="8">
        <f t="shared" si="139"/>
        <v>763</v>
      </c>
      <c r="M1221" s="185" t="s">
        <v>1622</v>
      </c>
      <c r="N1221" s="104"/>
      <c r="O1221" s="45"/>
      <c r="P1221" s="44"/>
      <c r="Q1221" s="45"/>
      <c r="R1221" s="44"/>
      <c r="S1221" s="45"/>
      <c r="T1221" s="44"/>
      <c r="U1221" s="45"/>
      <c r="V1221" s="44"/>
      <c r="W1221" s="45"/>
      <c r="X1221" s="44"/>
      <c r="Y1221" s="45"/>
      <c r="Z1221" s="44"/>
      <c r="AA1221" s="58"/>
      <c r="AB1221" s="59"/>
      <c r="AC1221" s="60"/>
      <c r="AD1221" s="610" t="s">
        <v>28</v>
      </c>
      <c r="AE1221" s="603"/>
      <c r="AF1221" s="603"/>
      <c r="AG1221" s="603"/>
      <c r="AH1221" s="603"/>
      <c r="AI1221" s="603"/>
      <c r="AJ1221" s="603"/>
      <c r="AK1221" s="603"/>
      <c r="AL1221" s="603"/>
      <c r="AM1221" s="611"/>
      <c r="AN1221" s="90"/>
      <c r="AO1221" s="60"/>
      <c r="AP1221" s="61"/>
      <c r="AQ1221" s="141"/>
      <c r="AR1221" s="46"/>
      <c r="AS1221" s="45"/>
      <c r="AT1221" s="46"/>
      <c r="AU1221" s="45"/>
      <c r="AV1221" s="46"/>
      <c r="AW1221" s="3"/>
      <c r="AX1221" s="9"/>
      <c r="AY1221" s="469" t="s">
        <v>1300</v>
      </c>
      <c r="AZ1221" s="470"/>
      <c r="BA1221" s="470"/>
      <c r="BB1221" s="470"/>
      <c r="BC1221" s="470"/>
      <c r="BD1221" s="470"/>
      <c r="BE1221" s="470"/>
      <c r="BF1221" s="471"/>
      <c r="BG1221" s="69"/>
      <c r="BH1221" s="70"/>
    </row>
    <row r="1222" spans="1:60" ht="39" customHeight="1" x14ac:dyDescent="0.25">
      <c r="A1222" s="4">
        <f t="shared" si="137"/>
        <v>994</v>
      </c>
      <c r="B1222" s="17"/>
      <c r="C1222" s="452"/>
      <c r="D1222" s="29" t="s">
        <v>344</v>
      </c>
      <c r="E1222" s="8"/>
      <c r="F1222" s="8"/>
      <c r="G1222" s="8"/>
      <c r="H1222" s="8"/>
      <c r="I1222" s="8"/>
      <c r="J1222" s="8"/>
      <c r="K1222" s="8">
        <f t="shared" si="139"/>
        <v>30</v>
      </c>
      <c r="L1222" s="8">
        <f t="shared" si="139"/>
        <v>764</v>
      </c>
      <c r="M1222" s="185" t="s">
        <v>1622</v>
      </c>
      <c r="N1222" s="104"/>
      <c r="O1222" s="45"/>
      <c r="P1222" s="44"/>
      <c r="Q1222" s="45"/>
      <c r="R1222" s="44"/>
      <c r="S1222" s="45"/>
      <c r="T1222" s="44"/>
      <c r="U1222" s="45"/>
      <c r="V1222" s="44"/>
      <c r="W1222" s="45"/>
      <c r="X1222" s="44"/>
      <c r="Y1222" s="45"/>
      <c r="Z1222" s="44"/>
      <c r="AA1222" s="58"/>
      <c r="AB1222" s="59"/>
      <c r="AC1222" s="60"/>
      <c r="AD1222" s="610" t="s">
        <v>28</v>
      </c>
      <c r="AE1222" s="603"/>
      <c r="AF1222" s="603"/>
      <c r="AG1222" s="603"/>
      <c r="AH1222" s="603"/>
      <c r="AI1222" s="603"/>
      <c r="AJ1222" s="603"/>
      <c r="AK1222" s="603"/>
      <c r="AL1222" s="603"/>
      <c r="AM1222" s="611"/>
      <c r="AN1222" s="90"/>
      <c r="AO1222" s="60"/>
      <c r="AP1222" s="61"/>
      <c r="AQ1222" s="141"/>
      <c r="AR1222" s="46"/>
      <c r="AS1222" s="45"/>
      <c r="AT1222" s="46"/>
      <c r="AU1222" s="45"/>
      <c r="AV1222" s="46"/>
      <c r="AW1222" s="3"/>
      <c r="AX1222" s="9"/>
      <c r="AY1222" s="472"/>
      <c r="AZ1222" s="473"/>
      <c r="BA1222" s="473"/>
      <c r="BB1222" s="473"/>
      <c r="BC1222" s="473"/>
      <c r="BD1222" s="473"/>
      <c r="BE1222" s="473"/>
      <c r="BF1222" s="474"/>
      <c r="BG1222" s="69"/>
      <c r="BH1222" s="70"/>
    </row>
    <row r="1223" spans="1:60" ht="30.6" customHeight="1" x14ac:dyDescent="0.25">
      <c r="A1223" s="4">
        <f t="shared" si="137"/>
        <v>995</v>
      </c>
      <c r="B1223" s="17"/>
      <c r="C1223" s="462" t="s">
        <v>1297</v>
      </c>
      <c r="D1223" s="29" t="s">
        <v>345</v>
      </c>
      <c r="E1223" s="8"/>
      <c r="F1223" s="8"/>
      <c r="G1223" s="8"/>
      <c r="H1223" s="8"/>
      <c r="I1223" s="8"/>
      <c r="J1223" s="8"/>
      <c r="K1223" s="8">
        <f t="shared" si="139"/>
        <v>31</v>
      </c>
      <c r="L1223" s="8">
        <f t="shared" si="139"/>
        <v>765</v>
      </c>
      <c r="M1223" s="185" t="s">
        <v>1622</v>
      </c>
      <c r="N1223" s="104"/>
      <c r="O1223" s="45"/>
      <c r="P1223" s="44"/>
      <c r="Q1223" s="45"/>
      <c r="R1223" s="44"/>
      <c r="S1223" s="45"/>
      <c r="T1223" s="44"/>
      <c r="U1223" s="45"/>
      <c r="V1223" s="44"/>
      <c r="W1223" s="45"/>
      <c r="X1223" s="44"/>
      <c r="Y1223" s="45"/>
      <c r="Z1223" s="44"/>
      <c r="AA1223" s="58"/>
      <c r="AB1223" s="59"/>
      <c r="AC1223" s="60"/>
      <c r="AD1223" s="610" t="s">
        <v>28</v>
      </c>
      <c r="AE1223" s="603"/>
      <c r="AF1223" s="603"/>
      <c r="AG1223" s="603"/>
      <c r="AH1223" s="603"/>
      <c r="AI1223" s="603"/>
      <c r="AJ1223" s="603"/>
      <c r="AK1223" s="603"/>
      <c r="AL1223" s="603"/>
      <c r="AM1223" s="611"/>
      <c r="AN1223" s="90"/>
      <c r="AO1223" s="60"/>
      <c r="AP1223" s="61"/>
      <c r="AQ1223" s="141"/>
      <c r="AR1223" s="46"/>
      <c r="AS1223" s="45"/>
      <c r="AT1223" s="46"/>
      <c r="AU1223" s="45"/>
      <c r="AV1223" s="46"/>
      <c r="AW1223" s="3"/>
      <c r="AX1223" s="9"/>
      <c r="AY1223" s="469" t="s">
        <v>1301</v>
      </c>
      <c r="AZ1223" s="470"/>
      <c r="BA1223" s="470"/>
      <c r="BB1223" s="470"/>
      <c r="BC1223" s="470"/>
      <c r="BD1223" s="470"/>
      <c r="BE1223" s="470"/>
      <c r="BF1223" s="471"/>
      <c r="BG1223" s="69"/>
      <c r="BH1223" s="70"/>
    </row>
    <row r="1224" spans="1:60" ht="30.6" customHeight="1" x14ac:dyDescent="0.25">
      <c r="A1224" s="4">
        <f t="shared" si="137"/>
        <v>996</v>
      </c>
      <c r="B1224" s="17"/>
      <c r="C1224" s="462"/>
      <c r="D1224" s="29" t="s">
        <v>197</v>
      </c>
      <c r="E1224" s="8"/>
      <c r="F1224" s="8"/>
      <c r="G1224" s="8"/>
      <c r="H1224" s="8"/>
      <c r="I1224" s="8"/>
      <c r="J1224" s="8"/>
      <c r="K1224" s="8">
        <f t="shared" si="139"/>
        <v>32</v>
      </c>
      <c r="L1224" s="8">
        <f t="shared" si="139"/>
        <v>766</v>
      </c>
      <c r="M1224" s="185" t="s">
        <v>1622</v>
      </c>
      <c r="N1224" s="104"/>
      <c r="O1224" s="45"/>
      <c r="P1224" s="44"/>
      <c r="Q1224" s="45"/>
      <c r="R1224" s="44"/>
      <c r="S1224" s="45"/>
      <c r="T1224" s="44"/>
      <c r="U1224" s="45"/>
      <c r="V1224" s="44"/>
      <c r="W1224" s="45"/>
      <c r="X1224" s="44"/>
      <c r="Y1224" s="45"/>
      <c r="Z1224" s="44"/>
      <c r="AA1224" s="58"/>
      <c r="AB1224" s="59"/>
      <c r="AC1224" s="60"/>
      <c r="AD1224" s="610" t="s">
        <v>28</v>
      </c>
      <c r="AE1224" s="603"/>
      <c r="AF1224" s="603"/>
      <c r="AG1224" s="603"/>
      <c r="AH1224" s="603"/>
      <c r="AI1224" s="603"/>
      <c r="AJ1224" s="603"/>
      <c r="AK1224" s="603"/>
      <c r="AL1224" s="603"/>
      <c r="AM1224" s="611"/>
      <c r="AN1224" s="90"/>
      <c r="AO1224" s="60"/>
      <c r="AP1224" s="61"/>
      <c r="AQ1224" s="141"/>
      <c r="AR1224" s="46"/>
      <c r="AS1224" s="45"/>
      <c r="AT1224" s="46"/>
      <c r="AU1224" s="45"/>
      <c r="AV1224" s="46"/>
      <c r="AW1224" s="3"/>
      <c r="AX1224" s="9"/>
      <c r="AY1224" s="472"/>
      <c r="AZ1224" s="473"/>
      <c r="BA1224" s="473"/>
      <c r="BB1224" s="473"/>
      <c r="BC1224" s="473"/>
      <c r="BD1224" s="473"/>
      <c r="BE1224" s="473"/>
      <c r="BF1224" s="474"/>
      <c r="BG1224" s="69"/>
      <c r="BH1224" s="70"/>
    </row>
    <row r="1225" spans="1:60" ht="30.6" customHeight="1" x14ac:dyDescent="0.25">
      <c r="A1225" s="4">
        <f t="shared" si="137"/>
        <v>997</v>
      </c>
      <c r="B1225" s="17"/>
      <c r="C1225" s="451" t="s">
        <v>1298</v>
      </c>
      <c r="D1225" s="29" t="s">
        <v>198</v>
      </c>
      <c r="E1225" s="8"/>
      <c r="F1225" s="8"/>
      <c r="G1225" s="8"/>
      <c r="H1225" s="8"/>
      <c r="I1225" s="8"/>
      <c r="J1225" s="8"/>
      <c r="K1225" s="8">
        <f t="shared" si="139"/>
        <v>33</v>
      </c>
      <c r="L1225" s="8">
        <f t="shared" si="139"/>
        <v>767</v>
      </c>
      <c r="M1225" s="185" t="s">
        <v>1622</v>
      </c>
      <c r="N1225" s="104"/>
      <c r="O1225" s="45"/>
      <c r="P1225" s="44"/>
      <c r="Q1225" s="45"/>
      <c r="R1225" s="44"/>
      <c r="S1225" s="45"/>
      <c r="T1225" s="44"/>
      <c r="U1225" s="45"/>
      <c r="V1225" s="44"/>
      <c r="W1225" s="45"/>
      <c r="X1225" s="44"/>
      <c r="Y1225" s="45"/>
      <c r="Z1225" s="44"/>
      <c r="AA1225" s="58"/>
      <c r="AB1225" s="59"/>
      <c r="AC1225" s="60"/>
      <c r="AD1225" s="610" t="s">
        <v>28</v>
      </c>
      <c r="AE1225" s="603"/>
      <c r="AF1225" s="603"/>
      <c r="AG1225" s="603"/>
      <c r="AH1225" s="603"/>
      <c r="AI1225" s="603"/>
      <c r="AJ1225" s="603"/>
      <c r="AK1225" s="603"/>
      <c r="AL1225" s="603"/>
      <c r="AM1225" s="611"/>
      <c r="AN1225" s="90"/>
      <c r="AO1225" s="60"/>
      <c r="AP1225" s="61"/>
      <c r="AQ1225" s="141"/>
      <c r="AR1225" s="46"/>
      <c r="AS1225" s="45"/>
      <c r="AT1225" s="46"/>
      <c r="AU1225" s="45"/>
      <c r="AV1225" s="46"/>
      <c r="AW1225" s="3"/>
      <c r="AX1225" s="9"/>
      <c r="AY1225" s="511" t="s">
        <v>1302</v>
      </c>
      <c r="AZ1225" s="511"/>
      <c r="BA1225" s="511"/>
      <c r="BB1225" s="511"/>
      <c r="BC1225" s="511"/>
      <c r="BD1225" s="511"/>
      <c r="BE1225" s="511"/>
      <c r="BF1225" s="511"/>
      <c r="BG1225" s="69"/>
      <c r="BH1225" s="70"/>
    </row>
    <row r="1226" spans="1:60" ht="30.6" customHeight="1" x14ac:dyDescent="0.25">
      <c r="A1226" s="4">
        <f t="shared" si="137"/>
        <v>998</v>
      </c>
      <c r="B1226" s="17"/>
      <c r="C1226" s="452"/>
      <c r="D1226" s="29" t="s">
        <v>199</v>
      </c>
      <c r="E1226" s="8"/>
      <c r="F1226" s="8"/>
      <c r="G1226" s="8"/>
      <c r="H1226" s="8"/>
      <c r="I1226" s="8"/>
      <c r="J1226" s="8"/>
      <c r="K1226" s="8">
        <f t="shared" si="139"/>
        <v>34</v>
      </c>
      <c r="L1226" s="8">
        <f t="shared" si="139"/>
        <v>768</v>
      </c>
      <c r="M1226" s="185" t="s">
        <v>1622</v>
      </c>
      <c r="N1226" s="104"/>
      <c r="O1226" s="45"/>
      <c r="P1226" s="44"/>
      <c r="Q1226" s="45"/>
      <c r="R1226" s="44"/>
      <c r="S1226" s="45"/>
      <c r="T1226" s="44"/>
      <c r="U1226" s="45"/>
      <c r="V1226" s="44"/>
      <c r="W1226" s="45"/>
      <c r="X1226" s="44"/>
      <c r="Y1226" s="45"/>
      <c r="Z1226" s="44"/>
      <c r="AA1226" s="58"/>
      <c r="AB1226" s="59"/>
      <c r="AC1226" s="60"/>
      <c r="AD1226" s="610" t="s">
        <v>28</v>
      </c>
      <c r="AE1226" s="603"/>
      <c r="AF1226" s="603"/>
      <c r="AG1226" s="603"/>
      <c r="AH1226" s="603"/>
      <c r="AI1226" s="603"/>
      <c r="AJ1226" s="603"/>
      <c r="AK1226" s="603"/>
      <c r="AL1226" s="603"/>
      <c r="AM1226" s="611"/>
      <c r="AN1226" s="90"/>
      <c r="AO1226" s="60"/>
      <c r="AP1226" s="61"/>
      <c r="AQ1226" s="141"/>
      <c r="AR1226" s="46"/>
      <c r="AS1226" s="45"/>
      <c r="AT1226" s="46"/>
      <c r="AU1226" s="45"/>
      <c r="AV1226" s="46"/>
      <c r="AW1226" s="3"/>
      <c r="AX1226" s="9"/>
      <c r="AY1226" s="511"/>
      <c r="AZ1226" s="511"/>
      <c r="BA1226" s="511"/>
      <c r="BB1226" s="511"/>
      <c r="BC1226" s="511"/>
      <c r="BD1226" s="511"/>
      <c r="BE1226" s="511"/>
      <c r="BF1226" s="511"/>
      <c r="BG1226" s="69"/>
      <c r="BH1226" s="70"/>
    </row>
    <row r="1227" spans="1:60" ht="30.6" customHeight="1" x14ac:dyDescent="0.25">
      <c r="A1227" s="4">
        <f t="shared" si="137"/>
        <v>999</v>
      </c>
      <c r="B1227" s="366"/>
      <c r="C1227" s="647" t="s">
        <v>1303</v>
      </c>
      <c r="D1227" s="29" t="s">
        <v>200</v>
      </c>
      <c r="E1227" s="8"/>
      <c r="F1227" s="8"/>
      <c r="G1227" s="8"/>
      <c r="H1227" s="8"/>
      <c r="I1227" s="8"/>
      <c r="J1227" s="8"/>
      <c r="K1227" s="8">
        <f t="shared" si="139"/>
        <v>35</v>
      </c>
      <c r="L1227" s="8">
        <f t="shared" si="139"/>
        <v>769</v>
      </c>
      <c r="M1227" s="185" t="s">
        <v>1622</v>
      </c>
      <c r="N1227" s="104"/>
      <c r="O1227" s="45"/>
      <c r="P1227" s="44"/>
      <c r="Q1227" s="45"/>
      <c r="R1227" s="44"/>
      <c r="S1227" s="45"/>
      <c r="T1227" s="44"/>
      <c r="U1227" s="45"/>
      <c r="V1227" s="44"/>
      <c r="W1227" s="45"/>
      <c r="X1227" s="44"/>
      <c r="Y1227" s="45"/>
      <c r="Z1227" s="44"/>
      <c r="AA1227" s="58"/>
      <c r="AB1227" s="59"/>
      <c r="AC1227" s="60"/>
      <c r="AD1227" s="610" t="s">
        <v>28</v>
      </c>
      <c r="AE1227" s="603"/>
      <c r="AF1227" s="603"/>
      <c r="AG1227" s="603"/>
      <c r="AH1227" s="603"/>
      <c r="AI1227" s="603"/>
      <c r="AJ1227" s="603"/>
      <c r="AK1227" s="603"/>
      <c r="AL1227" s="603"/>
      <c r="AM1227" s="611"/>
      <c r="AN1227" s="90"/>
      <c r="AO1227" s="60"/>
      <c r="AP1227" s="61"/>
      <c r="AQ1227" s="141"/>
      <c r="AR1227" s="46"/>
      <c r="AS1227" s="45"/>
      <c r="AT1227" s="46"/>
      <c r="AU1227" s="45"/>
      <c r="AV1227" s="46"/>
      <c r="AW1227" s="3"/>
      <c r="AX1227" s="9"/>
      <c r="AY1227" s="511" t="s">
        <v>1305</v>
      </c>
      <c r="AZ1227" s="511"/>
      <c r="BA1227" s="511"/>
      <c r="BB1227" s="511"/>
      <c r="BC1227" s="511"/>
      <c r="BD1227" s="511"/>
      <c r="BE1227" s="511"/>
      <c r="BF1227" s="511"/>
      <c r="BG1227" s="69"/>
      <c r="BH1227" s="70"/>
    </row>
    <row r="1228" spans="1:60" ht="30.6" customHeight="1" x14ac:dyDescent="0.25">
      <c r="A1228" s="4">
        <f t="shared" si="137"/>
        <v>1000</v>
      </c>
      <c r="B1228" s="17"/>
      <c r="C1228" s="647"/>
      <c r="D1228" s="29" t="s">
        <v>201</v>
      </c>
      <c r="E1228" s="8"/>
      <c r="F1228" s="8"/>
      <c r="G1228" s="8"/>
      <c r="H1228" s="8"/>
      <c r="I1228" s="8"/>
      <c r="J1228" s="8"/>
      <c r="K1228" s="8">
        <f t="shared" si="139"/>
        <v>36</v>
      </c>
      <c r="L1228" s="8">
        <f t="shared" si="139"/>
        <v>770</v>
      </c>
      <c r="M1228" s="393" t="s">
        <v>1622</v>
      </c>
      <c r="N1228" s="104"/>
      <c r="O1228" s="45"/>
      <c r="P1228" s="44"/>
      <c r="Q1228" s="45"/>
      <c r="R1228" s="44"/>
      <c r="S1228" s="45"/>
      <c r="T1228" s="44"/>
      <c r="U1228" s="45"/>
      <c r="V1228" s="44"/>
      <c r="W1228" s="45"/>
      <c r="X1228" s="44"/>
      <c r="Y1228" s="45"/>
      <c r="Z1228" s="44"/>
      <c r="AA1228" s="58"/>
      <c r="AB1228" s="59"/>
      <c r="AC1228" s="60"/>
      <c r="AD1228" s="610" t="s">
        <v>28</v>
      </c>
      <c r="AE1228" s="603"/>
      <c r="AF1228" s="603"/>
      <c r="AG1228" s="603"/>
      <c r="AH1228" s="603"/>
      <c r="AI1228" s="603"/>
      <c r="AJ1228" s="603"/>
      <c r="AK1228" s="603"/>
      <c r="AL1228" s="603"/>
      <c r="AM1228" s="611"/>
      <c r="AN1228" s="90"/>
      <c r="AO1228" s="60"/>
      <c r="AP1228" s="61"/>
      <c r="AQ1228" s="141"/>
      <c r="AR1228" s="46"/>
      <c r="AS1228" s="45"/>
      <c r="AT1228" s="46"/>
      <c r="AU1228" s="45"/>
      <c r="AV1228" s="46"/>
      <c r="AW1228" s="3"/>
      <c r="AX1228" s="9"/>
      <c r="AY1228" s="511"/>
      <c r="AZ1228" s="511"/>
      <c r="BA1228" s="511"/>
      <c r="BB1228" s="511"/>
      <c r="BC1228" s="511"/>
      <c r="BD1228" s="511"/>
      <c r="BE1228" s="511"/>
      <c r="BF1228" s="511"/>
      <c r="BG1228" s="69"/>
      <c r="BH1228" s="70"/>
    </row>
    <row r="1229" spans="1:60" ht="30.6" customHeight="1" x14ac:dyDescent="0.25">
      <c r="A1229" s="4">
        <f t="shared" si="137"/>
        <v>1001</v>
      </c>
      <c r="B1229" s="17"/>
      <c r="C1229" s="29"/>
      <c r="D1229" s="29" t="s">
        <v>202</v>
      </c>
      <c r="E1229" s="8"/>
      <c r="F1229" s="8"/>
      <c r="G1229" s="8"/>
      <c r="H1229" s="8"/>
      <c r="I1229" s="8"/>
      <c r="J1229" s="8"/>
      <c r="K1229" s="8">
        <f t="shared" si="139"/>
        <v>37</v>
      </c>
      <c r="L1229" s="8">
        <f t="shared" si="139"/>
        <v>771</v>
      </c>
      <c r="M1229" s="185" t="s">
        <v>1679</v>
      </c>
      <c r="N1229" s="104"/>
      <c r="O1229" s="45"/>
      <c r="P1229" s="44"/>
      <c r="Q1229" s="45"/>
      <c r="R1229" s="44"/>
      <c r="S1229" s="45"/>
      <c r="T1229" s="44"/>
      <c r="U1229" s="45"/>
      <c r="V1229" s="44"/>
      <c r="W1229" s="45"/>
      <c r="X1229" s="44"/>
      <c r="Y1229" s="45"/>
      <c r="Z1229" s="44"/>
      <c r="AA1229" s="58"/>
      <c r="AB1229" s="59"/>
      <c r="AC1229" s="60"/>
      <c r="AD1229" s="610" t="s">
        <v>28</v>
      </c>
      <c r="AE1229" s="603"/>
      <c r="AF1229" s="603"/>
      <c r="AG1229" s="603"/>
      <c r="AH1229" s="603"/>
      <c r="AI1229" s="603"/>
      <c r="AJ1229" s="603"/>
      <c r="AK1229" s="603"/>
      <c r="AL1229" s="603"/>
      <c r="AM1229" s="611"/>
      <c r="AN1229" s="90"/>
      <c r="AO1229" s="60"/>
      <c r="AP1229" s="61"/>
      <c r="AQ1229" s="141"/>
      <c r="AR1229" s="46"/>
      <c r="AS1229" s="45"/>
      <c r="AT1229" s="46"/>
      <c r="AU1229" s="45"/>
      <c r="AV1229" s="46"/>
      <c r="AW1229" s="3"/>
      <c r="AX1229" s="9"/>
      <c r="AY1229" s="511" t="s">
        <v>1304</v>
      </c>
      <c r="AZ1229" s="511"/>
      <c r="BA1229" s="511"/>
      <c r="BB1229" s="511"/>
      <c r="BC1229" s="511"/>
      <c r="BD1229" s="511"/>
      <c r="BE1229" s="511"/>
      <c r="BF1229" s="511"/>
      <c r="BG1229" s="69"/>
      <c r="BH1229" s="70"/>
    </row>
    <row r="1230" spans="1:60" ht="30.6" customHeight="1" x14ac:dyDescent="0.25">
      <c r="A1230" s="4">
        <f t="shared" si="137"/>
        <v>1002</v>
      </c>
      <c r="B1230" s="17"/>
      <c r="C1230" s="29"/>
      <c r="D1230" s="29" t="s">
        <v>203</v>
      </c>
      <c r="E1230" s="8"/>
      <c r="F1230" s="8"/>
      <c r="G1230" s="8"/>
      <c r="H1230" s="8"/>
      <c r="I1230" s="8"/>
      <c r="J1230" s="8"/>
      <c r="K1230" s="8">
        <f t="shared" si="139"/>
        <v>38</v>
      </c>
      <c r="L1230" s="8">
        <f t="shared" si="139"/>
        <v>772</v>
      </c>
      <c r="M1230" s="185" t="s">
        <v>1679</v>
      </c>
      <c r="N1230" s="104"/>
      <c r="O1230" s="45"/>
      <c r="P1230" s="44"/>
      <c r="Q1230" s="45"/>
      <c r="R1230" s="44"/>
      <c r="S1230" s="45"/>
      <c r="T1230" s="44"/>
      <c r="U1230" s="45"/>
      <c r="V1230" s="44"/>
      <c r="W1230" s="45"/>
      <c r="X1230" s="44"/>
      <c r="Y1230" s="45"/>
      <c r="Z1230" s="44"/>
      <c r="AA1230" s="58"/>
      <c r="AB1230" s="59"/>
      <c r="AC1230" s="60"/>
      <c r="AD1230" s="610" t="s">
        <v>28</v>
      </c>
      <c r="AE1230" s="603"/>
      <c r="AF1230" s="603"/>
      <c r="AG1230" s="603"/>
      <c r="AH1230" s="603"/>
      <c r="AI1230" s="603"/>
      <c r="AJ1230" s="603"/>
      <c r="AK1230" s="603"/>
      <c r="AL1230" s="603"/>
      <c r="AM1230" s="611"/>
      <c r="AN1230" s="90"/>
      <c r="AO1230" s="60"/>
      <c r="AP1230" s="61"/>
      <c r="AQ1230" s="141"/>
      <c r="AR1230" s="46"/>
      <c r="AS1230" s="45"/>
      <c r="AT1230" s="46"/>
      <c r="AU1230" s="45"/>
      <c r="AV1230" s="46"/>
      <c r="AW1230" s="3"/>
      <c r="AX1230" s="9"/>
      <c r="AY1230" s="511" t="s">
        <v>1304</v>
      </c>
      <c r="AZ1230" s="511"/>
      <c r="BA1230" s="511"/>
      <c r="BB1230" s="511"/>
      <c r="BC1230" s="511"/>
      <c r="BD1230" s="511"/>
      <c r="BE1230" s="511"/>
      <c r="BF1230" s="511"/>
      <c r="BG1230" s="69"/>
      <c r="BH1230" s="70"/>
    </row>
    <row r="1231" spans="1:60" ht="30.6" customHeight="1" x14ac:dyDescent="0.25">
      <c r="A1231" s="4">
        <f t="shared" si="137"/>
        <v>1003</v>
      </c>
      <c r="B1231" s="17"/>
      <c r="C1231" s="29"/>
      <c r="D1231" s="29" t="s">
        <v>204</v>
      </c>
      <c r="E1231" s="8"/>
      <c r="F1231" s="8"/>
      <c r="G1231" s="8"/>
      <c r="H1231" s="8"/>
      <c r="I1231" s="8"/>
      <c r="J1231" s="8"/>
      <c r="K1231" s="8">
        <f t="shared" si="139"/>
        <v>39</v>
      </c>
      <c r="L1231" s="8">
        <f t="shared" si="139"/>
        <v>773</v>
      </c>
      <c r="M1231" s="185" t="s">
        <v>1679</v>
      </c>
      <c r="N1231" s="104"/>
      <c r="O1231" s="45"/>
      <c r="P1231" s="44"/>
      <c r="Q1231" s="45"/>
      <c r="R1231" s="44"/>
      <c r="S1231" s="45"/>
      <c r="T1231" s="44"/>
      <c r="U1231" s="45"/>
      <c r="V1231" s="44"/>
      <c r="W1231" s="45"/>
      <c r="X1231" s="44"/>
      <c r="Y1231" s="45"/>
      <c r="Z1231" s="44"/>
      <c r="AA1231" s="58"/>
      <c r="AB1231" s="59"/>
      <c r="AC1231" s="60"/>
      <c r="AD1231" s="610" t="s">
        <v>28</v>
      </c>
      <c r="AE1231" s="603"/>
      <c r="AF1231" s="603"/>
      <c r="AG1231" s="603"/>
      <c r="AH1231" s="603"/>
      <c r="AI1231" s="603"/>
      <c r="AJ1231" s="603"/>
      <c r="AK1231" s="603"/>
      <c r="AL1231" s="603"/>
      <c r="AM1231" s="611"/>
      <c r="AN1231" s="90"/>
      <c r="AO1231" s="60"/>
      <c r="AP1231" s="61"/>
      <c r="AQ1231" s="141"/>
      <c r="AR1231" s="46"/>
      <c r="AS1231" s="45"/>
      <c r="AT1231" s="46"/>
      <c r="AU1231" s="45"/>
      <c r="AV1231" s="46"/>
      <c r="AW1231" s="3"/>
      <c r="AX1231" s="9"/>
      <c r="AY1231" s="511" t="s">
        <v>1306</v>
      </c>
      <c r="AZ1231" s="511"/>
      <c r="BA1231" s="511"/>
      <c r="BB1231" s="511"/>
      <c r="BC1231" s="511"/>
      <c r="BD1231" s="511"/>
      <c r="BE1231" s="511"/>
      <c r="BF1231" s="511"/>
      <c r="BG1231" s="69"/>
      <c r="BH1231" s="70"/>
    </row>
    <row r="1232" spans="1:60" ht="30.6" customHeight="1" x14ac:dyDescent="0.25">
      <c r="A1232" s="4">
        <f t="shared" si="137"/>
        <v>1004</v>
      </c>
      <c r="B1232" s="17"/>
      <c r="C1232" s="29"/>
      <c r="D1232" s="29" t="s">
        <v>222</v>
      </c>
      <c r="E1232" s="8"/>
      <c r="F1232" s="8"/>
      <c r="G1232" s="8"/>
      <c r="H1232" s="8"/>
      <c r="I1232" s="8"/>
      <c r="J1232" s="8"/>
      <c r="K1232" s="8">
        <f t="shared" ref="K1232:L1233" si="140">K1231+1</f>
        <v>40</v>
      </c>
      <c r="L1232" s="8">
        <f t="shared" si="140"/>
        <v>774</v>
      </c>
      <c r="M1232" s="185" t="s">
        <v>1679</v>
      </c>
      <c r="N1232" s="104"/>
      <c r="O1232" s="45"/>
      <c r="P1232" s="44"/>
      <c r="Q1232" s="45"/>
      <c r="R1232" s="44"/>
      <c r="S1232" s="45"/>
      <c r="T1232" s="44"/>
      <c r="U1232" s="45"/>
      <c r="V1232" s="44"/>
      <c r="W1232" s="45"/>
      <c r="X1232" s="44"/>
      <c r="Y1232" s="45"/>
      <c r="Z1232" s="44"/>
      <c r="AA1232" s="58"/>
      <c r="AB1232" s="59"/>
      <c r="AC1232" s="60"/>
      <c r="AD1232" s="610" t="s">
        <v>28</v>
      </c>
      <c r="AE1232" s="603"/>
      <c r="AF1232" s="603"/>
      <c r="AG1232" s="603"/>
      <c r="AH1232" s="603"/>
      <c r="AI1232" s="603"/>
      <c r="AJ1232" s="603"/>
      <c r="AK1232" s="603"/>
      <c r="AL1232" s="603"/>
      <c r="AM1232" s="611"/>
      <c r="AN1232" s="90"/>
      <c r="AO1232" s="60"/>
      <c r="AP1232" s="61"/>
      <c r="AQ1232" s="141"/>
      <c r="AR1232" s="46"/>
      <c r="AS1232" s="45"/>
      <c r="AT1232" s="46"/>
      <c r="AU1232" s="45"/>
      <c r="AV1232" s="46"/>
      <c r="AW1232" s="3"/>
      <c r="AX1232" s="9"/>
      <c r="AY1232" s="511" t="s">
        <v>1308</v>
      </c>
      <c r="AZ1232" s="511"/>
      <c r="BA1232" s="511"/>
      <c r="BB1232" s="511"/>
      <c r="BC1232" s="511"/>
      <c r="BD1232" s="511"/>
      <c r="BE1232" s="511"/>
      <c r="BF1232" s="511"/>
      <c r="BG1232" s="69"/>
      <c r="BH1232" s="70"/>
    </row>
    <row r="1233" spans="1:60" ht="30.6" customHeight="1" x14ac:dyDescent="0.25">
      <c r="A1233" s="4">
        <f t="shared" si="137"/>
        <v>1005</v>
      </c>
      <c r="B1233" s="17"/>
      <c r="C1233" s="29"/>
      <c r="D1233" s="29" t="s">
        <v>223</v>
      </c>
      <c r="E1233" s="8"/>
      <c r="F1233" s="8"/>
      <c r="G1233" s="8"/>
      <c r="H1233" s="8"/>
      <c r="I1233" s="8"/>
      <c r="J1233" s="8"/>
      <c r="K1233" s="8">
        <f t="shared" si="140"/>
        <v>41</v>
      </c>
      <c r="L1233" s="8">
        <f t="shared" si="140"/>
        <v>775</v>
      </c>
      <c r="M1233" s="185" t="s">
        <v>1679</v>
      </c>
      <c r="N1233" s="104"/>
      <c r="O1233" s="45"/>
      <c r="P1233" s="44"/>
      <c r="Q1233" s="45"/>
      <c r="R1233" s="44"/>
      <c r="S1233" s="45"/>
      <c r="T1233" s="44"/>
      <c r="U1233" s="45"/>
      <c r="V1233" s="44"/>
      <c r="W1233" s="45"/>
      <c r="X1233" s="44"/>
      <c r="Y1233" s="45"/>
      <c r="Z1233" s="44"/>
      <c r="AA1233" s="58"/>
      <c r="AB1233" s="59"/>
      <c r="AC1233" s="60"/>
      <c r="AD1233" s="610" t="s">
        <v>28</v>
      </c>
      <c r="AE1233" s="603"/>
      <c r="AF1233" s="603"/>
      <c r="AG1233" s="603"/>
      <c r="AH1233" s="603"/>
      <c r="AI1233" s="603"/>
      <c r="AJ1233" s="603"/>
      <c r="AK1233" s="603"/>
      <c r="AL1233" s="603"/>
      <c r="AM1233" s="611"/>
      <c r="AN1233" s="90"/>
      <c r="AO1233" s="60"/>
      <c r="AP1233" s="61"/>
      <c r="AQ1233" s="141"/>
      <c r="AR1233" s="46"/>
      <c r="AS1233" s="45"/>
      <c r="AT1233" s="46"/>
      <c r="AU1233" s="45"/>
      <c r="AV1233" s="46"/>
      <c r="AW1233" s="3"/>
      <c r="AX1233" s="9"/>
      <c r="AY1233" s="511" t="s">
        <v>1307</v>
      </c>
      <c r="AZ1233" s="511"/>
      <c r="BA1233" s="511"/>
      <c r="BB1233" s="511"/>
      <c r="BC1233" s="511"/>
      <c r="BD1233" s="511"/>
      <c r="BE1233" s="511"/>
      <c r="BF1233" s="511"/>
      <c r="BG1233" s="69"/>
      <c r="BH1233" s="70"/>
    </row>
    <row r="1234" spans="1:60" ht="24.75" customHeight="1" thickBot="1" x14ac:dyDescent="0.3">
      <c r="A1234" s="497" t="s">
        <v>404</v>
      </c>
      <c r="B1234" s="498"/>
      <c r="C1234" s="499"/>
      <c r="D1234" s="500"/>
      <c r="E1234" s="135">
        <f>E1188</f>
        <v>4</v>
      </c>
      <c r="F1234" s="135">
        <f>F1188</f>
        <v>103</v>
      </c>
      <c r="G1234" s="135">
        <v>0</v>
      </c>
      <c r="H1234" s="135">
        <f>H1189</f>
        <v>119</v>
      </c>
      <c r="I1234" s="135"/>
      <c r="J1234" s="135">
        <f>$J$1137</f>
        <v>42</v>
      </c>
      <c r="K1234" s="135">
        <f>K1233</f>
        <v>41</v>
      </c>
      <c r="L1234" s="135">
        <f>L1233</f>
        <v>775</v>
      </c>
      <c r="M1234" s="16"/>
      <c r="O1234" s="501" t="s">
        <v>60</v>
      </c>
      <c r="P1234" s="502"/>
      <c r="Q1234" s="502"/>
      <c r="R1234" s="502"/>
      <c r="S1234" s="502"/>
      <c r="T1234" s="502"/>
      <c r="U1234" s="502"/>
      <c r="V1234" s="502"/>
      <c r="W1234" s="502"/>
      <c r="X1234" s="502"/>
      <c r="Y1234" s="502"/>
      <c r="Z1234" s="501">
        <f>E1234+G1234+K1234</f>
        <v>45</v>
      </c>
      <c r="AA1234" s="502"/>
      <c r="AB1234" s="502"/>
      <c r="AC1234" s="502"/>
      <c r="AD1234" s="502"/>
      <c r="AE1234" s="502"/>
      <c r="AF1234" s="502"/>
      <c r="AG1234" s="502"/>
      <c r="AH1234" s="502"/>
      <c r="AI1234" s="502"/>
      <c r="AJ1234" s="503"/>
      <c r="AX1234" s="9"/>
    </row>
    <row r="1236" spans="1:60" ht="19.5" customHeight="1" x14ac:dyDescent="0.25">
      <c r="A1236" s="575" t="s">
        <v>499</v>
      </c>
      <c r="B1236" s="575"/>
      <c r="C1236" s="575"/>
      <c r="D1236" s="575"/>
      <c r="E1236" s="575"/>
      <c r="F1236" s="575"/>
      <c r="G1236" s="575"/>
      <c r="H1236" s="575"/>
      <c r="I1236" s="575"/>
      <c r="J1236" s="575"/>
      <c r="K1236" s="575"/>
      <c r="L1236" s="575"/>
      <c r="M1236" s="575"/>
      <c r="N1236" s="575"/>
      <c r="O1236" s="575"/>
      <c r="P1236" s="575"/>
      <c r="Q1236" s="575"/>
      <c r="R1236" s="575"/>
      <c r="S1236" s="575"/>
      <c r="T1236" s="575"/>
      <c r="U1236" s="575"/>
      <c r="V1236" s="575"/>
      <c r="W1236" s="575"/>
      <c r="X1236" s="575"/>
      <c r="Y1236" s="7"/>
      <c r="Z1236" s="7"/>
      <c r="AA1236" s="7"/>
      <c r="AB1236" s="7"/>
      <c r="AC1236" s="7"/>
      <c r="AD1236" s="7"/>
      <c r="AE1236" s="7"/>
      <c r="AF1236" s="7"/>
      <c r="AG1236" s="7"/>
      <c r="AH1236" s="7"/>
      <c r="AI1236" s="7"/>
      <c r="AJ1236" s="7"/>
      <c r="AK1236" s="7"/>
      <c r="AL1236" s="7"/>
      <c r="AM1236" s="7"/>
      <c r="AN1236" s="7"/>
      <c r="AO1236" s="7"/>
      <c r="AP1236" s="7"/>
      <c r="AQ1236" s="7"/>
      <c r="AR1236" s="7"/>
      <c r="AS1236" s="7"/>
      <c r="AT1236" s="7"/>
      <c r="AU1236" s="7"/>
      <c r="AV1236" s="7"/>
      <c r="AW1236" s="7"/>
    </row>
    <row r="1237" spans="1:60" ht="19.5" customHeight="1" x14ac:dyDescent="0.25">
      <c r="A1237" s="582" t="s">
        <v>89</v>
      </c>
      <c r="B1237" s="452" t="s">
        <v>193</v>
      </c>
      <c r="C1237" s="462" t="s">
        <v>326</v>
      </c>
      <c r="D1237" s="452" t="s">
        <v>90</v>
      </c>
      <c r="E1237" s="583" t="s">
        <v>162</v>
      </c>
      <c r="F1237" s="583"/>
      <c r="G1237" s="584" t="s">
        <v>161</v>
      </c>
      <c r="H1237" s="584"/>
      <c r="I1237" s="492" t="s">
        <v>146</v>
      </c>
      <c r="J1237" s="493"/>
      <c r="K1237" s="452" t="s">
        <v>192</v>
      </c>
      <c r="L1237" s="452"/>
      <c r="M1237" s="107"/>
      <c r="N1237" s="585">
        <v>9</v>
      </c>
      <c r="O1237" s="585"/>
      <c r="P1237" s="585">
        <v>10</v>
      </c>
      <c r="Q1237" s="585"/>
      <c r="R1237" s="585">
        <v>11</v>
      </c>
      <c r="S1237" s="585"/>
      <c r="T1237" s="585">
        <v>12</v>
      </c>
      <c r="U1237" s="585"/>
      <c r="V1237" s="585">
        <v>13</v>
      </c>
      <c r="W1237" s="585"/>
      <c r="X1237" s="585">
        <v>14</v>
      </c>
      <c r="Y1237" s="585"/>
      <c r="Z1237" s="585">
        <v>15</v>
      </c>
      <c r="AA1237" s="585"/>
      <c r="AB1237" s="585">
        <v>16</v>
      </c>
      <c r="AC1237" s="585"/>
      <c r="AD1237" s="585">
        <v>17</v>
      </c>
      <c r="AE1237" s="585"/>
      <c r="AF1237" s="585">
        <v>18</v>
      </c>
      <c r="AG1237" s="585"/>
      <c r="AH1237" s="585">
        <v>19</v>
      </c>
      <c r="AI1237" s="585"/>
      <c r="AJ1237" s="585">
        <v>20</v>
      </c>
      <c r="AK1237" s="585"/>
      <c r="AL1237" s="585">
        <v>21</v>
      </c>
      <c r="AM1237" s="585"/>
      <c r="AN1237" s="585">
        <v>22</v>
      </c>
      <c r="AO1237" s="585"/>
      <c r="AP1237" s="585">
        <v>23</v>
      </c>
      <c r="AQ1237" s="585"/>
      <c r="AR1237" s="585">
        <v>24</v>
      </c>
      <c r="AS1237" s="585"/>
      <c r="AT1237" s="585">
        <v>1</v>
      </c>
      <c r="AU1237" s="585"/>
      <c r="AV1237" s="585">
        <v>2</v>
      </c>
      <c r="AW1237" s="586"/>
      <c r="AX1237" s="576" t="s">
        <v>408</v>
      </c>
      <c r="AY1237" s="484" t="s">
        <v>195</v>
      </c>
      <c r="AZ1237" s="484"/>
      <c r="BA1237" s="484"/>
      <c r="BB1237" s="484"/>
      <c r="BC1237" s="484"/>
      <c r="BD1237" s="484"/>
      <c r="BE1237" s="484"/>
      <c r="BF1237" s="484"/>
      <c r="BG1237" s="484" t="s">
        <v>194</v>
      </c>
      <c r="BH1237" s="484"/>
    </row>
    <row r="1238" spans="1:60" ht="19.5" customHeight="1" x14ac:dyDescent="0.25">
      <c r="A1238" s="495"/>
      <c r="B1238" s="462"/>
      <c r="C1238" s="462"/>
      <c r="D1238" s="462"/>
      <c r="E1238" s="26" t="s">
        <v>150</v>
      </c>
      <c r="F1238" s="26" t="s">
        <v>410</v>
      </c>
      <c r="G1238" s="23" t="s">
        <v>150</v>
      </c>
      <c r="H1238" s="23" t="s">
        <v>410</v>
      </c>
      <c r="I1238" s="29" t="s">
        <v>147</v>
      </c>
      <c r="J1238" s="29" t="s">
        <v>410</v>
      </c>
      <c r="K1238" s="29" t="s">
        <v>150</v>
      </c>
      <c r="L1238" s="29" t="s">
        <v>410</v>
      </c>
      <c r="M1238" s="73"/>
      <c r="N1238" s="2"/>
      <c r="O1238" s="644">
        <v>30</v>
      </c>
      <c r="P1238" s="481"/>
      <c r="Q1238" s="481">
        <v>30</v>
      </c>
      <c r="R1238" s="481"/>
      <c r="S1238" s="481">
        <v>30</v>
      </c>
      <c r="T1238" s="481"/>
      <c r="U1238" s="481">
        <v>30</v>
      </c>
      <c r="V1238" s="481"/>
      <c r="W1238" s="481">
        <v>30</v>
      </c>
      <c r="X1238" s="481"/>
      <c r="Y1238" s="481">
        <v>30</v>
      </c>
      <c r="Z1238" s="481"/>
      <c r="AA1238" s="480">
        <v>30</v>
      </c>
      <c r="AB1238" s="480"/>
      <c r="AC1238" s="480">
        <v>30</v>
      </c>
      <c r="AD1238" s="480"/>
      <c r="AE1238" s="480">
        <v>30</v>
      </c>
      <c r="AF1238" s="480"/>
      <c r="AG1238" s="480">
        <v>30</v>
      </c>
      <c r="AH1238" s="480"/>
      <c r="AI1238" s="480">
        <v>30</v>
      </c>
      <c r="AJ1238" s="480"/>
      <c r="AK1238" s="480">
        <v>30</v>
      </c>
      <c r="AL1238" s="480"/>
      <c r="AM1238" s="480">
        <v>30</v>
      </c>
      <c r="AN1238" s="480"/>
      <c r="AO1238" s="480">
        <v>30</v>
      </c>
      <c r="AP1238" s="480"/>
      <c r="AQ1238" s="480">
        <v>30</v>
      </c>
      <c r="AR1238" s="480"/>
      <c r="AS1238" s="481">
        <v>30</v>
      </c>
      <c r="AT1238" s="481"/>
      <c r="AU1238" s="481">
        <v>30</v>
      </c>
      <c r="AV1238" s="644"/>
      <c r="AW1238" s="1"/>
      <c r="AX1238" s="628"/>
      <c r="AY1238" s="484"/>
      <c r="AZ1238" s="484"/>
      <c r="BA1238" s="484"/>
      <c r="BB1238" s="484"/>
      <c r="BC1238" s="484"/>
      <c r="BD1238" s="484"/>
      <c r="BE1238" s="484"/>
      <c r="BF1238" s="484"/>
      <c r="BG1238" s="484"/>
      <c r="BH1238" s="484"/>
    </row>
    <row r="1239" spans="1:60" ht="19.5" customHeight="1" x14ac:dyDescent="0.25">
      <c r="A1239" s="4">
        <f>A1233+1</f>
        <v>1006</v>
      </c>
      <c r="B1239" s="492" t="s">
        <v>388</v>
      </c>
      <c r="C1239" s="609"/>
      <c r="D1239" s="493"/>
      <c r="E1239" s="8"/>
      <c r="F1239" s="8"/>
      <c r="G1239" s="8"/>
      <c r="H1239" s="8"/>
      <c r="I1239" s="8"/>
      <c r="J1239" s="8"/>
      <c r="K1239" s="8">
        <v>1</v>
      </c>
      <c r="L1239" s="8">
        <f>L1234+1</f>
        <v>776</v>
      </c>
      <c r="M1239" s="184" t="s">
        <v>1623</v>
      </c>
      <c r="N1239" s="87"/>
      <c r="O1239" s="506" t="s">
        <v>424</v>
      </c>
      <c r="P1239" s="507"/>
      <c r="Q1239" s="507"/>
      <c r="R1239" s="508"/>
      <c r="S1239" s="34"/>
      <c r="T1239" s="33"/>
      <c r="U1239" s="34"/>
      <c r="V1239" s="33"/>
      <c r="W1239" s="34"/>
      <c r="X1239" s="33"/>
      <c r="Y1239" s="34"/>
      <c r="Z1239" s="33"/>
      <c r="AA1239" s="58"/>
      <c r="AB1239" s="59"/>
      <c r="AC1239" s="60"/>
      <c r="AD1239" s="610" t="s">
        <v>814</v>
      </c>
      <c r="AE1239" s="603"/>
      <c r="AF1239" s="603"/>
      <c r="AG1239" s="603"/>
      <c r="AH1239" s="603"/>
      <c r="AI1239" s="603"/>
      <c r="AJ1239" s="603"/>
      <c r="AK1239" s="603"/>
      <c r="AL1239" s="603"/>
      <c r="AM1239" s="611"/>
      <c r="AN1239" s="90"/>
      <c r="AO1239" s="60"/>
      <c r="AP1239" s="61"/>
      <c r="AQ1239" s="35"/>
      <c r="AR1239" s="36"/>
      <c r="AS1239" s="34"/>
      <c r="AT1239" s="36"/>
      <c r="AU1239" s="34"/>
      <c r="AV1239" s="36"/>
      <c r="AW1239" s="4"/>
      <c r="AX1239" s="8"/>
      <c r="AY1239" s="459" t="s">
        <v>158</v>
      </c>
      <c r="AZ1239" s="460"/>
      <c r="BA1239" s="460"/>
      <c r="BB1239" s="460"/>
      <c r="BC1239" s="460"/>
      <c r="BD1239" s="460"/>
      <c r="BE1239" s="460"/>
      <c r="BF1239" s="461"/>
      <c r="BG1239" s="478" t="s">
        <v>86</v>
      </c>
      <c r="BH1239" s="479"/>
    </row>
    <row r="1240" spans="1:60" ht="19.5" customHeight="1" x14ac:dyDescent="0.25">
      <c r="A1240" s="4">
        <f>A1239+1</f>
        <v>1007</v>
      </c>
      <c r="B1240" s="68"/>
      <c r="C1240" s="247"/>
      <c r="D1240" s="73" t="s">
        <v>153</v>
      </c>
      <c r="E1240" s="8"/>
      <c r="F1240" s="8"/>
      <c r="G1240" s="8"/>
      <c r="H1240" s="8"/>
      <c r="I1240" s="8"/>
      <c r="J1240" s="8"/>
      <c r="K1240" s="8">
        <f>K1239+1</f>
        <v>2</v>
      </c>
      <c r="L1240" s="8">
        <f>L1239+1</f>
        <v>777</v>
      </c>
      <c r="M1240" s="184" t="s">
        <v>1623</v>
      </c>
      <c r="N1240" s="87"/>
      <c r="O1240" s="87"/>
      <c r="P1240" s="108"/>
      <c r="Q1240" s="108"/>
      <c r="R1240" s="186"/>
      <c r="S1240" s="34"/>
      <c r="T1240" s="33"/>
      <c r="U1240" s="34"/>
      <c r="V1240" s="33"/>
      <c r="W1240" s="34"/>
      <c r="X1240" s="33"/>
      <c r="Y1240" s="34"/>
      <c r="Z1240" s="33"/>
      <c r="AA1240" s="58"/>
      <c r="AB1240" s="59"/>
      <c r="AC1240" s="60"/>
      <c r="AD1240" s="610" t="s">
        <v>814</v>
      </c>
      <c r="AE1240" s="603"/>
      <c r="AF1240" s="603"/>
      <c r="AG1240" s="603"/>
      <c r="AH1240" s="603"/>
      <c r="AI1240" s="603"/>
      <c r="AJ1240" s="603"/>
      <c r="AK1240" s="603"/>
      <c r="AL1240" s="603"/>
      <c r="AM1240" s="611"/>
      <c r="AN1240" s="90"/>
      <c r="AO1240" s="60"/>
      <c r="AP1240" s="61"/>
      <c r="AQ1240" s="35"/>
      <c r="AR1240" s="36"/>
      <c r="AS1240" s="34"/>
      <c r="AT1240" s="36"/>
      <c r="AU1240" s="34"/>
      <c r="AV1240" s="36"/>
      <c r="AW1240" s="4"/>
      <c r="AX1240" s="8"/>
      <c r="AY1240" s="317"/>
      <c r="AZ1240" s="318"/>
      <c r="BA1240" s="318"/>
      <c r="BB1240" s="318"/>
      <c r="BC1240" s="318"/>
      <c r="BD1240" s="318"/>
      <c r="BE1240" s="318"/>
      <c r="BF1240" s="319"/>
      <c r="BG1240" s="10"/>
      <c r="BH1240" s="12"/>
    </row>
    <row r="1241" spans="1:60" ht="19.5" customHeight="1" x14ac:dyDescent="0.25">
      <c r="A1241" s="4">
        <f t="shared" ref="A1241:A1249" si="141">A1240+1</f>
        <v>1008</v>
      </c>
      <c r="B1241" s="68"/>
      <c r="C1241" s="247"/>
      <c r="D1241" s="73" t="s">
        <v>154</v>
      </c>
      <c r="E1241" s="8"/>
      <c r="F1241" s="8"/>
      <c r="G1241" s="8"/>
      <c r="H1241" s="8"/>
      <c r="I1241" s="8"/>
      <c r="J1241" s="8"/>
      <c r="K1241" s="8">
        <f>K1240+1</f>
        <v>3</v>
      </c>
      <c r="L1241" s="8">
        <f>L1240+1</f>
        <v>778</v>
      </c>
      <c r="M1241" s="184" t="s">
        <v>1623</v>
      </c>
      <c r="N1241" s="87"/>
      <c r="O1241" s="87"/>
      <c r="P1241" s="108"/>
      <c r="Q1241" s="108"/>
      <c r="R1241" s="186"/>
      <c r="S1241" s="34"/>
      <c r="T1241" s="33"/>
      <c r="U1241" s="34"/>
      <c r="V1241" s="33"/>
      <c r="W1241" s="34"/>
      <c r="X1241" s="33"/>
      <c r="Y1241" s="34"/>
      <c r="Z1241" s="33"/>
      <c r="AA1241" s="58"/>
      <c r="AB1241" s="59"/>
      <c r="AC1241" s="60"/>
      <c r="AD1241" s="610" t="s">
        <v>814</v>
      </c>
      <c r="AE1241" s="603"/>
      <c r="AF1241" s="603"/>
      <c r="AG1241" s="603"/>
      <c r="AH1241" s="603"/>
      <c r="AI1241" s="603"/>
      <c r="AJ1241" s="603"/>
      <c r="AK1241" s="603"/>
      <c r="AL1241" s="603"/>
      <c r="AM1241" s="611"/>
      <c r="AN1241" s="90"/>
      <c r="AO1241" s="60"/>
      <c r="AP1241" s="61"/>
      <c r="AQ1241" s="35"/>
      <c r="AR1241" s="36"/>
      <c r="AS1241" s="34"/>
      <c r="AT1241" s="36"/>
      <c r="AU1241" s="34"/>
      <c r="AV1241" s="36"/>
      <c r="AW1241" s="4"/>
      <c r="AX1241" s="8"/>
      <c r="AY1241" s="317"/>
      <c r="AZ1241" s="318"/>
      <c r="BA1241" s="318"/>
      <c r="BB1241" s="318"/>
      <c r="BC1241" s="318"/>
      <c r="BD1241" s="318"/>
      <c r="BE1241" s="318"/>
      <c r="BF1241" s="319"/>
      <c r="BG1241" s="10"/>
      <c r="BH1241" s="12"/>
    </row>
    <row r="1242" spans="1:60" ht="19.5" customHeight="1" x14ac:dyDescent="0.25">
      <c r="A1242" s="4">
        <f t="shared" si="141"/>
        <v>1009</v>
      </c>
      <c r="B1242" s="68"/>
      <c r="C1242" s="247"/>
      <c r="D1242" s="73" t="s">
        <v>155</v>
      </c>
      <c r="E1242" s="8"/>
      <c r="F1242" s="8"/>
      <c r="G1242" s="8"/>
      <c r="H1242" s="8"/>
      <c r="I1242" s="8"/>
      <c r="J1242" s="8"/>
      <c r="K1242" s="8">
        <f t="shared" ref="K1242:L1248" si="142">K1241+1</f>
        <v>4</v>
      </c>
      <c r="L1242" s="8">
        <f t="shared" si="142"/>
        <v>779</v>
      </c>
      <c r="M1242" s="184" t="s">
        <v>1062</v>
      </c>
      <c r="N1242" s="87"/>
      <c r="O1242" s="506" t="s">
        <v>425</v>
      </c>
      <c r="P1242" s="507"/>
      <c r="Q1242" s="507"/>
      <c r="R1242" s="508"/>
      <c r="S1242" s="34"/>
      <c r="T1242" s="33"/>
      <c r="U1242" s="34"/>
      <c r="V1242" s="33"/>
      <c r="W1242" s="34"/>
      <c r="X1242" s="33"/>
      <c r="Y1242" s="34"/>
      <c r="Z1242" s="33"/>
      <c r="AA1242" s="58"/>
      <c r="AB1242" s="59"/>
      <c r="AC1242" s="60"/>
      <c r="AD1242" s="610" t="s">
        <v>814</v>
      </c>
      <c r="AE1242" s="603"/>
      <c r="AF1242" s="603"/>
      <c r="AG1242" s="603"/>
      <c r="AH1242" s="603"/>
      <c r="AI1242" s="603"/>
      <c r="AJ1242" s="603"/>
      <c r="AK1242" s="603"/>
      <c r="AL1242" s="603"/>
      <c r="AM1242" s="611"/>
      <c r="AN1242" s="90"/>
      <c r="AO1242" s="60"/>
      <c r="AP1242" s="61"/>
      <c r="AQ1242" s="35"/>
      <c r="AR1242" s="36"/>
      <c r="AS1242" s="34"/>
      <c r="AT1242" s="36"/>
      <c r="AU1242" s="34"/>
      <c r="AV1242" s="36"/>
      <c r="AW1242" s="4"/>
      <c r="AX1242" s="8"/>
      <c r="AY1242" s="317"/>
      <c r="AZ1242" s="318"/>
      <c r="BA1242" s="318"/>
      <c r="BB1242" s="318"/>
      <c r="BC1242" s="318"/>
      <c r="BD1242" s="318"/>
      <c r="BE1242" s="318"/>
      <c r="BF1242" s="319"/>
      <c r="BG1242" s="10"/>
      <c r="BH1242" s="12"/>
    </row>
    <row r="1243" spans="1:60" ht="19.5" customHeight="1" x14ac:dyDescent="0.25">
      <c r="A1243" s="4">
        <f t="shared" si="141"/>
        <v>1010</v>
      </c>
      <c r="B1243" s="68"/>
      <c r="C1243" s="247"/>
      <c r="D1243" s="73" t="s">
        <v>156</v>
      </c>
      <c r="E1243" s="8"/>
      <c r="F1243" s="8"/>
      <c r="G1243" s="8"/>
      <c r="H1243" s="8"/>
      <c r="I1243" s="8"/>
      <c r="J1243" s="8"/>
      <c r="K1243" s="8">
        <f t="shared" si="142"/>
        <v>5</v>
      </c>
      <c r="L1243" s="8">
        <f t="shared" si="142"/>
        <v>780</v>
      </c>
      <c r="M1243" s="147" t="s">
        <v>1474</v>
      </c>
      <c r="N1243" s="87"/>
      <c r="O1243" s="506" t="s">
        <v>425</v>
      </c>
      <c r="P1243" s="507"/>
      <c r="Q1243" s="507"/>
      <c r="R1243" s="508"/>
      <c r="S1243" s="34"/>
      <c r="T1243" s="33"/>
      <c r="U1243" s="34"/>
      <c r="V1243" s="33"/>
      <c r="W1243" s="34"/>
      <c r="X1243" s="33"/>
      <c r="Y1243" s="34"/>
      <c r="Z1243" s="33"/>
      <c r="AA1243" s="58"/>
      <c r="AB1243" s="59"/>
      <c r="AC1243" s="60"/>
      <c r="AD1243" s="610" t="s">
        <v>814</v>
      </c>
      <c r="AE1243" s="603"/>
      <c r="AF1243" s="603"/>
      <c r="AG1243" s="603"/>
      <c r="AH1243" s="603"/>
      <c r="AI1243" s="603"/>
      <c r="AJ1243" s="603"/>
      <c r="AK1243" s="603"/>
      <c r="AL1243" s="603"/>
      <c r="AM1243" s="611"/>
      <c r="AN1243" s="90"/>
      <c r="AO1243" s="60"/>
      <c r="AP1243" s="61"/>
      <c r="AQ1243" s="35"/>
      <c r="AR1243" s="36"/>
      <c r="AS1243" s="34"/>
      <c r="AT1243" s="36"/>
      <c r="AU1243" s="34"/>
      <c r="AV1243" s="36"/>
      <c r="AW1243" s="4"/>
      <c r="AX1243" s="8"/>
      <c r="AY1243" s="317"/>
      <c r="AZ1243" s="318"/>
      <c r="BA1243" s="318"/>
      <c r="BB1243" s="318"/>
      <c r="BC1243" s="318"/>
      <c r="BD1243" s="318"/>
      <c r="BE1243" s="318"/>
      <c r="BF1243" s="319"/>
      <c r="BG1243" s="10"/>
      <c r="BH1243" s="12"/>
    </row>
    <row r="1244" spans="1:60" ht="22.5" customHeight="1" x14ac:dyDescent="0.25">
      <c r="A1244" s="4">
        <f t="shared" si="141"/>
        <v>1011</v>
      </c>
      <c r="B1244" s="645"/>
      <c r="C1244" s="450" t="s">
        <v>142</v>
      </c>
      <c r="D1244" s="29" t="s">
        <v>165</v>
      </c>
      <c r="E1244" s="8"/>
      <c r="F1244" s="8"/>
      <c r="G1244" s="8"/>
      <c r="H1244" s="8"/>
      <c r="I1244" s="8"/>
      <c r="J1244" s="8"/>
      <c r="K1244" s="8">
        <f t="shared" si="142"/>
        <v>6</v>
      </c>
      <c r="L1244" s="8">
        <f t="shared" si="142"/>
        <v>781</v>
      </c>
      <c r="M1244" s="184" t="s">
        <v>1623</v>
      </c>
      <c r="N1244" s="87"/>
      <c r="O1244" s="506" t="s">
        <v>425</v>
      </c>
      <c r="P1244" s="507"/>
      <c r="Q1244" s="507"/>
      <c r="R1244" s="508"/>
      <c r="S1244" s="34"/>
      <c r="T1244" s="33"/>
      <c r="U1244" s="34"/>
      <c r="V1244" s="33"/>
      <c r="W1244" s="34"/>
      <c r="X1244" s="33"/>
      <c r="Y1244" s="34"/>
      <c r="Z1244" s="33"/>
      <c r="AA1244" s="58"/>
      <c r="AB1244" s="59"/>
      <c r="AC1244" s="60"/>
      <c r="AD1244" s="610" t="s">
        <v>814</v>
      </c>
      <c r="AE1244" s="603"/>
      <c r="AF1244" s="603"/>
      <c r="AG1244" s="603"/>
      <c r="AH1244" s="603"/>
      <c r="AI1244" s="603"/>
      <c r="AJ1244" s="603"/>
      <c r="AK1244" s="603"/>
      <c r="AL1244" s="603"/>
      <c r="AM1244" s="611"/>
      <c r="AN1244" s="90"/>
      <c r="AO1244" s="60"/>
      <c r="AP1244" s="61"/>
      <c r="AQ1244" s="35"/>
      <c r="AR1244" s="36"/>
      <c r="AS1244" s="34"/>
      <c r="AT1244" s="36"/>
      <c r="AU1244" s="34"/>
      <c r="AV1244" s="36"/>
      <c r="AW1244" s="4"/>
      <c r="AX1244" s="8"/>
      <c r="AY1244" s="469" t="s">
        <v>1012</v>
      </c>
      <c r="AZ1244" s="470"/>
      <c r="BA1244" s="470"/>
      <c r="BB1244" s="470"/>
      <c r="BC1244" s="470"/>
      <c r="BD1244" s="470"/>
      <c r="BE1244" s="470"/>
      <c r="BF1244" s="471"/>
      <c r="BG1244" s="478"/>
      <c r="BH1244" s="479"/>
    </row>
    <row r="1245" spans="1:60" ht="22.5" customHeight="1" x14ac:dyDescent="0.25">
      <c r="A1245" s="4">
        <f t="shared" si="141"/>
        <v>1012</v>
      </c>
      <c r="B1245" s="646"/>
      <c r="C1245" s="451"/>
      <c r="D1245" s="29" t="s">
        <v>166</v>
      </c>
      <c r="E1245" s="8"/>
      <c r="F1245" s="8"/>
      <c r="G1245" s="8"/>
      <c r="H1245" s="8"/>
      <c r="I1245" s="8"/>
      <c r="J1245" s="8"/>
      <c r="K1245" s="8">
        <f t="shared" si="142"/>
        <v>7</v>
      </c>
      <c r="L1245" s="8">
        <f t="shared" si="142"/>
        <v>782</v>
      </c>
      <c r="M1245" s="184" t="s">
        <v>1623</v>
      </c>
      <c r="N1245" s="87"/>
      <c r="O1245" s="34"/>
      <c r="P1245" s="33"/>
      <c r="Q1245" s="34"/>
      <c r="R1245" s="33"/>
      <c r="S1245" s="34"/>
      <c r="T1245" s="33"/>
      <c r="U1245" s="34"/>
      <c r="V1245" s="33"/>
      <c r="W1245" s="34"/>
      <c r="X1245" s="33"/>
      <c r="Y1245" s="34"/>
      <c r="Z1245" s="33"/>
      <c r="AA1245" s="58"/>
      <c r="AB1245" s="59"/>
      <c r="AC1245" s="60"/>
      <c r="AD1245" s="610" t="s">
        <v>28</v>
      </c>
      <c r="AE1245" s="603"/>
      <c r="AF1245" s="603"/>
      <c r="AG1245" s="603"/>
      <c r="AH1245" s="603"/>
      <c r="AI1245" s="603"/>
      <c r="AJ1245" s="603"/>
      <c r="AK1245" s="603"/>
      <c r="AL1245" s="603"/>
      <c r="AM1245" s="611"/>
      <c r="AN1245" s="90"/>
      <c r="AO1245" s="60"/>
      <c r="AP1245" s="61"/>
      <c r="AQ1245" s="35"/>
      <c r="AR1245" s="36"/>
      <c r="AS1245" s="34"/>
      <c r="AT1245" s="36"/>
      <c r="AU1245" s="34"/>
      <c r="AV1245" s="36"/>
      <c r="AW1245" s="4"/>
      <c r="AX1245" s="8"/>
      <c r="AY1245" s="472"/>
      <c r="AZ1245" s="473"/>
      <c r="BA1245" s="473"/>
      <c r="BB1245" s="473"/>
      <c r="BC1245" s="473"/>
      <c r="BD1245" s="473"/>
      <c r="BE1245" s="473"/>
      <c r="BF1245" s="474"/>
      <c r="BG1245" s="478"/>
      <c r="BH1245" s="479"/>
    </row>
    <row r="1246" spans="1:60" ht="22.5" customHeight="1" x14ac:dyDescent="0.25">
      <c r="A1246" s="4">
        <f t="shared" si="141"/>
        <v>1013</v>
      </c>
      <c r="B1246" s="642"/>
      <c r="C1246" s="451"/>
      <c r="D1246" s="29" t="s">
        <v>167</v>
      </c>
      <c r="E1246" s="8"/>
      <c r="F1246" s="8"/>
      <c r="G1246" s="8"/>
      <c r="H1246" s="8"/>
      <c r="I1246" s="8"/>
      <c r="J1246" s="8"/>
      <c r="K1246" s="8">
        <f t="shared" si="142"/>
        <v>8</v>
      </c>
      <c r="L1246" s="8">
        <f t="shared" si="142"/>
        <v>783</v>
      </c>
      <c r="M1246" s="184" t="s">
        <v>1623</v>
      </c>
      <c r="N1246" s="87"/>
      <c r="O1246" s="34"/>
      <c r="P1246" s="33"/>
      <c r="Q1246" s="34"/>
      <c r="R1246" s="33"/>
      <c r="S1246" s="34"/>
      <c r="T1246" s="33"/>
      <c r="U1246" s="34"/>
      <c r="V1246" s="33"/>
      <c r="W1246" s="34"/>
      <c r="X1246" s="33"/>
      <c r="Y1246" s="34"/>
      <c r="Z1246" s="33"/>
      <c r="AA1246" s="58"/>
      <c r="AB1246" s="59"/>
      <c r="AC1246" s="60"/>
      <c r="AD1246" s="610" t="s">
        <v>28</v>
      </c>
      <c r="AE1246" s="603"/>
      <c r="AF1246" s="603"/>
      <c r="AG1246" s="603"/>
      <c r="AH1246" s="603"/>
      <c r="AI1246" s="603"/>
      <c r="AJ1246" s="603"/>
      <c r="AK1246" s="603"/>
      <c r="AL1246" s="603"/>
      <c r="AM1246" s="611"/>
      <c r="AN1246" s="90"/>
      <c r="AO1246" s="60"/>
      <c r="AP1246" s="61"/>
      <c r="AQ1246" s="35"/>
      <c r="AR1246" s="36"/>
      <c r="AS1246" s="34"/>
      <c r="AT1246" s="36"/>
      <c r="AU1246" s="34"/>
      <c r="AV1246" s="36"/>
      <c r="AW1246" s="4"/>
      <c r="AX1246" s="8"/>
      <c r="AY1246" s="472"/>
      <c r="AZ1246" s="473"/>
      <c r="BA1246" s="473"/>
      <c r="BB1246" s="473"/>
      <c r="BC1246" s="473"/>
      <c r="BD1246" s="473"/>
      <c r="BE1246" s="473"/>
      <c r="BF1246" s="474"/>
      <c r="BG1246" s="478"/>
      <c r="BH1246" s="479"/>
    </row>
    <row r="1247" spans="1:60" ht="22.5" customHeight="1" x14ac:dyDescent="0.25">
      <c r="A1247" s="4">
        <f t="shared" si="141"/>
        <v>1014</v>
      </c>
      <c r="B1247" s="642"/>
      <c r="C1247" s="451"/>
      <c r="D1247" s="29" t="s">
        <v>281</v>
      </c>
      <c r="E1247" s="8"/>
      <c r="F1247" s="8"/>
      <c r="G1247" s="8"/>
      <c r="H1247" s="8"/>
      <c r="I1247" s="8"/>
      <c r="J1247" s="8"/>
      <c r="K1247" s="8">
        <f t="shared" si="142"/>
        <v>9</v>
      </c>
      <c r="L1247" s="8">
        <f t="shared" si="142"/>
        <v>784</v>
      </c>
      <c r="M1247" s="184" t="s">
        <v>1623</v>
      </c>
      <c r="N1247" s="87"/>
      <c r="O1247" s="34"/>
      <c r="P1247" s="33"/>
      <c r="Q1247" s="34"/>
      <c r="R1247" s="33"/>
      <c r="S1247" s="34"/>
      <c r="T1247" s="33"/>
      <c r="U1247" s="34"/>
      <c r="V1247" s="33"/>
      <c r="W1247" s="34"/>
      <c r="X1247" s="33"/>
      <c r="Y1247" s="34"/>
      <c r="Z1247" s="33"/>
      <c r="AA1247" s="58"/>
      <c r="AB1247" s="59"/>
      <c r="AC1247" s="60"/>
      <c r="AD1247" s="610" t="s">
        <v>814</v>
      </c>
      <c r="AE1247" s="603"/>
      <c r="AF1247" s="603"/>
      <c r="AG1247" s="603"/>
      <c r="AH1247" s="603"/>
      <c r="AI1247" s="603"/>
      <c r="AJ1247" s="603"/>
      <c r="AK1247" s="603"/>
      <c r="AL1247" s="603"/>
      <c r="AM1247" s="611"/>
      <c r="AN1247" s="90"/>
      <c r="AO1247" s="60"/>
      <c r="AP1247" s="61"/>
      <c r="AQ1247" s="35"/>
      <c r="AR1247" s="36"/>
      <c r="AS1247" s="34"/>
      <c r="AT1247" s="36"/>
      <c r="AU1247" s="34"/>
      <c r="AV1247" s="36"/>
      <c r="AW1247" s="4"/>
      <c r="AX1247" s="8"/>
      <c r="AY1247" s="472"/>
      <c r="AZ1247" s="473"/>
      <c r="BA1247" s="473"/>
      <c r="BB1247" s="473"/>
      <c r="BC1247" s="473"/>
      <c r="BD1247" s="473"/>
      <c r="BE1247" s="473"/>
      <c r="BF1247" s="474"/>
      <c r="BG1247" s="10"/>
      <c r="BH1247" s="12"/>
    </row>
    <row r="1248" spans="1:60" ht="22.5" customHeight="1" x14ac:dyDescent="0.25">
      <c r="A1248" s="4">
        <f t="shared" si="141"/>
        <v>1015</v>
      </c>
      <c r="B1248" s="643"/>
      <c r="C1248" s="452"/>
      <c r="D1248" s="29" t="s">
        <v>282</v>
      </c>
      <c r="E1248" s="8"/>
      <c r="F1248" s="8"/>
      <c r="G1248" s="8"/>
      <c r="H1248" s="8"/>
      <c r="I1248" s="8"/>
      <c r="J1248" s="8"/>
      <c r="K1248" s="8">
        <f t="shared" si="142"/>
        <v>10</v>
      </c>
      <c r="L1248" s="8">
        <f t="shared" si="142"/>
        <v>785</v>
      </c>
      <c r="M1248" s="184" t="s">
        <v>1623</v>
      </c>
      <c r="N1248" s="87"/>
      <c r="O1248" s="34"/>
      <c r="P1248" s="33"/>
      <c r="Q1248" s="34"/>
      <c r="R1248" s="33"/>
      <c r="S1248" s="34"/>
      <c r="T1248" s="33"/>
      <c r="U1248" s="34"/>
      <c r="V1248" s="33"/>
      <c r="W1248" s="34"/>
      <c r="X1248" s="33"/>
      <c r="Y1248" s="34"/>
      <c r="Z1248" s="33"/>
      <c r="AA1248" s="58"/>
      <c r="AB1248" s="59"/>
      <c r="AC1248" s="60"/>
      <c r="AD1248" s="610" t="s">
        <v>28</v>
      </c>
      <c r="AE1248" s="603"/>
      <c r="AF1248" s="603"/>
      <c r="AG1248" s="603"/>
      <c r="AH1248" s="603"/>
      <c r="AI1248" s="603"/>
      <c r="AJ1248" s="603"/>
      <c r="AK1248" s="603"/>
      <c r="AL1248" s="603"/>
      <c r="AM1248" s="611"/>
      <c r="AN1248" s="90"/>
      <c r="AO1248" s="60"/>
      <c r="AP1248" s="61"/>
      <c r="AQ1248" s="35"/>
      <c r="AR1248" s="36"/>
      <c r="AS1248" s="34"/>
      <c r="AT1248" s="36"/>
      <c r="AU1248" s="34"/>
      <c r="AV1248" s="36"/>
      <c r="AW1248" s="4"/>
      <c r="AX1248" s="8"/>
      <c r="AY1248" s="475"/>
      <c r="AZ1248" s="476"/>
      <c r="BA1248" s="476"/>
      <c r="BB1248" s="476"/>
      <c r="BC1248" s="476"/>
      <c r="BD1248" s="476"/>
      <c r="BE1248" s="476"/>
      <c r="BF1248" s="477"/>
      <c r="BG1248" s="478"/>
      <c r="BH1248" s="479"/>
    </row>
    <row r="1249" spans="1:60" ht="27" customHeight="1" x14ac:dyDescent="0.25">
      <c r="A1249" s="4">
        <f t="shared" si="141"/>
        <v>1016</v>
      </c>
      <c r="B1249" s="450"/>
      <c r="C1249" s="601" t="s">
        <v>1013</v>
      </c>
      <c r="D1249" s="29" t="s">
        <v>283</v>
      </c>
      <c r="E1249" s="8"/>
      <c r="F1249" s="8"/>
      <c r="G1249" s="8"/>
      <c r="H1249" s="8"/>
      <c r="I1249" s="8"/>
      <c r="J1249" s="8"/>
      <c r="K1249" s="8">
        <f>K1248+1</f>
        <v>11</v>
      </c>
      <c r="L1249" s="8">
        <f>L1248+1</f>
        <v>786</v>
      </c>
      <c r="M1249" s="184" t="s">
        <v>1623</v>
      </c>
      <c r="N1249" s="87"/>
      <c r="O1249" s="34"/>
      <c r="P1249" s="33"/>
      <c r="Q1249" s="34"/>
      <c r="R1249" s="33"/>
      <c r="S1249" s="34"/>
      <c r="T1249" s="33"/>
      <c r="U1249" s="34"/>
      <c r="V1249" s="33"/>
      <c r="W1249" s="34"/>
      <c r="X1249" s="33"/>
      <c r="Y1249" s="34"/>
      <c r="Z1249" s="33"/>
      <c r="AA1249" s="154"/>
      <c r="AB1249" s="155"/>
      <c r="AC1249" s="151"/>
      <c r="AD1249" s="488" t="s">
        <v>525</v>
      </c>
      <c r="AE1249" s="489"/>
      <c r="AF1249" s="489"/>
      <c r="AG1249" s="489"/>
      <c r="AH1249" s="489"/>
      <c r="AI1249" s="489"/>
      <c r="AJ1249" s="489"/>
      <c r="AK1249" s="489"/>
      <c r="AL1249" s="510"/>
      <c r="AM1249" s="151"/>
      <c r="AN1249" s="170"/>
      <c r="AO1249" s="209"/>
      <c r="AP1249" s="208"/>
      <c r="AQ1249" s="35"/>
      <c r="AR1249" s="36"/>
      <c r="AS1249" s="34"/>
      <c r="AT1249" s="36"/>
      <c r="AU1249" s="34"/>
      <c r="AV1249" s="36"/>
      <c r="AW1249" s="4"/>
      <c r="AX1249" s="8"/>
      <c r="AY1249" s="469" t="s">
        <v>1196</v>
      </c>
      <c r="AZ1249" s="470"/>
      <c r="BA1249" s="470"/>
      <c r="BB1249" s="470"/>
      <c r="BC1249" s="470"/>
      <c r="BD1249" s="470"/>
      <c r="BE1249" s="470"/>
      <c r="BF1249" s="471"/>
      <c r="BG1249" s="478"/>
      <c r="BH1249" s="479"/>
    </row>
    <row r="1250" spans="1:60" ht="27" customHeight="1" x14ac:dyDescent="0.25">
      <c r="A1250" s="177">
        <f>A1249+1</f>
        <v>1017</v>
      </c>
      <c r="B1250" s="451"/>
      <c r="C1250" s="597"/>
      <c r="D1250" s="29" t="s">
        <v>284</v>
      </c>
      <c r="E1250" s="9"/>
      <c r="F1250" s="9"/>
      <c r="G1250" s="9"/>
      <c r="H1250" s="9"/>
      <c r="I1250" s="9"/>
      <c r="J1250" s="9"/>
      <c r="K1250" s="8">
        <f>K1249+1</f>
        <v>12</v>
      </c>
      <c r="L1250" s="8">
        <f>L1249+1</f>
        <v>787</v>
      </c>
      <c r="M1250" s="184" t="s">
        <v>1623</v>
      </c>
      <c r="N1250" s="87"/>
      <c r="O1250" s="34"/>
      <c r="P1250" s="33"/>
      <c r="Q1250" s="34"/>
      <c r="R1250" s="33"/>
      <c r="S1250" s="34"/>
      <c r="T1250" s="33"/>
      <c r="U1250" s="34"/>
      <c r="V1250" s="33"/>
      <c r="W1250" s="34"/>
      <c r="X1250" s="33"/>
      <c r="Y1250" s="34"/>
      <c r="Z1250" s="33"/>
      <c r="AA1250" s="154"/>
      <c r="AB1250" s="155"/>
      <c r="AC1250" s="151"/>
      <c r="AD1250" s="488" t="s">
        <v>525</v>
      </c>
      <c r="AE1250" s="489"/>
      <c r="AF1250" s="489"/>
      <c r="AG1250" s="489"/>
      <c r="AH1250" s="489"/>
      <c r="AI1250" s="489"/>
      <c r="AJ1250" s="489"/>
      <c r="AK1250" s="489"/>
      <c r="AL1250" s="510"/>
      <c r="AM1250" s="151"/>
      <c r="AN1250" s="170"/>
      <c r="AO1250" s="209"/>
      <c r="AP1250" s="208"/>
      <c r="AQ1250" s="35"/>
      <c r="AR1250" s="36"/>
      <c r="AS1250" s="34"/>
      <c r="AT1250" s="36"/>
      <c r="AU1250" s="34"/>
      <c r="AV1250" s="36"/>
      <c r="AW1250" s="4"/>
      <c r="AX1250" s="8"/>
      <c r="AY1250" s="475"/>
      <c r="AZ1250" s="476"/>
      <c r="BA1250" s="476"/>
      <c r="BB1250" s="476"/>
      <c r="BC1250" s="476"/>
      <c r="BD1250" s="476"/>
      <c r="BE1250" s="476"/>
      <c r="BF1250" s="477"/>
      <c r="BG1250" s="10"/>
      <c r="BH1250" s="12"/>
    </row>
    <row r="1251" spans="1:60" ht="27" customHeight="1" x14ac:dyDescent="0.25">
      <c r="A1251" s="177">
        <f>A1250+1</f>
        <v>1018</v>
      </c>
      <c r="B1251" s="451"/>
      <c r="C1251" s="638" t="s">
        <v>1014</v>
      </c>
      <c r="D1251" s="29" t="s">
        <v>278</v>
      </c>
      <c r="E1251" s="9"/>
      <c r="F1251" s="9"/>
      <c r="G1251" s="9"/>
      <c r="H1251" s="9"/>
      <c r="I1251" s="9"/>
      <c r="J1251" s="9"/>
      <c r="K1251" s="8">
        <f t="shared" ref="K1251:L1258" si="143">K1250+1</f>
        <v>13</v>
      </c>
      <c r="L1251" s="8">
        <f t="shared" si="143"/>
        <v>788</v>
      </c>
      <c r="M1251" s="184" t="s">
        <v>1623</v>
      </c>
      <c r="N1251" s="87"/>
      <c r="O1251" s="34"/>
      <c r="P1251" s="33"/>
      <c r="Q1251" s="34"/>
      <c r="R1251" s="33"/>
      <c r="S1251" s="34"/>
      <c r="T1251" s="33"/>
      <c r="U1251" s="34"/>
      <c r="V1251" s="33"/>
      <c r="W1251" s="34"/>
      <c r="X1251" s="33"/>
      <c r="Y1251" s="34"/>
      <c r="Z1251" s="33"/>
      <c r="AA1251" s="154"/>
      <c r="AB1251" s="155"/>
      <c r="AC1251" s="151"/>
      <c r="AD1251" s="488" t="s">
        <v>1238</v>
      </c>
      <c r="AE1251" s="489"/>
      <c r="AF1251" s="489"/>
      <c r="AG1251" s="489"/>
      <c r="AH1251" s="489"/>
      <c r="AI1251" s="489"/>
      <c r="AJ1251" s="489"/>
      <c r="AK1251" s="489"/>
      <c r="AL1251" s="510"/>
      <c r="AM1251" s="151"/>
      <c r="AN1251" s="170"/>
      <c r="AO1251" s="209"/>
      <c r="AP1251" s="208"/>
      <c r="AQ1251" s="35"/>
      <c r="AR1251" s="36"/>
      <c r="AS1251" s="34"/>
      <c r="AT1251" s="36"/>
      <c r="AU1251" s="34"/>
      <c r="AV1251" s="36"/>
      <c r="AW1251" s="4"/>
      <c r="AX1251" s="8"/>
      <c r="AY1251" s="469" t="s">
        <v>898</v>
      </c>
      <c r="AZ1251" s="470"/>
      <c r="BA1251" s="470"/>
      <c r="BB1251" s="470"/>
      <c r="BC1251" s="470"/>
      <c r="BD1251" s="470"/>
      <c r="BE1251" s="470"/>
      <c r="BF1251" s="471"/>
      <c r="BG1251" s="10"/>
      <c r="BH1251" s="12"/>
    </row>
    <row r="1252" spans="1:60" ht="27" customHeight="1" x14ac:dyDescent="0.25">
      <c r="A1252" s="177">
        <f t="shared" ref="A1252" si="144">A1251+1</f>
        <v>1019</v>
      </c>
      <c r="B1252" s="452"/>
      <c r="C1252" s="639"/>
      <c r="D1252" s="29" t="s">
        <v>279</v>
      </c>
      <c r="E1252" s="9"/>
      <c r="F1252" s="9"/>
      <c r="G1252" s="9"/>
      <c r="H1252" s="9"/>
      <c r="I1252" s="9"/>
      <c r="J1252" s="9"/>
      <c r="K1252" s="8">
        <f t="shared" si="143"/>
        <v>14</v>
      </c>
      <c r="L1252" s="8">
        <f t="shared" si="143"/>
        <v>789</v>
      </c>
      <c r="M1252" s="184" t="s">
        <v>1623</v>
      </c>
      <c r="N1252" s="87"/>
      <c r="O1252" s="34"/>
      <c r="P1252" s="33"/>
      <c r="Q1252" s="34"/>
      <c r="R1252" s="33"/>
      <c r="S1252" s="34"/>
      <c r="T1252" s="33"/>
      <c r="U1252" s="34"/>
      <c r="V1252" s="33"/>
      <c r="W1252" s="34"/>
      <c r="X1252" s="33"/>
      <c r="Y1252" s="34"/>
      <c r="Z1252" s="33"/>
      <c r="AA1252" s="154"/>
      <c r="AB1252" s="155"/>
      <c r="AC1252" s="151"/>
      <c r="AD1252" s="488" t="s">
        <v>1238</v>
      </c>
      <c r="AE1252" s="489"/>
      <c r="AF1252" s="489"/>
      <c r="AG1252" s="489"/>
      <c r="AH1252" s="489"/>
      <c r="AI1252" s="489"/>
      <c r="AJ1252" s="489"/>
      <c r="AK1252" s="489"/>
      <c r="AL1252" s="510"/>
      <c r="AM1252" s="151"/>
      <c r="AN1252" s="170"/>
      <c r="AO1252" s="209"/>
      <c r="AP1252" s="208"/>
      <c r="AQ1252" s="35"/>
      <c r="AR1252" s="36"/>
      <c r="AS1252" s="34"/>
      <c r="AT1252" s="36"/>
      <c r="AU1252" s="34"/>
      <c r="AV1252" s="36"/>
      <c r="AW1252" s="4"/>
      <c r="AX1252" s="8"/>
      <c r="AY1252" s="475"/>
      <c r="AZ1252" s="476"/>
      <c r="BA1252" s="476"/>
      <c r="BB1252" s="476"/>
      <c r="BC1252" s="476"/>
      <c r="BD1252" s="476"/>
      <c r="BE1252" s="476"/>
      <c r="BF1252" s="477"/>
      <c r="BG1252" s="478"/>
      <c r="BH1252" s="479"/>
    </row>
    <row r="1253" spans="1:60" ht="27.6" customHeight="1" x14ac:dyDescent="0.25">
      <c r="A1253" s="177">
        <f>A1252+1</f>
        <v>1020</v>
      </c>
      <c r="B1253" s="450"/>
      <c r="C1253" s="601" t="s">
        <v>1016</v>
      </c>
      <c r="D1253" s="29" t="s">
        <v>280</v>
      </c>
      <c r="E1253" s="9"/>
      <c r="F1253" s="9"/>
      <c r="G1253" s="9"/>
      <c r="H1253" s="9"/>
      <c r="I1253" s="9"/>
      <c r="J1253" s="9"/>
      <c r="K1253" s="8">
        <f t="shared" si="143"/>
        <v>15</v>
      </c>
      <c r="L1253" s="8">
        <f t="shared" si="143"/>
        <v>790</v>
      </c>
      <c r="M1253" s="184" t="s">
        <v>1623</v>
      </c>
      <c r="N1253" s="87"/>
      <c r="O1253" s="34"/>
      <c r="P1253" s="33"/>
      <c r="Q1253" s="34"/>
      <c r="R1253" s="33"/>
      <c r="S1253" s="34"/>
      <c r="T1253" s="33"/>
      <c r="U1253" s="34"/>
      <c r="V1253" s="33"/>
      <c r="W1253" s="34"/>
      <c r="X1253" s="33"/>
      <c r="Y1253" s="34"/>
      <c r="Z1253" s="33"/>
      <c r="AA1253" s="154"/>
      <c r="AB1253" s="155"/>
      <c r="AC1253" s="151"/>
      <c r="AD1253" s="488" t="s">
        <v>1238</v>
      </c>
      <c r="AE1253" s="489"/>
      <c r="AF1253" s="489"/>
      <c r="AG1253" s="489"/>
      <c r="AH1253" s="489"/>
      <c r="AI1253" s="489"/>
      <c r="AJ1253" s="489"/>
      <c r="AK1253" s="489"/>
      <c r="AL1253" s="510"/>
      <c r="AM1253" s="151"/>
      <c r="AN1253" s="170"/>
      <c r="AO1253" s="209"/>
      <c r="AP1253" s="335"/>
      <c r="AQ1253" s="178"/>
      <c r="AR1253" s="176"/>
      <c r="AS1253" s="165"/>
      <c r="AT1253" s="176"/>
      <c r="AU1253" s="165"/>
      <c r="AV1253" s="176"/>
      <c r="AW1253" s="177"/>
      <c r="AX1253" s="8"/>
      <c r="AY1253" s="469" t="s">
        <v>1196</v>
      </c>
      <c r="AZ1253" s="470"/>
      <c r="BA1253" s="470"/>
      <c r="BB1253" s="470"/>
      <c r="BC1253" s="470"/>
      <c r="BD1253" s="470"/>
      <c r="BE1253" s="470"/>
      <c r="BF1253" s="471"/>
      <c r="BG1253" s="10"/>
      <c r="BH1253" s="12"/>
    </row>
    <row r="1254" spans="1:60" ht="27.6" customHeight="1" x14ac:dyDescent="0.25">
      <c r="A1254" s="177">
        <f t="shared" ref="A1254" si="145">A1253+1</f>
        <v>1021</v>
      </c>
      <c r="B1254" s="451"/>
      <c r="C1254" s="597"/>
      <c r="D1254" s="29" t="s">
        <v>65</v>
      </c>
      <c r="E1254" s="9"/>
      <c r="F1254" s="9"/>
      <c r="G1254" s="9"/>
      <c r="H1254" s="9"/>
      <c r="I1254" s="9"/>
      <c r="J1254" s="9"/>
      <c r="K1254" s="8">
        <f t="shared" si="143"/>
        <v>16</v>
      </c>
      <c r="L1254" s="8">
        <f t="shared" si="143"/>
        <v>791</v>
      </c>
      <c r="M1254" s="184" t="s">
        <v>1623</v>
      </c>
      <c r="N1254" s="87"/>
      <c r="O1254" s="34"/>
      <c r="P1254" s="33"/>
      <c r="Q1254" s="34"/>
      <c r="R1254" s="33"/>
      <c r="S1254" s="34"/>
      <c r="T1254" s="33"/>
      <c r="U1254" s="34"/>
      <c r="V1254" s="33"/>
      <c r="W1254" s="34"/>
      <c r="X1254" s="33"/>
      <c r="Y1254" s="34"/>
      <c r="Z1254" s="33"/>
      <c r="AA1254" s="154"/>
      <c r="AB1254" s="155"/>
      <c r="AC1254" s="151"/>
      <c r="AD1254" s="488" t="s">
        <v>1238</v>
      </c>
      <c r="AE1254" s="489"/>
      <c r="AF1254" s="489"/>
      <c r="AG1254" s="489"/>
      <c r="AH1254" s="489"/>
      <c r="AI1254" s="489"/>
      <c r="AJ1254" s="489"/>
      <c r="AK1254" s="489"/>
      <c r="AL1254" s="510"/>
      <c r="AM1254" s="151"/>
      <c r="AN1254" s="170"/>
      <c r="AO1254" s="209"/>
      <c r="AP1254" s="335"/>
      <c r="AQ1254" s="178"/>
      <c r="AR1254" s="176"/>
      <c r="AS1254" s="165"/>
      <c r="AT1254" s="176"/>
      <c r="AU1254" s="165"/>
      <c r="AV1254" s="176"/>
      <c r="AW1254" s="177"/>
      <c r="AX1254" s="8"/>
      <c r="AY1254" s="475"/>
      <c r="AZ1254" s="476"/>
      <c r="BA1254" s="476"/>
      <c r="BB1254" s="476"/>
      <c r="BC1254" s="476"/>
      <c r="BD1254" s="476"/>
      <c r="BE1254" s="476"/>
      <c r="BF1254" s="477"/>
      <c r="BG1254" s="10"/>
      <c r="BH1254" s="12"/>
    </row>
    <row r="1255" spans="1:60" ht="27.6" customHeight="1" x14ac:dyDescent="0.25">
      <c r="A1255" s="177">
        <f>A1254+1</f>
        <v>1022</v>
      </c>
      <c r="B1255" s="451"/>
      <c r="C1255" s="638" t="s">
        <v>1015</v>
      </c>
      <c r="D1255" s="29" t="s">
        <v>66</v>
      </c>
      <c r="E1255" s="9"/>
      <c r="F1255" s="9"/>
      <c r="G1255" s="9"/>
      <c r="H1255" s="9"/>
      <c r="I1255" s="9"/>
      <c r="J1255" s="9"/>
      <c r="K1255" s="8">
        <f t="shared" si="143"/>
        <v>17</v>
      </c>
      <c r="L1255" s="8">
        <f t="shared" si="143"/>
        <v>792</v>
      </c>
      <c r="M1255" s="184" t="s">
        <v>1623</v>
      </c>
      <c r="N1255" s="87"/>
      <c r="O1255" s="34"/>
      <c r="P1255" s="33"/>
      <c r="Q1255" s="34"/>
      <c r="R1255" s="33"/>
      <c r="S1255" s="34"/>
      <c r="T1255" s="33"/>
      <c r="U1255" s="34"/>
      <c r="V1255" s="33"/>
      <c r="W1255" s="34"/>
      <c r="X1255" s="33"/>
      <c r="Y1255" s="34"/>
      <c r="Z1255" s="33"/>
      <c r="AA1255" s="154"/>
      <c r="AB1255" s="155"/>
      <c r="AC1255" s="151"/>
      <c r="AD1255" s="488" t="s">
        <v>1238</v>
      </c>
      <c r="AE1255" s="489"/>
      <c r="AF1255" s="489"/>
      <c r="AG1255" s="489"/>
      <c r="AH1255" s="489"/>
      <c r="AI1255" s="489"/>
      <c r="AJ1255" s="489"/>
      <c r="AK1255" s="489"/>
      <c r="AL1255" s="510"/>
      <c r="AM1255" s="151"/>
      <c r="AN1255" s="170"/>
      <c r="AO1255" s="209"/>
      <c r="AP1255" s="335"/>
      <c r="AQ1255" s="178"/>
      <c r="AR1255" s="176"/>
      <c r="AS1255" s="165"/>
      <c r="AT1255" s="176"/>
      <c r="AU1255" s="165"/>
      <c r="AV1255" s="176"/>
      <c r="AW1255" s="177"/>
      <c r="AX1255" s="8"/>
      <c r="AY1255" s="469" t="s">
        <v>1197</v>
      </c>
      <c r="AZ1255" s="470"/>
      <c r="BA1255" s="470"/>
      <c r="BB1255" s="470"/>
      <c r="BC1255" s="470"/>
      <c r="BD1255" s="470"/>
      <c r="BE1255" s="470"/>
      <c r="BF1255" s="471"/>
      <c r="BG1255" s="10"/>
      <c r="BH1255" s="12"/>
    </row>
    <row r="1256" spans="1:60" ht="27.6" customHeight="1" x14ac:dyDescent="0.25">
      <c r="A1256" s="177">
        <f t="shared" ref="A1256" si="146">A1255+1</f>
        <v>1023</v>
      </c>
      <c r="B1256" s="452"/>
      <c r="C1256" s="639"/>
      <c r="D1256" s="29" t="s">
        <v>67</v>
      </c>
      <c r="E1256" s="9"/>
      <c r="F1256" s="9"/>
      <c r="G1256" s="9"/>
      <c r="H1256" s="9"/>
      <c r="I1256" s="9"/>
      <c r="J1256" s="9"/>
      <c r="K1256" s="8">
        <f t="shared" si="143"/>
        <v>18</v>
      </c>
      <c r="L1256" s="8">
        <f t="shared" si="143"/>
        <v>793</v>
      </c>
      <c r="M1256" s="184" t="s">
        <v>1623</v>
      </c>
      <c r="N1256" s="87"/>
      <c r="O1256" s="34"/>
      <c r="P1256" s="33"/>
      <c r="Q1256" s="34"/>
      <c r="R1256" s="33"/>
      <c r="S1256" s="34"/>
      <c r="T1256" s="33"/>
      <c r="U1256" s="34"/>
      <c r="V1256" s="33"/>
      <c r="W1256" s="34"/>
      <c r="X1256" s="33"/>
      <c r="Y1256" s="34"/>
      <c r="Z1256" s="33"/>
      <c r="AA1256" s="154"/>
      <c r="AB1256" s="155"/>
      <c r="AC1256" s="151"/>
      <c r="AD1256" s="488" t="s">
        <v>1238</v>
      </c>
      <c r="AE1256" s="489"/>
      <c r="AF1256" s="489"/>
      <c r="AG1256" s="489"/>
      <c r="AH1256" s="489"/>
      <c r="AI1256" s="489"/>
      <c r="AJ1256" s="489"/>
      <c r="AK1256" s="489"/>
      <c r="AL1256" s="510"/>
      <c r="AM1256" s="151"/>
      <c r="AN1256" s="170"/>
      <c r="AO1256" s="209"/>
      <c r="AP1256" s="335"/>
      <c r="AQ1256" s="178"/>
      <c r="AR1256" s="176"/>
      <c r="AS1256" s="165"/>
      <c r="AT1256" s="176"/>
      <c r="AU1256" s="165"/>
      <c r="AV1256" s="176"/>
      <c r="AW1256" s="177"/>
      <c r="AX1256" s="8"/>
      <c r="AY1256" s="475"/>
      <c r="AZ1256" s="476"/>
      <c r="BA1256" s="476"/>
      <c r="BB1256" s="476"/>
      <c r="BC1256" s="476"/>
      <c r="BD1256" s="476"/>
      <c r="BE1256" s="476"/>
      <c r="BF1256" s="477"/>
      <c r="BG1256" s="10"/>
      <c r="BH1256" s="12"/>
    </row>
    <row r="1257" spans="1:60" ht="27.6" customHeight="1" x14ac:dyDescent="0.25">
      <c r="A1257" s="177">
        <f>A1256+1</f>
        <v>1024</v>
      </c>
      <c r="B1257" s="450"/>
      <c r="C1257" s="638" t="s">
        <v>1019</v>
      </c>
      <c r="D1257" s="29" t="s">
        <v>68</v>
      </c>
      <c r="E1257" s="9"/>
      <c r="F1257" s="9"/>
      <c r="G1257" s="9"/>
      <c r="H1257" s="9"/>
      <c r="I1257" s="9"/>
      <c r="J1257" s="9"/>
      <c r="K1257" s="8">
        <f t="shared" si="143"/>
        <v>19</v>
      </c>
      <c r="L1257" s="8">
        <f t="shared" si="143"/>
        <v>794</v>
      </c>
      <c r="M1257" s="184" t="s">
        <v>1623</v>
      </c>
      <c r="N1257" s="87"/>
      <c r="O1257" s="34"/>
      <c r="P1257" s="33"/>
      <c r="Q1257" s="34"/>
      <c r="R1257" s="33"/>
      <c r="S1257" s="34"/>
      <c r="T1257" s="33"/>
      <c r="U1257" s="34"/>
      <c r="V1257" s="33"/>
      <c r="W1257" s="34"/>
      <c r="X1257" s="33"/>
      <c r="Y1257" s="34"/>
      <c r="Z1257" s="33"/>
      <c r="AA1257" s="154"/>
      <c r="AB1257" s="155"/>
      <c r="AC1257" s="151"/>
      <c r="AD1257" s="488" t="s">
        <v>1238</v>
      </c>
      <c r="AE1257" s="489"/>
      <c r="AF1257" s="489"/>
      <c r="AG1257" s="489"/>
      <c r="AH1257" s="489"/>
      <c r="AI1257" s="489"/>
      <c r="AJ1257" s="489"/>
      <c r="AK1257" s="489"/>
      <c r="AL1257" s="510"/>
      <c r="AM1257" s="151"/>
      <c r="AN1257" s="170"/>
      <c r="AO1257" s="209"/>
      <c r="AP1257" s="335"/>
      <c r="AQ1257" s="178"/>
      <c r="AR1257" s="176"/>
      <c r="AS1257" s="165"/>
      <c r="AT1257" s="176"/>
      <c r="AU1257" s="165"/>
      <c r="AV1257" s="176"/>
      <c r="AW1257" s="177"/>
      <c r="AX1257" s="8"/>
      <c r="AY1257" s="469" t="s">
        <v>1198</v>
      </c>
      <c r="AZ1257" s="470"/>
      <c r="BA1257" s="470"/>
      <c r="BB1257" s="470"/>
      <c r="BC1257" s="470"/>
      <c r="BD1257" s="470"/>
      <c r="BE1257" s="470"/>
      <c r="BF1257" s="471"/>
      <c r="BG1257" s="10"/>
      <c r="BH1257" s="12"/>
    </row>
    <row r="1258" spans="1:60" ht="27.6" customHeight="1" x14ac:dyDescent="0.25">
      <c r="A1258" s="177">
        <f t="shared" ref="A1258:A1296" si="147">A1257+1</f>
        <v>1025</v>
      </c>
      <c r="B1258" s="452"/>
      <c r="C1258" s="639"/>
      <c r="D1258" s="29" t="s">
        <v>69</v>
      </c>
      <c r="E1258" s="9"/>
      <c r="F1258" s="9"/>
      <c r="G1258" s="9"/>
      <c r="H1258" s="9"/>
      <c r="I1258" s="9"/>
      <c r="J1258" s="9"/>
      <c r="K1258" s="8">
        <f t="shared" si="143"/>
        <v>20</v>
      </c>
      <c r="L1258" s="8">
        <f t="shared" si="143"/>
        <v>795</v>
      </c>
      <c r="M1258" s="184" t="s">
        <v>1623</v>
      </c>
      <c r="N1258" s="87"/>
      <c r="O1258" s="34"/>
      <c r="P1258" s="33"/>
      <c r="Q1258" s="34"/>
      <c r="R1258" s="33"/>
      <c r="S1258" s="34"/>
      <c r="T1258" s="33"/>
      <c r="U1258" s="34"/>
      <c r="V1258" s="33"/>
      <c r="W1258" s="34"/>
      <c r="X1258" s="33"/>
      <c r="Y1258" s="34"/>
      <c r="Z1258" s="33"/>
      <c r="AA1258" s="154"/>
      <c r="AB1258" s="155"/>
      <c r="AC1258" s="151"/>
      <c r="AD1258" s="488" t="s">
        <v>1238</v>
      </c>
      <c r="AE1258" s="489"/>
      <c r="AF1258" s="489"/>
      <c r="AG1258" s="489"/>
      <c r="AH1258" s="489"/>
      <c r="AI1258" s="489"/>
      <c r="AJ1258" s="489"/>
      <c r="AK1258" s="489"/>
      <c r="AL1258" s="510"/>
      <c r="AM1258" s="151"/>
      <c r="AN1258" s="170"/>
      <c r="AO1258" s="209"/>
      <c r="AP1258" s="335"/>
      <c r="AQ1258" s="178"/>
      <c r="AR1258" s="176"/>
      <c r="AS1258" s="165"/>
      <c r="AT1258" s="176"/>
      <c r="AU1258" s="165"/>
      <c r="AV1258" s="176"/>
      <c r="AW1258" s="177"/>
      <c r="AX1258" s="8"/>
      <c r="AY1258" s="475"/>
      <c r="AZ1258" s="476"/>
      <c r="BA1258" s="476"/>
      <c r="BB1258" s="476"/>
      <c r="BC1258" s="476"/>
      <c r="BD1258" s="476"/>
      <c r="BE1258" s="476"/>
      <c r="BF1258" s="477"/>
      <c r="BG1258" s="10"/>
      <c r="BH1258" s="12"/>
    </row>
    <row r="1259" spans="1:60" ht="47.25" customHeight="1" x14ac:dyDescent="0.25">
      <c r="A1259" s="177">
        <f t="shared" si="147"/>
        <v>1026</v>
      </c>
      <c r="B1259" s="31"/>
      <c r="C1259" s="587" t="s">
        <v>1017</v>
      </c>
      <c r="D1259" s="29" t="s">
        <v>84</v>
      </c>
      <c r="E1259" s="8"/>
      <c r="F1259" s="8"/>
      <c r="G1259" s="8"/>
      <c r="H1259" s="8"/>
      <c r="I1259" s="8"/>
      <c r="J1259" s="8"/>
      <c r="K1259" s="8">
        <f>K1258+1</f>
        <v>21</v>
      </c>
      <c r="L1259" s="8">
        <f>L1258+1</f>
        <v>796</v>
      </c>
      <c r="M1259" s="184" t="s">
        <v>1623</v>
      </c>
      <c r="N1259" s="87"/>
      <c r="O1259" s="34"/>
      <c r="P1259" s="33"/>
      <c r="Q1259" s="34"/>
      <c r="R1259" s="33"/>
      <c r="S1259" s="34"/>
      <c r="T1259" s="33"/>
      <c r="U1259" s="34"/>
      <c r="V1259" s="33"/>
      <c r="W1259" s="34"/>
      <c r="X1259" s="33"/>
      <c r="Y1259" s="34"/>
      <c r="Z1259" s="33"/>
      <c r="AA1259" s="154"/>
      <c r="AB1259" s="155"/>
      <c r="AC1259" s="151"/>
      <c r="AD1259" s="488" t="s">
        <v>525</v>
      </c>
      <c r="AE1259" s="489"/>
      <c r="AF1259" s="489"/>
      <c r="AG1259" s="489"/>
      <c r="AH1259" s="489"/>
      <c r="AI1259" s="489"/>
      <c r="AJ1259" s="489"/>
      <c r="AK1259" s="489"/>
      <c r="AL1259" s="510"/>
      <c r="AM1259" s="151"/>
      <c r="AN1259" s="170"/>
      <c r="AO1259" s="209"/>
      <c r="AP1259" s="208"/>
      <c r="AQ1259" s="35"/>
      <c r="AR1259" s="36"/>
      <c r="AS1259" s="34"/>
      <c r="AT1259" s="36"/>
      <c r="AU1259" s="34"/>
      <c r="AV1259" s="36"/>
      <c r="AW1259" s="4"/>
      <c r="AX1259" s="8"/>
      <c r="AY1259" s="469" t="s">
        <v>760</v>
      </c>
      <c r="AZ1259" s="470"/>
      <c r="BA1259" s="470"/>
      <c r="BB1259" s="470"/>
      <c r="BC1259" s="470"/>
      <c r="BD1259" s="470"/>
      <c r="BE1259" s="470"/>
      <c r="BF1259" s="471"/>
      <c r="BG1259" s="478"/>
      <c r="BH1259" s="479"/>
    </row>
    <row r="1260" spans="1:60" ht="47.25" customHeight="1" x14ac:dyDescent="0.25">
      <c r="A1260" s="177">
        <f t="shared" si="147"/>
        <v>1027</v>
      </c>
      <c r="B1260" s="31"/>
      <c r="C1260" s="587"/>
      <c r="D1260" s="29" t="s">
        <v>85</v>
      </c>
      <c r="E1260" s="8"/>
      <c r="F1260" s="8"/>
      <c r="G1260" s="8"/>
      <c r="H1260" s="8"/>
      <c r="I1260" s="8"/>
      <c r="J1260" s="8"/>
      <c r="K1260" s="8">
        <f>K1259+1</f>
        <v>22</v>
      </c>
      <c r="L1260" s="8">
        <f>L1259+1</f>
        <v>797</v>
      </c>
      <c r="M1260" s="184" t="s">
        <v>1623</v>
      </c>
      <c r="N1260" s="87"/>
      <c r="O1260" s="34"/>
      <c r="P1260" s="33"/>
      <c r="Q1260" s="34"/>
      <c r="R1260" s="33"/>
      <c r="S1260" s="34"/>
      <c r="T1260" s="33"/>
      <c r="U1260" s="34"/>
      <c r="V1260" s="33"/>
      <c r="W1260" s="34"/>
      <c r="X1260" s="33"/>
      <c r="Y1260" s="34"/>
      <c r="Z1260" s="33"/>
      <c r="AA1260" s="154"/>
      <c r="AB1260" s="155"/>
      <c r="AC1260" s="151"/>
      <c r="AD1260" s="488" t="s">
        <v>525</v>
      </c>
      <c r="AE1260" s="489"/>
      <c r="AF1260" s="489"/>
      <c r="AG1260" s="489"/>
      <c r="AH1260" s="489"/>
      <c r="AI1260" s="489"/>
      <c r="AJ1260" s="489"/>
      <c r="AK1260" s="489"/>
      <c r="AL1260" s="510"/>
      <c r="AM1260" s="151"/>
      <c r="AN1260" s="170"/>
      <c r="AO1260" s="209"/>
      <c r="AP1260" s="208"/>
      <c r="AQ1260" s="35"/>
      <c r="AR1260" s="36"/>
      <c r="AS1260" s="34"/>
      <c r="AT1260" s="36"/>
      <c r="AU1260" s="34"/>
      <c r="AV1260" s="36"/>
      <c r="AW1260" s="4"/>
      <c r="AX1260" s="8"/>
      <c r="AY1260" s="472"/>
      <c r="AZ1260" s="473"/>
      <c r="BA1260" s="473"/>
      <c r="BB1260" s="473"/>
      <c r="BC1260" s="473"/>
      <c r="BD1260" s="473"/>
      <c r="BE1260" s="473"/>
      <c r="BF1260" s="474"/>
      <c r="BG1260" s="10"/>
      <c r="BH1260" s="12"/>
    </row>
    <row r="1261" spans="1:60" ht="47.25" customHeight="1" x14ac:dyDescent="0.25">
      <c r="A1261" s="177">
        <f t="shared" si="147"/>
        <v>1028</v>
      </c>
      <c r="B1261" s="31"/>
      <c r="C1261" s="587"/>
      <c r="D1261" s="29" t="s">
        <v>336</v>
      </c>
      <c r="E1261" s="8"/>
      <c r="F1261" s="8"/>
      <c r="G1261" s="8"/>
      <c r="H1261" s="8"/>
      <c r="I1261" s="8"/>
      <c r="J1261" s="8"/>
      <c r="K1261" s="8">
        <f t="shared" ref="K1261:L1262" si="148">K1260+1</f>
        <v>23</v>
      </c>
      <c r="L1261" s="8">
        <f t="shared" si="148"/>
        <v>798</v>
      </c>
      <c r="M1261" s="184" t="s">
        <v>1623</v>
      </c>
      <c r="N1261" s="87"/>
      <c r="O1261" s="34"/>
      <c r="P1261" s="33"/>
      <c r="Q1261" s="34"/>
      <c r="R1261" s="33"/>
      <c r="S1261" s="34"/>
      <c r="T1261" s="33"/>
      <c r="U1261" s="34"/>
      <c r="V1261" s="33"/>
      <c r="W1261" s="34"/>
      <c r="X1261" s="33"/>
      <c r="Y1261" s="34"/>
      <c r="Z1261" s="33"/>
      <c r="AA1261" s="154"/>
      <c r="AB1261" s="155"/>
      <c r="AC1261" s="151"/>
      <c r="AD1261" s="488" t="s">
        <v>525</v>
      </c>
      <c r="AE1261" s="489"/>
      <c r="AF1261" s="489"/>
      <c r="AG1261" s="489"/>
      <c r="AH1261" s="489"/>
      <c r="AI1261" s="489"/>
      <c r="AJ1261" s="489"/>
      <c r="AK1261" s="489"/>
      <c r="AL1261" s="510"/>
      <c r="AM1261" s="151"/>
      <c r="AN1261" s="170"/>
      <c r="AO1261" s="209"/>
      <c r="AP1261" s="208"/>
      <c r="AQ1261" s="35"/>
      <c r="AR1261" s="36"/>
      <c r="AS1261" s="34"/>
      <c r="AT1261" s="36"/>
      <c r="AU1261" s="34"/>
      <c r="AV1261" s="36"/>
      <c r="AW1261" s="4"/>
      <c r="AX1261" s="8"/>
      <c r="AY1261" s="472"/>
      <c r="AZ1261" s="473"/>
      <c r="BA1261" s="473"/>
      <c r="BB1261" s="473"/>
      <c r="BC1261" s="473"/>
      <c r="BD1261" s="473"/>
      <c r="BE1261" s="473"/>
      <c r="BF1261" s="474"/>
      <c r="BG1261" s="10"/>
      <c r="BH1261" s="12"/>
    </row>
    <row r="1262" spans="1:60" ht="47.25" customHeight="1" x14ac:dyDescent="0.25">
      <c r="A1262" s="177">
        <f t="shared" si="147"/>
        <v>1029</v>
      </c>
      <c r="B1262" s="41"/>
      <c r="C1262" s="628"/>
      <c r="D1262" s="29" t="s">
        <v>337</v>
      </c>
      <c r="E1262" s="8"/>
      <c r="F1262" s="8"/>
      <c r="G1262" s="8"/>
      <c r="H1262" s="8"/>
      <c r="I1262" s="8"/>
      <c r="J1262" s="8"/>
      <c r="K1262" s="8">
        <f t="shared" si="148"/>
        <v>24</v>
      </c>
      <c r="L1262" s="8">
        <f t="shared" si="148"/>
        <v>799</v>
      </c>
      <c r="M1262" s="184" t="s">
        <v>1623</v>
      </c>
      <c r="N1262" s="87"/>
      <c r="O1262" s="34"/>
      <c r="P1262" s="33"/>
      <c r="Q1262" s="34"/>
      <c r="R1262" s="33"/>
      <c r="S1262" s="34"/>
      <c r="T1262" s="33"/>
      <c r="U1262" s="34"/>
      <c r="V1262" s="33"/>
      <c r="W1262" s="34"/>
      <c r="X1262" s="33"/>
      <c r="Y1262" s="34"/>
      <c r="Z1262" s="33"/>
      <c r="AA1262" s="154"/>
      <c r="AB1262" s="155"/>
      <c r="AC1262" s="151"/>
      <c r="AD1262" s="488" t="s">
        <v>525</v>
      </c>
      <c r="AE1262" s="489"/>
      <c r="AF1262" s="489"/>
      <c r="AG1262" s="489"/>
      <c r="AH1262" s="489"/>
      <c r="AI1262" s="489"/>
      <c r="AJ1262" s="489"/>
      <c r="AK1262" s="489"/>
      <c r="AL1262" s="510"/>
      <c r="AM1262" s="151"/>
      <c r="AN1262" s="170"/>
      <c r="AO1262" s="209"/>
      <c r="AP1262" s="208"/>
      <c r="AQ1262" s="35"/>
      <c r="AR1262" s="36"/>
      <c r="AS1262" s="34"/>
      <c r="AT1262" s="36"/>
      <c r="AU1262" s="34"/>
      <c r="AV1262" s="36"/>
      <c r="AW1262" s="4"/>
      <c r="AX1262" s="8"/>
      <c r="AY1262" s="475"/>
      <c r="AZ1262" s="476"/>
      <c r="BA1262" s="476"/>
      <c r="BB1262" s="476"/>
      <c r="BC1262" s="476"/>
      <c r="BD1262" s="476"/>
      <c r="BE1262" s="476"/>
      <c r="BF1262" s="477"/>
      <c r="BG1262" s="478"/>
      <c r="BH1262" s="479"/>
    </row>
    <row r="1263" spans="1:60" ht="19.5" customHeight="1" x14ac:dyDescent="0.25">
      <c r="A1263" s="177">
        <f t="shared" si="147"/>
        <v>1030</v>
      </c>
      <c r="B1263" s="450"/>
      <c r="C1263" s="450" t="s">
        <v>394</v>
      </c>
      <c r="D1263" s="22" t="s">
        <v>79</v>
      </c>
      <c r="E1263" s="9"/>
      <c r="F1263" s="9"/>
      <c r="G1263" s="9"/>
      <c r="H1263" s="9"/>
      <c r="I1263" s="9"/>
      <c r="J1263" s="9"/>
      <c r="K1263" s="62"/>
      <c r="L1263" s="62"/>
      <c r="M1263" s="69"/>
      <c r="N1263" s="87"/>
      <c r="O1263" s="34"/>
      <c r="P1263" s="33"/>
      <c r="Q1263" s="34"/>
      <c r="R1263" s="33"/>
      <c r="S1263" s="34"/>
      <c r="T1263" s="33"/>
      <c r="U1263" s="34"/>
      <c r="V1263" s="33"/>
      <c r="W1263" s="34"/>
      <c r="X1263" s="33"/>
      <c r="Y1263" s="34"/>
      <c r="Z1263" s="33"/>
      <c r="AA1263" s="34"/>
      <c r="AB1263" s="33"/>
      <c r="AC1263" s="58"/>
      <c r="AD1263" s="610" t="s">
        <v>0</v>
      </c>
      <c r="AE1263" s="603"/>
      <c r="AF1263" s="603"/>
      <c r="AG1263" s="603"/>
      <c r="AH1263" s="603"/>
      <c r="AI1263" s="603"/>
      <c r="AJ1263" s="603"/>
      <c r="AK1263" s="603"/>
      <c r="AL1263" s="603"/>
      <c r="AM1263" s="611"/>
      <c r="AN1263" s="61"/>
      <c r="AO1263" s="34"/>
      <c r="AP1263" s="33"/>
      <c r="AQ1263" s="34"/>
      <c r="AR1263" s="36"/>
      <c r="AS1263" s="34"/>
      <c r="AT1263" s="33"/>
      <c r="AU1263" s="34"/>
      <c r="AV1263" s="36"/>
      <c r="AW1263" s="4"/>
      <c r="AX1263" s="8"/>
      <c r="AY1263" s="469" t="s">
        <v>393</v>
      </c>
      <c r="AZ1263" s="470"/>
      <c r="BA1263" s="470"/>
      <c r="BB1263" s="470"/>
      <c r="BC1263" s="470"/>
      <c r="BD1263" s="470"/>
      <c r="BE1263" s="470"/>
      <c r="BF1263" s="471"/>
      <c r="BG1263" s="478"/>
      <c r="BH1263" s="479"/>
    </row>
    <row r="1264" spans="1:60" ht="19.5" customHeight="1" x14ac:dyDescent="0.25">
      <c r="A1264" s="177">
        <f t="shared" si="147"/>
        <v>1031</v>
      </c>
      <c r="B1264" s="451"/>
      <c r="C1264" s="451"/>
      <c r="D1264" s="63" t="s">
        <v>80</v>
      </c>
      <c r="E1264" s="9"/>
      <c r="F1264" s="9"/>
      <c r="G1264" s="9"/>
      <c r="H1264" s="9"/>
      <c r="I1264" s="9"/>
      <c r="J1264" s="9"/>
      <c r="K1264" s="62"/>
      <c r="L1264" s="62"/>
      <c r="M1264" s="69"/>
      <c r="N1264" s="87"/>
      <c r="O1264" s="34"/>
      <c r="P1264" s="33"/>
      <c r="Q1264" s="34"/>
      <c r="R1264" s="33"/>
      <c r="S1264" s="34"/>
      <c r="T1264" s="33"/>
      <c r="U1264" s="34"/>
      <c r="V1264" s="33"/>
      <c r="W1264" s="34"/>
      <c r="X1264" s="33"/>
      <c r="Y1264" s="34"/>
      <c r="Z1264" s="33"/>
      <c r="AA1264" s="34"/>
      <c r="AB1264" s="33"/>
      <c r="AC1264" s="58"/>
      <c r="AD1264" s="610" t="s">
        <v>0</v>
      </c>
      <c r="AE1264" s="603"/>
      <c r="AF1264" s="603"/>
      <c r="AG1264" s="603"/>
      <c r="AH1264" s="603"/>
      <c r="AI1264" s="603"/>
      <c r="AJ1264" s="603"/>
      <c r="AK1264" s="603"/>
      <c r="AL1264" s="603"/>
      <c r="AM1264" s="611"/>
      <c r="AN1264" s="61"/>
      <c r="AO1264" s="34"/>
      <c r="AP1264" s="33"/>
      <c r="AQ1264" s="34"/>
      <c r="AR1264" s="36"/>
      <c r="AS1264" s="34"/>
      <c r="AT1264" s="33"/>
      <c r="AU1264" s="34"/>
      <c r="AV1264" s="36"/>
      <c r="AW1264" s="4"/>
      <c r="AX1264" s="8"/>
      <c r="AY1264" s="472"/>
      <c r="AZ1264" s="473"/>
      <c r="BA1264" s="473"/>
      <c r="BB1264" s="473"/>
      <c r="BC1264" s="473"/>
      <c r="BD1264" s="473"/>
      <c r="BE1264" s="473"/>
      <c r="BF1264" s="474"/>
      <c r="BG1264" s="478"/>
      <c r="BH1264" s="479"/>
    </row>
    <row r="1265" spans="1:60" ht="19.5" customHeight="1" x14ac:dyDescent="0.25">
      <c r="A1265" s="177">
        <f t="shared" si="147"/>
        <v>1032</v>
      </c>
      <c r="B1265" s="451"/>
      <c r="C1265" s="451"/>
      <c r="D1265" s="63" t="s">
        <v>81</v>
      </c>
      <c r="E1265" s="9"/>
      <c r="F1265" s="9"/>
      <c r="G1265" s="9"/>
      <c r="H1265" s="9"/>
      <c r="I1265" s="9"/>
      <c r="J1265" s="9"/>
      <c r="K1265" s="62"/>
      <c r="L1265" s="62"/>
      <c r="M1265" s="69"/>
      <c r="N1265" s="87"/>
      <c r="O1265" s="34"/>
      <c r="P1265" s="33"/>
      <c r="Q1265" s="34"/>
      <c r="R1265" s="33"/>
      <c r="S1265" s="34"/>
      <c r="T1265" s="33"/>
      <c r="U1265" s="34"/>
      <c r="V1265" s="33"/>
      <c r="W1265" s="34"/>
      <c r="X1265" s="33"/>
      <c r="Y1265" s="34"/>
      <c r="Z1265" s="33"/>
      <c r="AA1265" s="34"/>
      <c r="AB1265" s="33"/>
      <c r="AC1265" s="58"/>
      <c r="AD1265" s="610" t="s">
        <v>0</v>
      </c>
      <c r="AE1265" s="603"/>
      <c r="AF1265" s="603"/>
      <c r="AG1265" s="603"/>
      <c r="AH1265" s="603"/>
      <c r="AI1265" s="603"/>
      <c r="AJ1265" s="603"/>
      <c r="AK1265" s="603"/>
      <c r="AL1265" s="603"/>
      <c r="AM1265" s="611"/>
      <c r="AN1265" s="61"/>
      <c r="AO1265" s="34"/>
      <c r="AP1265" s="33"/>
      <c r="AQ1265" s="34"/>
      <c r="AR1265" s="36"/>
      <c r="AS1265" s="34"/>
      <c r="AT1265" s="33"/>
      <c r="AU1265" s="34"/>
      <c r="AV1265" s="36"/>
      <c r="AW1265" s="4"/>
      <c r="AX1265" s="8"/>
      <c r="AY1265" s="472"/>
      <c r="AZ1265" s="473"/>
      <c r="BA1265" s="473"/>
      <c r="BB1265" s="473"/>
      <c r="BC1265" s="473"/>
      <c r="BD1265" s="473"/>
      <c r="BE1265" s="473"/>
      <c r="BF1265" s="474"/>
      <c r="BG1265" s="478"/>
      <c r="BH1265" s="479"/>
    </row>
    <row r="1266" spans="1:60" ht="19.5" customHeight="1" x14ac:dyDescent="0.25">
      <c r="A1266" s="177">
        <f t="shared" si="147"/>
        <v>1033</v>
      </c>
      <c r="B1266" s="451"/>
      <c r="C1266" s="451"/>
      <c r="D1266" s="63" t="s">
        <v>82</v>
      </c>
      <c r="E1266" s="9"/>
      <c r="F1266" s="9"/>
      <c r="G1266" s="9"/>
      <c r="H1266" s="9"/>
      <c r="I1266" s="9"/>
      <c r="J1266" s="9"/>
      <c r="K1266" s="62"/>
      <c r="L1266" s="62"/>
      <c r="M1266" s="69"/>
      <c r="N1266" s="87"/>
      <c r="O1266" s="34"/>
      <c r="P1266" s="33"/>
      <c r="Q1266" s="34"/>
      <c r="R1266" s="33"/>
      <c r="S1266" s="34"/>
      <c r="T1266" s="33"/>
      <c r="U1266" s="34"/>
      <c r="V1266" s="33"/>
      <c r="W1266" s="34"/>
      <c r="X1266" s="33"/>
      <c r="Y1266" s="34"/>
      <c r="Z1266" s="33"/>
      <c r="AA1266" s="34"/>
      <c r="AB1266" s="33"/>
      <c r="AC1266" s="58"/>
      <c r="AD1266" s="610" t="s">
        <v>0</v>
      </c>
      <c r="AE1266" s="603"/>
      <c r="AF1266" s="603"/>
      <c r="AG1266" s="603"/>
      <c r="AH1266" s="603"/>
      <c r="AI1266" s="603"/>
      <c r="AJ1266" s="603"/>
      <c r="AK1266" s="603"/>
      <c r="AL1266" s="603"/>
      <c r="AM1266" s="611"/>
      <c r="AN1266" s="61"/>
      <c r="AO1266" s="34"/>
      <c r="AP1266" s="33"/>
      <c r="AQ1266" s="34"/>
      <c r="AR1266" s="36"/>
      <c r="AS1266" s="34"/>
      <c r="AT1266" s="33"/>
      <c r="AU1266" s="34"/>
      <c r="AV1266" s="36"/>
      <c r="AW1266" s="4"/>
      <c r="AX1266" s="8"/>
      <c r="AY1266" s="475"/>
      <c r="AZ1266" s="476"/>
      <c r="BA1266" s="476"/>
      <c r="BB1266" s="476"/>
      <c r="BC1266" s="476"/>
      <c r="BD1266" s="476"/>
      <c r="BE1266" s="476"/>
      <c r="BF1266" s="477"/>
      <c r="BG1266" s="478"/>
      <c r="BH1266" s="479"/>
    </row>
    <row r="1267" spans="1:60" ht="19.5" customHeight="1" thickBot="1" x14ac:dyDescent="0.3">
      <c r="A1267" s="177">
        <f t="shared" si="147"/>
        <v>1034</v>
      </c>
      <c r="B1267" s="451"/>
      <c r="C1267" s="451"/>
      <c r="D1267" s="51" t="s">
        <v>381</v>
      </c>
      <c r="E1267" s="18">
        <v>1</v>
      </c>
      <c r="F1267" s="18">
        <f>F1234+1</f>
        <v>104</v>
      </c>
      <c r="G1267" s="8"/>
      <c r="H1267" s="8"/>
      <c r="I1267" s="8"/>
      <c r="J1267" s="8"/>
      <c r="K1267" s="8"/>
      <c r="L1267" s="8"/>
      <c r="M1267" s="10"/>
      <c r="N1267" s="87"/>
      <c r="O1267" s="34"/>
      <c r="P1267" s="33"/>
      <c r="Q1267" s="34"/>
      <c r="R1267" s="33"/>
      <c r="S1267" s="34"/>
      <c r="T1267" s="33"/>
      <c r="U1267" s="34"/>
      <c r="V1267" s="33"/>
      <c r="W1267" s="34"/>
      <c r="X1267" s="33"/>
      <c r="Y1267" s="34"/>
      <c r="Z1267" s="33"/>
      <c r="AA1267" s="165"/>
      <c r="AB1267" s="172"/>
      <c r="AC1267" s="165"/>
      <c r="AD1267" s="36"/>
      <c r="AE1267" s="34"/>
      <c r="AF1267" s="271"/>
      <c r="AG1267" s="272"/>
      <c r="AH1267" s="640" t="s">
        <v>830</v>
      </c>
      <c r="AI1267" s="603"/>
      <c r="AJ1267" s="603"/>
      <c r="AK1267" s="603"/>
      <c r="AL1267" s="603"/>
      <c r="AM1267" s="603"/>
      <c r="AN1267" s="641"/>
      <c r="AO1267" s="178"/>
      <c r="AP1267" s="172"/>
      <c r="AQ1267" s="165"/>
      <c r="AR1267" s="176"/>
      <c r="AS1267" s="165"/>
      <c r="AT1267" s="176"/>
      <c r="AU1267" s="165"/>
      <c r="AV1267" s="176"/>
      <c r="AW1267" s="177"/>
      <c r="AX1267" s="8"/>
      <c r="AY1267" s="469" t="s">
        <v>761</v>
      </c>
      <c r="AZ1267" s="470"/>
      <c r="BA1267" s="470"/>
      <c r="BB1267" s="470"/>
      <c r="BC1267" s="470"/>
      <c r="BD1267" s="470"/>
      <c r="BE1267" s="470"/>
      <c r="BF1267" s="471"/>
      <c r="BG1267" s="478"/>
      <c r="BH1267" s="479"/>
    </row>
    <row r="1268" spans="1:60" ht="19.5" customHeight="1" thickBot="1" x14ac:dyDescent="0.3">
      <c r="A1268" s="177">
        <f t="shared" si="147"/>
        <v>1035</v>
      </c>
      <c r="B1268" s="451"/>
      <c r="C1268" s="451"/>
      <c r="D1268" s="51" t="s">
        <v>236</v>
      </c>
      <c r="E1268" s="18">
        <f>E1267+1</f>
        <v>2</v>
      </c>
      <c r="F1268" s="18">
        <f>F1267+1</f>
        <v>105</v>
      </c>
      <c r="G1268" s="9"/>
      <c r="H1268" s="9"/>
      <c r="I1268" s="9"/>
      <c r="J1268" s="9"/>
      <c r="K1268" s="8"/>
      <c r="L1268" s="8"/>
      <c r="M1268" s="10"/>
      <c r="N1268" s="87"/>
      <c r="O1268" s="34"/>
      <c r="P1268" s="33"/>
      <c r="Q1268" s="34"/>
      <c r="R1268" s="33"/>
      <c r="S1268" s="34"/>
      <c r="T1268" s="33"/>
      <c r="U1268" s="34"/>
      <c r="V1268" s="33"/>
      <c r="W1268" s="34"/>
      <c r="X1268" s="33"/>
      <c r="Y1268" s="34"/>
      <c r="Z1268" s="33"/>
      <c r="AA1268" s="165"/>
      <c r="AB1268" s="172"/>
      <c r="AC1268" s="165"/>
      <c r="AD1268" s="36"/>
      <c r="AE1268" s="34"/>
      <c r="AF1268" s="271"/>
      <c r="AG1268" s="272"/>
      <c r="AH1268" s="640" t="s">
        <v>830</v>
      </c>
      <c r="AI1268" s="603"/>
      <c r="AJ1268" s="603"/>
      <c r="AK1268" s="603"/>
      <c r="AL1268" s="603"/>
      <c r="AM1268" s="603"/>
      <c r="AN1268" s="641"/>
      <c r="AO1268" s="178"/>
      <c r="AP1268" s="172"/>
      <c r="AQ1268" s="165"/>
      <c r="AR1268" s="176"/>
      <c r="AS1268" s="165"/>
      <c r="AT1268" s="176"/>
      <c r="AU1268" s="165"/>
      <c r="AV1268" s="176"/>
      <c r="AW1268" s="177"/>
      <c r="AX1268" s="8"/>
      <c r="AY1268" s="475"/>
      <c r="AZ1268" s="476"/>
      <c r="BA1268" s="476"/>
      <c r="BB1268" s="476"/>
      <c r="BC1268" s="476"/>
      <c r="BD1268" s="476"/>
      <c r="BE1268" s="476"/>
      <c r="BF1268" s="477"/>
      <c r="BG1268" s="10"/>
      <c r="BH1268" s="12"/>
    </row>
    <row r="1269" spans="1:60" ht="38.25" customHeight="1" x14ac:dyDescent="0.25">
      <c r="A1269" s="177">
        <f t="shared" si="147"/>
        <v>1036</v>
      </c>
      <c r="B1269" s="451"/>
      <c r="C1269" s="451"/>
      <c r="D1269" s="29" t="s">
        <v>338</v>
      </c>
      <c r="E1269" s="9"/>
      <c r="F1269" s="9"/>
      <c r="G1269" s="9"/>
      <c r="H1269" s="9"/>
      <c r="I1269" s="9"/>
      <c r="J1269" s="9"/>
      <c r="K1269" s="8">
        <f>K1262+1</f>
        <v>25</v>
      </c>
      <c r="L1269" s="8">
        <f>L1262+1</f>
        <v>800</v>
      </c>
      <c r="M1269" s="184" t="s">
        <v>1623</v>
      </c>
      <c r="N1269" s="87"/>
      <c r="O1269" s="34"/>
      <c r="P1269" s="33"/>
      <c r="Q1269" s="34"/>
      <c r="R1269" s="33"/>
      <c r="S1269" s="34"/>
      <c r="T1269" s="33"/>
      <c r="U1269" s="34"/>
      <c r="V1269" s="33"/>
      <c r="W1269" s="34"/>
      <c r="X1269" s="33"/>
      <c r="Y1269" s="34"/>
      <c r="Z1269" s="33"/>
      <c r="AA1269" s="154"/>
      <c r="AB1269" s="155"/>
      <c r="AC1269" s="151"/>
      <c r="AD1269" s="488" t="s">
        <v>525</v>
      </c>
      <c r="AE1269" s="489"/>
      <c r="AF1269" s="489"/>
      <c r="AG1269" s="489"/>
      <c r="AH1269" s="489"/>
      <c r="AI1269" s="489"/>
      <c r="AJ1269" s="489"/>
      <c r="AK1269" s="489"/>
      <c r="AL1269" s="510"/>
      <c r="AM1269" s="151"/>
      <c r="AN1269" s="170"/>
      <c r="AO1269" s="209"/>
      <c r="AP1269" s="208"/>
      <c r="AQ1269" s="35"/>
      <c r="AR1269" s="36"/>
      <c r="AS1269" s="34"/>
      <c r="AT1269" s="36"/>
      <c r="AU1269" s="34"/>
      <c r="AV1269" s="36"/>
      <c r="AW1269" s="4"/>
      <c r="AX1269" s="8"/>
      <c r="AY1269" s="469" t="s">
        <v>1018</v>
      </c>
      <c r="AZ1269" s="470"/>
      <c r="BA1269" s="470"/>
      <c r="BB1269" s="470"/>
      <c r="BC1269" s="470"/>
      <c r="BD1269" s="470"/>
      <c r="BE1269" s="470"/>
      <c r="BF1269" s="471"/>
      <c r="BG1269" s="478"/>
      <c r="BH1269" s="479"/>
    </row>
    <row r="1270" spans="1:60" ht="38.25" customHeight="1" x14ac:dyDescent="0.25">
      <c r="A1270" s="177">
        <f t="shared" si="147"/>
        <v>1037</v>
      </c>
      <c r="B1270" s="452"/>
      <c r="C1270" s="452"/>
      <c r="D1270" s="29" t="s">
        <v>339</v>
      </c>
      <c r="E1270" s="8"/>
      <c r="F1270" s="8"/>
      <c r="G1270" s="8"/>
      <c r="H1270" s="8"/>
      <c r="I1270" s="8"/>
      <c r="J1270" s="8"/>
      <c r="K1270" s="8">
        <f>K1269+1</f>
        <v>26</v>
      </c>
      <c r="L1270" s="8">
        <f>L1269+1</f>
        <v>801</v>
      </c>
      <c r="M1270" s="184" t="s">
        <v>1625</v>
      </c>
      <c r="N1270" s="87"/>
      <c r="O1270" s="34"/>
      <c r="P1270" s="33"/>
      <c r="Q1270" s="34"/>
      <c r="R1270" s="33"/>
      <c r="S1270" s="34"/>
      <c r="T1270" s="33"/>
      <c r="U1270" s="34"/>
      <c r="V1270" s="33"/>
      <c r="W1270" s="34"/>
      <c r="X1270" s="33"/>
      <c r="Y1270" s="34"/>
      <c r="Z1270" s="33"/>
      <c r="AA1270" s="154"/>
      <c r="AB1270" s="155"/>
      <c r="AC1270" s="151"/>
      <c r="AD1270" s="488" t="s">
        <v>525</v>
      </c>
      <c r="AE1270" s="489"/>
      <c r="AF1270" s="489"/>
      <c r="AG1270" s="489"/>
      <c r="AH1270" s="489"/>
      <c r="AI1270" s="489"/>
      <c r="AJ1270" s="489"/>
      <c r="AK1270" s="489"/>
      <c r="AL1270" s="510"/>
      <c r="AM1270" s="151"/>
      <c r="AN1270" s="170"/>
      <c r="AO1270" s="209"/>
      <c r="AP1270" s="208"/>
      <c r="AQ1270" s="35"/>
      <c r="AR1270" s="36"/>
      <c r="AS1270" s="34"/>
      <c r="AT1270" s="36"/>
      <c r="AU1270" s="34"/>
      <c r="AV1270" s="36"/>
      <c r="AW1270" s="4"/>
      <c r="AX1270" s="8"/>
      <c r="AY1270" s="475"/>
      <c r="AZ1270" s="476"/>
      <c r="BA1270" s="476"/>
      <c r="BB1270" s="476"/>
      <c r="BC1270" s="476"/>
      <c r="BD1270" s="476"/>
      <c r="BE1270" s="476"/>
      <c r="BF1270" s="477"/>
      <c r="BG1270" s="478"/>
      <c r="BH1270" s="479"/>
    </row>
    <row r="1271" spans="1:60" ht="38.25" customHeight="1" x14ac:dyDescent="0.25">
      <c r="A1271" s="177">
        <f t="shared" si="147"/>
        <v>1038</v>
      </c>
      <c r="B1271" s="21"/>
      <c r="C1271" s="450" t="s">
        <v>677</v>
      </c>
      <c r="D1271" s="29" t="s">
        <v>340</v>
      </c>
      <c r="E1271" s="8"/>
      <c r="F1271" s="8"/>
      <c r="G1271" s="8"/>
      <c r="H1271" s="8"/>
      <c r="I1271" s="8"/>
      <c r="J1271" s="8"/>
      <c r="K1271" s="8">
        <f t="shared" ref="K1271:L1284" si="149">K1270+1</f>
        <v>27</v>
      </c>
      <c r="L1271" s="8">
        <f t="shared" si="149"/>
        <v>802</v>
      </c>
      <c r="M1271" s="184" t="s">
        <v>1062</v>
      </c>
      <c r="N1271" s="87"/>
      <c r="O1271" s="87"/>
      <c r="P1271" s="108"/>
      <c r="Q1271" s="108"/>
      <c r="R1271" s="108"/>
      <c r="S1271" s="34"/>
      <c r="T1271" s="33"/>
      <c r="U1271" s="34"/>
      <c r="V1271" s="33"/>
      <c r="W1271" s="34"/>
      <c r="X1271" s="33"/>
      <c r="Y1271" s="34"/>
      <c r="Z1271" s="33"/>
      <c r="AA1271" s="154"/>
      <c r="AB1271" s="155"/>
      <c r="AC1271" s="151"/>
      <c r="AD1271" s="488" t="s">
        <v>1238</v>
      </c>
      <c r="AE1271" s="489"/>
      <c r="AF1271" s="489"/>
      <c r="AG1271" s="489"/>
      <c r="AH1271" s="489"/>
      <c r="AI1271" s="489"/>
      <c r="AJ1271" s="489"/>
      <c r="AK1271" s="489"/>
      <c r="AL1271" s="510"/>
      <c r="AM1271" s="151"/>
      <c r="AN1271" s="170"/>
      <c r="AO1271" s="209"/>
      <c r="AP1271" s="208"/>
      <c r="AQ1271" s="35"/>
      <c r="AR1271" s="36"/>
      <c r="AS1271" s="34"/>
      <c r="AT1271" s="36"/>
      <c r="AU1271" s="34"/>
      <c r="AV1271" s="36"/>
      <c r="AW1271" s="4"/>
      <c r="AX1271" s="8"/>
      <c r="AY1271" s="469" t="s">
        <v>762</v>
      </c>
      <c r="AZ1271" s="470"/>
      <c r="BA1271" s="470"/>
      <c r="BB1271" s="470"/>
      <c r="BC1271" s="470"/>
      <c r="BD1271" s="470"/>
      <c r="BE1271" s="470"/>
      <c r="BF1271" s="471"/>
      <c r="BG1271" s="10"/>
      <c r="BH1271" s="12"/>
    </row>
    <row r="1272" spans="1:60" ht="38.25" customHeight="1" x14ac:dyDescent="0.25">
      <c r="A1272" s="177">
        <f t="shared" si="147"/>
        <v>1039</v>
      </c>
      <c r="B1272" s="21"/>
      <c r="C1272" s="451"/>
      <c r="D1272" s="29" t="s">
        <v>341</v>
      </c>
      <c r="E1272" s="8"/>
      <c r="F1272" s="8"/>
      <c r="G1272" s="8"/>
      <c r="H1272" s="8"/>
      <c r="I1272" s="8"/>
      <c r="J1272" s="8"/>
      <c r="K1272" s="8">
        <f t="shared" si="149"/>
        <v>28</v>
      </c>
      <c r="L1272" s="8">
        <f t="shared" si="149"/>
        <v>803</v>
      </c>
      <c r="M1272" s="184" t="s">
        <v>1062</v>
      </c>
      <c r="N1272" s="87"/>
      <c r="O1272" s="87"/>
      <c r="P1272" s="108"/>
      <c r="Q1272" s="108"/>
      <c r="R1272" s="108"/>
      <c r="S1272" s="34"/>
      <c r="T1272" s="33"/>
      <c r="U1272" s="34"/>
      <c r="V1272" s="33"/>
      <c r="W1272" s="34"/>
      <c r="X1272" s="33"/>
      <c r="Y1272" s="34"/>
      <c r="Z1272" s="33"/>
      <c r="AA1272" s="154"/>
      <c r="AB1272" s="155"/>
      <c r="AC1272" s="151"/>
      <c r="AD1272" s="488" t="s">
        <v>1238</v>
      </c>
      <c r="AE1272" s="489"/>
      <c r="AF1272" s="489"/>
      <c r="AG1272" s="489"/>
      <c r="AH1272" s="489"/>
      <c r="AI1272" s="489"/>
      <c r="AJ1272" s="489"/>
      <c r="AK1272" s="489"/>
      <c r="AL1272" s="510"/>
      <c r="AM1272" s="151"/>
      <c r="AN1272" s="170"/>
      <c r="AO1272" s="209"/>
      <c r="AP1272" s="208"/>
      <c r="AQ1272" s="35"/>
      <c r="AR1272" s="36"/>
      <c r="AS1272" s="34"/>
      <c r="AT1272" s="36"/>
      <c r="AU1272" s="34"/>
      <c r="AV1272" s="36"/>
      <c r="AW1272" s="4"/>
      <c r="AX1272" s="8"/>
      <c r="AY1272" s="472"/>
      <c r="AZ1272" s="473"/>
      <c r="BA1272" s="473"/>
      <c r="BB1272" s="473"/>
      <c r="BC1272" s="473"/>
      <c r="BD1272" s="473"/>
      <c r="BE1272" s="473"/>
      <c r="BF1272" s="474"/>
      <c r="BG1272" s="10"/>
      <c r="BH1272" s="12"/>
    </row>
    <row r="1273" spans="1:60" ht="29.25" customHeight="1" x14ac:dyDescent="0.25">
      <c r="A1273" s="177">
        <f t="shared" si="147"/>
        <v>1040</v>
      </c>
      <c r="B1273" s="450"/>
      <c r="C1273" s="451"/>
      <c r="D1273" s="29" t="s">
        <v>342</v>
      </c>
      <c r="E1273" s="8"/>
      <c r="F1273" s="8"/>
      <c r="G1273" s="8"/>
      <c r="H1273" s="8"/>
      <c r="I1273" s="8"/>
      <c r="J1273" s="8"/>
      <c r="K1273" s="8">
        <f t="shared" si="149"/>
        <v>29</v>
      </c>
      <c r="L1273" s="8">
        <f t="shared" si="149"/>
        <v>804</v>
      </c>
      <c r="M1273" s="184" t="s">
        <v>1062</v>
      </c>
      <c r="N1273" s="87"/>
      <c r="O1273" s="579" t="s">
        <v>424</v>
      </c>
      <c r="P1273" s="580"/>
      <c r="Q1273" s="580"/>
      <c r="R1273" s="581"/>
      <c r="S1273" s="34"/>
      <c r="T1273" s="33"/>
      <c r="U1273" s="34"/>
      <c r="V1273" s="33"/>
      <c r="W1273" s="34"/>
      <c r="X1273" s="33"/>
      <c r="Y1273" s="34"/>
      <c r="Z1273" s="33"/>
      <c r="AA1273" s="154"/>
      <c r="AB1273" s="155"/>
      <c r="AC1273" s="151"/>
      <c r="AD1273" s="488" t="s">
        <v>1238</v>
      </c>
      <c r="AE1273" s="489"/>
      <c r="AF1273" s="489"/>
      <c r="AG1273" s="489"/>
      <c r="AH1273" s="489"/>
      <c r="AI1273" s="489"/>
      <c r="AJ1273" s="489"/>
      <c r="AK1273" s="489"/>
      <c r="AL1273" s="510"/>
      <c r="AM1273" s="151"/>
      <c r="AN1273" s="170"/>
      <c r="AO1273" s="209"/>
      <c r="AP1273" s="208"/>
      <c r="AQ1273" s="35"/>
      <c r="AR1273" s="36"/>
      <c r="AS1273" s="34"/>
      <c r="AT1273" s="36"/>
      <c r="AU1273" s="34"/>
      <c r="AV1273" s="36"/>
      <c r="AW1273" s="4"/>
      <c r="AX1273" s="8"/>
      <c r="AY1273" s="472"/>
      <c r="AZ1273" s="473"/>
      <c r="BA1273" s="473"/>
      <c r="BB1273" s="473"/>
      <c r="BC1273" s="473"/>
      <c r="BD1273" s="473"/>
      <c r="BE1273" s="473"/>
      <c r="BF1273" s="474"/>
      <c r="BG1273" s="478"/>
      <c r="BH1273" s="479"/>
    </row>
    <row r="1274" spans="1:60" ht="29.25" customHeight="1" x14ac:dyDescent="0.25">
      <c r="A1274" s="177">
        <f t="shared" si="147"/>
        <v>1041</v>
      </c>
      <c r="B1274" s="452"/>
      <c r="C1274" s="452"/>
      <c r="D1274" s="29" t="s">
        <v>343</v>
      </c>
      <c r="E1274" s="8"/>
      <c r="F1274" s="8"/>
      <c r="G1274" s="8"/>
      <c r="H1274" s="8"/>
      <c r="I1274" s="8"/>
      <c r="J1274" s="8"/>
      <c r="K1274" s="8">
        <f t="shared" si="149"/>
        <v>30</v>
      </c>
      <c r="L1274" s="8">
        <f t="shared" si="149"/>
        <v>805</v>
      </c>
      <c r="M1274" s="184" t="s">
        <v>1062</v>
      </c>
      <c r="N1274" s="87"/>
      <c r="O1274" s="34"/>
      <c r="P1274" s="33"/>
      <c r="Q1274" s="34"/>
      <c r="R1274" s="33"/>
      <c r="S1274" s="34"/>
      <c r="T1274" s="33"/>
      <c r="U1274" s="34"/>
      <c r="V1274" s="33"/>
      <c r="W1274" s="34"/>
      <c r="X1274" s="33"/>
      <c r="Y1274" s="34"/>
      <c r="Z1274" s="33"/>
      <c r="AA1274" s="154"/>
      <c r="AB1274" s="155"/>
      <c r="AC1274" s="151"/>
      <c r="AD1274" s="488" t="s">
        <v>1238</v>
      </c>
      <c r="AE1274" s="489"/>
      <c r="AF1274" s="489"/>
      <c r="AG1274" s="489"/>
      <c r="AH1274" s="489"/>
      <c r="AI1274" s="489"/>
      <c r="AJ1274" s="489"/>
      <c r="AK1274" s="489"/>
      <c r="AL1274" s="510"/>
      <c r="AM1274" s="151"/>
      <c r="AN1274" s="170"/>
      <c r="AO1274" s="209"/>
      <c r="AP1274" s="208"/>
      <c r="AQ1274" s="35"/>
      <c r="AR1274" s="36"/>
      <c r="AS1274" s="34"/>
      <c r="AT1274" s="36"/>
      <c r="AU1274" s="34"/>
      <c r="AV1274" s="36"/>
      <c r="AW1274" s="4"/>
      <c r="AX1274" s="8"/>
      <c r="AY1274" s="475"/>
      <c r="AZ1274" s="476"/>
      <c r="BA1274" s="476"/>
      <c r="BB1274" s="476"/>
      <c r="BC1274" s="476"/>
      <c r="BD1274" s="476"/>
      <c r="BE1274" s="476"/>
      <c r="BF1274" s="477"/>
      <c r="BG1274" s="478"/>
      <c r="BH1274" s="479"/>
    </row>
    <row r="1275" spans="1:60" ht="23.65" customHeight="1" x14ac:dyDescent="0.25">
      <c r="A1275" s="177">
        <f t="shared" si="147"/>
        <v>1042</v>
      </c>
      <c r="B1275" s="20"/>
      <c r="C1275" s="20" t="s">
        <v>1022</v>
      </c>
      <c r="D1275" s="29" t="s">
        <v>344</v>
      </c>
      <c r="E1275" s="8"/>
      <c r="F1275" s="8"/>
      <c r="G1275" s="8"/>
      <c r="H1275" s="8"/>
      <c r="I1275" s="8"/>
      <c r="J1275" s="8"/>
      <c r="K1275" s="8">
        <f t="shared" si="149"/>
        <v>31</v>
      </c>
      <c r="L1275" s="8">
        <f t="shared" si="149"/>
        <v>806</v>
      </c>
      <c r="M1275" s="184" t="s">
        <v>1062</v>
      </c>
      <c r="N1275" s="87"/>
      <c r="O1275" s="34"/>
      <c r="P1275" s="33"/>
      <c r="Q1275" s="34"/>
      <c r="R1275" s="33"/>
      <c r="S1275" s="34"/>
      <c r="T1275" s="33"/>
      <c r="U1275" s="34"/>
      <c r="V1275" s="33"/>
      <c r="W1275" s="34"/>
      <c r="X1275" s="33"/>
      <c r="Y1275" s="34"/>
      <c r="Z1275" s="33"/>
      <c r="AA1275" s="154"/>
      <c r="AB1275" s="155"/>
      <c r="AC1275" s="151"/>
      <c r="AD1275" s="488" t="s">
        <v>1238</v>
      </c>
      <c r="AE1275" s="489"/>
      <c r="AF1275" s="489"/>
      <c r="AG1275" s="489"/>
      <c r="AH1275" s="489"/>
      <c r="AI1275" s="489"/>
      <c r="AJ1275" s="489"/>
      <c r="AK1275" s="489"/>
      <c r="AL1275" s="510"/>
      <c r="AM1275" s="151"/>
      <c r="AN1275" s="170"/>
      <c r="AO1275" s="209"/>
      <c r="AP1275" s="208"/>
      <c r="AQ1275" s="35"/>
      <c r="AR1275" s="36"/>
      <c r="AS1275" s="34"/>
      <c r="AT1275" s="36"/>
      <c r="AU1275" s="34"/>
      <c r="AV1275" s="36"/>
      <c r="AW1275" s="4"/>
      <c r="AX1275" s="8"/>
      <c r="AY1275" s="469" t="s">
        <v>1199</v>
      </c>
      <c r="AZ1275" s="470"/>
      <c r="BA1275" s="470"/>
      <c r="BB1275" s="470"/>
      <c r="BC1275" s="470"/>
      <c r="BD1275" s="470"/>
      <c r="BE1275" s="470"/>
      <c r="BF1275" s="471"/>
      <c r="BG1275" s="10"/>
      <c r="BH1275" s="12"/>
    </row>
    <row r="1276" spans="1:60" ht="29.25" customHeight="1" x14ac:dyDescent="0.25">
      <c r="A1276" s="177">
        <f t="shared" si="147"/>
        <v>1043</v>
      </c>
      <c r="B1276" s="20"/>
      <c r="C1276" s="20" t="s">
        <v>1020</v>
      </c>
      <c r="D1276" s="29" t="s">
        <v>345</v>
      </c>
      <c r="E1276" s="8"/>
      <c r="F1276" s="8"/>
      <c r="G1276" s="8"/>
      <c r="H1276" s="8"/>
      <c r="I1276" s="8"/>
      <c r="J1276" s="8"/>
      <c r="K1276" s="8">
        <f t="shared" si="149"/>
        <v>32</v>
      </c>
      <c r="L1276" s="8">
        <f t="shared" si="149"/>
        <v>807</v>
      </c>
      <c r="M1276" s="184" t="s">
        <v>1062</v>
      </c>
      <c r="N1276" s="87"/>
      <c r="O1276" s="34"/>
      <c r="P1276" s="33"/>
      <c r="Q1276" s="34"/>
      <c r="R1276" s="33"/>
      <c r="S1276" s="34"/>
      <c r="T1276" s="33"/>
      <c r="U1276" s="34"/>
      <c r="V1276" s="33"/>
      <c r="W1276" s="34"/>
      <c r="X1276" s="33"/>
      <c r="Y1276" s="34"/>
      <c r="Z1276" s="33"/>
      <c r="AA1276" s="154"/>
      <c r="AB1276" s="155"/>
      <c r="AC1276" s="151"/>
      <c r="AD1276" s="488" t="s">
        <v>1238</v>
      </c>
      <c r="AE1276" s="489"/>
      <c r="AF1276" s="489"/>
      <c r="AG1276" s="489"/>
      <c r="AH1276" s="489"/>
      <c r="AI1276" s="489"/>
      <c r="AJ1276" s="489"/>
      <c r="AK1276" s="489"/>
      <c r="AL1276" s="510"/>
      <c r="AM1276" s="151"/>
      <c r="AN1276" s="170"/>
      <c r="AO1276" s="209"/>
      <c r="AP1276" s="208"/>
      <c r="AQ1276" s="35"/>
      <c r="AR1276" s="36"/>
      <c r="AS1276" s="34"/>
      <c r="AT1276" s="36"/>
      <c r="AU1276" s="34"/>
      <c r="AV1276" s="36"/>
      <c r="AW1276" s="4"/>
      <c r="AX1276" s="8"/>
      <c r="AY1276" s="472"/>
      <c r="AZ1276" s="473"/>
      <c r="BA1276" s="473"/>
      <c r="BB1276" s="473"/>
      <c r="BC1276" s="473"/>
      <c r="BD1276" s="473"/>
      <c r="BE1276" s="473"/>
      <c r="BF1276" s="474"/>
      <c r="BG1276" s="10"/>
      <c r="BH1276" s="12"/>
    </row>
    <row r="1277" spans="1:60" ht="29.25" customHeight="1" x14ac:dyDescent="0.25">
      <c r="A1277" s="177">
        <f t="shared" si="147"/>
        <v>1044</v>
      </c>
      <c r="B1277" s="20"/>
      <c r="C1277" s="20" t="s">
        <v>1021</v>
      </c>
      <c r="D1277" s="29" t="s">
        <v>197</v>
      </c>
      <c r="E1277" s="8"/>
      <c r="F1277" s="8"/>
      <c r="G1277" s="8"/>
      <c r="H1277" s="8"/>
      <c r="I1277" s="8"/>
      <c r="J1277" s="8"/>
      <c r="K1277" s="8">
        <f t="shared" si="149"/>
        <v>33</v>
      </c>
      <c r="L1277" s="8">
        <f t="shared" si="149"/>
        <v>808</v>
      </c>
      <c r="M1277" s="184" t="s">
        <v>1062</v>
      </c>
      <c r="N1277" s="87"/>
      <c r="O1277" s="34"/>
      <c r="P1277" s="33"/>
      <c r="Q1277" s="34"/>
      <c r="R1277" s="33"/>
      <c r="S1277" s="34"/>
      <c r="T1277" s="33"/>
      <c r="U1277" s="34"/>
      <c r="V1277" s="33"/>
      <c r="W1277" s="34"/>
      <c r="X1277" s="33"/>
      <c r="Y1277" s="34"/>
      <c r="Z1277" s="33"/>
      <c r="AA1277" s="154"/>
      <c r="AB1277" s="155"/>
      <c r="AC1277" s="151"/>
      <c r="AD1277" s="488" t="s">
        <v>1238</v>
      </c>
      <c r="AE1277" s="489"/>
      <c r="AF1277" s="489"/>
      <c r="AG1277" s="489"/>
      <c r="AH1277" s="489"/>
      <c r="AI1277" s="489"/>
      <c r="AJ1277" s="489"/>
      <c r="AK1277" s="489"/>
      <c r="AL1277" s="510"/>
      <c r="AM1277" s="151"/>
      <c r="AN1277" s="170"/>
      <c r="AO1277" s="209"/>
      <c r="AP1277" s="208"/>
      <c r="AQ1277" s="35"/>
      <c r="AR1277" s="36"/>
      <c r="AS1277" s="34"/>
      <c r="AT1277" s="36"/>
      <c r="AU1277" s="34"/>
      <c r="AV1277" s="36"/>
      <c r="AW1277" s="4"/>
      <c r="AX1277" s="8"/>
      <c r="AY1277" s="472"/>
      <c r="AZ1277" s="473"/>
      <c r="BA1277" s="473"/>
      <c r="BB1277" s="473"/>
      <c r="BC1277" s="473"/>
      <c r="BD1277" s="473"/>
      <c r="BE1277" s="473"/>
      <c r="BF1277" s="474"/>
      <c r="BG1277" s="10"/>
      <c r="BH1277" s="12"/>
    </row>
    <row r="1278" spans="1:60" ht="29.25" customHeight="1" x14ac:dyDescent="0.25">
      <c r="A1278" s="177">
        <f t="shared" si="147"/>
        <v>1045</v>
      </c>
      <c r="B1278" s="20"/>
      <c r="C1278" s="20"/>
      <c r="D1278" s="29" t="s">
        <v>198</v>
      </c>
      <c r="E1278" s="8"/>
      <c r="F1278" s="8"/>
      <c r="G1278" s="8"/>
      <c r="H1278" s="8"/>
      <c r="I1278" s="8"/>
      <c r="J1278" s="8"/>
      <c r="K1278" s="8">
        <f t="shared" si="149"/>
        <v>34</v>
      </c>
      <c r="L1278" s="8">
        <f t="shared" si="149"/>
        <v>809</v>
      </c>
      <c r="M1278" s="184" t="s">
        <v>1062</v>
      </c>
      <c r="N1278" s="87"/>
      <c r="O1278" s="34"/>
      <c r="P1278" s="33"/>
      <c r="Q1278" s="34"/>
      <c r="R1278" s="33"/>
      <c r="S1278" s="34"/>
      <c r="T1278" s="33"/>
      <c r="U1278" s="34"/>
      <c r="V1278" s="33"/>
      <c r="W1278" s="34"/>
      <c r="X1278" s="33"/>
      <c r="Y1278" s="34"/>
      <c r="Z1278" s="33"/>
      <c r="AA1278" s="154"/>
      <c r="AB1278" s="155"/>
      <c r="AC1278" s="151"/>
      <c r="AD1278" s="488" t="s">
        <v>1238</v>
      </c>
      <c r="AE1278" s="489"/>
      <c r="AF1278" s="489"/>
      <c r="AG1278" s="489"/>
      <c r="AH1278" s="489"/>
      <c r="AI1278" s="489"/>
      <c r="AJ1278" s="489"/>
      <c r="AK1278" s="489"/>
      <c r="AL1278" s="510"/>
      <c r="AM1278" s="151"/>
      <c r="AN1278" s="170"/>
      <c r="AO1278" s="209"/>
      <c r="AP1278" s="208"/>
      <c r="AQ1278" s="35"/>
      <c r="AR1278" s="36"/>
      <c r="AS1278" s="34"/>
      <c r="AT1278" s="36"/>
      <c r="AU1278" s="34"/>
      <c r="AV1278" s="36"/>
      <c r="AW1278" s="4"/>
      <c r="AX1278" s="8"/>
      <c r="AY1278" s="472"/>
      <c r="AZ1278" s="473"/>
      <c r="BA1278" s="473"/>
      <c r="BB1278" s="473"/>
      <c r="BC1278" s="473"/>
      <c r="BD1278" s="473"/>
      <c r="BE1278" s="473"/>
      <c r="BF1278" s="474"/>
      <c r="BG1278" s="10"/>
      <c r="BH1278" s="12"/>
    </row>
    <row r="1279" spans="1:60" ht="29.25" customHeight="1" x14ac:dyDescent="0.25">
      <c r="A1279" s="177">
        <f t="shared" si="147"/>
        <v>1046</v>
      </c>
      <c r="B1279" s="20"/>
      <c r="C1279" s="20"/>
      <c r="D1279" s="29" t="s">
        <v>199</v>
      </c>
      <c r="E1279" s="8"/>
      <c r="F1279" s="8"/>
      <c r="G1279" s="8"/>
      <c r="H1279" s="8"/>
      <c r="I1279" s="8"/>
      <c r="J1279" s="8"/>
      <c r="K1279" s="8">
        <f t="shared" si="149"/>
        <v>35</v>
      </c>
      <c r="L1279" s="8">
        <f t="shared" si="149"/>
        <v>810</v>
      </c>
      <c r="M1279" s="184" t="s">
        <v>1062</v>
      </c>
      <c r="N1279" s="87"/>
      <c r="O1279" s="34"/>
      <c r="P1279" s="33"/>
      <c r="Q1279" s="34"/>
      <c r="R1279" s="33"/>
      <c r="S1279" s="34"/>
      <c r="T1279" s="33"/>
      <c r="U1279" s="34"/>
      <c r="V1279" s="33"/>
      <c r="W1279" s="34"/>
      <c r="X1279" s="33"/>
      <c r="Y1279" s="34"/>
      <c r="Z1279" s="33"/>
      <c r="AA1279" s="154"/>
      <c r="AB1279" s="155"/>
      <c r="AC1279" s="151"/>
      <c r="AD1279" s="488" t="s">
        <v>1238</v>
      </c>
      <c r="AE1279" s="489"/>
      <c r="AF1279" s="489"/>
      <c r="AG1279" s="489"/>
      <c r="AH1279" s="489"/>
      <c r="AI1279" s="489"/>
      <c r="AJ1279" s="489"/>
      <c r="AK1279" s="489"/>
      <c r="AL1279" s="510"/>
      <c r="AM1279" s="151"/>
      <c r="AN1279" s="170"/>
      <c r="AO1279" s="209"/>
      <c r="AP1279" s="208"/>
      <c r="AQ1279" s="35"/>
      <c r="AR1279" s="36"/>
      <c r="AS1279" s="34"/>
      <c r="AT1279" s="36"/>
      <c r="AU1279" s="34"/>
      <c r="AV1279" s="36"/>
      <c r="AW1279" s="4"/>
      <c r="AX1279" s="8"/>
      <c r="AY1279" s="472"/>
      <c r="AZ1279" s="473"/>
      <c r="BA1279" s="473"/>
      <c r="BB1279" s="473"/>
      <c r="BC1279" s="473"/>
      <c r="BD1279" s="473"/>
      <c r="BE1279" s="473"/>
      <c r="BF1279" s="474"/>
      <c r="BG1279" s="10"/>
      <c r="BH1279" s="12"/>
    </row>
    <row r="1280" spans="1:60" ht="29.25" customHeight="1" x14ac:dyDescent="0.25">
      <c r="A1280" s="177">
        <f t="shared" si="147"/>
        <v>1047</v>
      </c>
      <c r="B1280" s="20"/>
      <c r="C1280" s="20" t="s">
        <v>1024</v>
      </c>
      <c r="D1280" s="29" t="s">
        <v>200</v>
      </c>
      <c r="E1280" s="8"/>
      <c r="F1280" s="8"/>
      <c r="G1280" s="8"/>
      <c r="H1280" s="8"/>
      <c r="I1280" s="8"/>
      <c r="J1280" s="8"/>
      <c r="K1280" s="8">
        <f t="shared" si="149"/>
        <v>36</v>
      </c>
      <c r="L1280" s="8">
        <f t="shared" si="149"/>
        <v>811</v>
      </c>
      <c r="M1280" s="184" t="s">
        <v>1062</v>
      </c>
      <c r="N1280" s="87"/>
      <c r="O1280" s="34"/>
      <c r="P1280" s="33"/>
      <c r="Q1280" s="34"/>
      <c r="R1280" s="33"/>
      <c r="S1280" s="34"/>
      <c r="T1280" s="33"/>
      <c r="U1280" s="34"/>
      <c r="V1280" s="33"/>
      <c r="W1280" s="34"/>
      <c r="X1280" s="33"/>
      <c r="Y1280" s="34"/>
      <c r="Z1280" s="33"/>
      <c r="AA1280" s="154"/>
      <c r="AB1280" s="155"/>
      <c r="AC1280" s="151"/>
      <c r="AD1280" s="488" t="s">
        <v>1238</v>
      </c>
      <c r="AE1280" s="489"/>
      <c r="AF1280" s="489"/>
      <c r="AG1280" s="489"/>
      <c r="AH1280" s="489"/>
      <c r="AI1280" s="489"/>
      <c r="AJ1280" s="489"/>
      <c r="AK1280" s="489"/>
      <c r="AL1280" s="510"/>
      <c r="AM1280" s="151"/>
      <c r="AN1280" s="170"/>
      <c r="AO1280" s="209"/>
      <c r="AP1280" s="208"/>
      <c r="AQ1280" s="35"/>
      <c r="AR1280" s="36"/>
      <c r="AS1280" s="34"/>
      <c r="AT1280" s="36"/>
      <c r="AU1280" s="34"/>
      <c r="AV1280" s="36"/>
      <c r="AW1280" s="4"/>
      <c r="AX1280" s="8"/>
      <c r="AY1280" s="475"/>
      <c r="AZ1280" s="476"/>
      <c r="BA1280" s="476"/>
      <c r="BB1280" s="476"/>
      <c r="BC1280" s="476"/>
      <c r="BD1280" s="476"/>
      <c r="BE1280" s="476"/>
      <c r="BF1280" s="477"/>
      <c r="BG1280" s="10"/>
      <c r="BH1280" s="12"/>
    </row>
    <row r="1281" spans="1:60" ht="28.35" customHeight="1" x14ac:dyDescent="0.25">
      <c r="A1281" s="177">
        <f t="shared" si="147"/>
        <v>1048</v>
      </c>
      <c r="B1281" s="450"/>
      <c r="C1281" s="450" t="s">
        <v>1023</v>
      </c>
      <c r="D1281" s="29" t="s">
        <v>201</v>
      </c>
      <c r="E1281" s="8"/>
      <c r="F1281" s="8"/>
      <c r="G1281" s="8"/>
      <c r="H1281" s="8"/>
      <c r="I1281" s="8"/>
      <c r="J1281" s="8"/>
      <c r="K1281" s="8">
        <f t="shared" si="149"/>
        <v>37</v>
      </c>
      <c r="L1281" s="8">
        <f t="shared" si="149"/>
        <v>812</v>
      </c>
      <c r="M1281" s="184" t="s">
        <v>1062</v>
      </c>
      <c r="N1281" s="87"/>
      <c r="O1281" s="34"/>
      <c r="P1281" s="33"/>
      <c r="Q1281" s="34"/>
      <c r="R1281" s="33"/>
      <c r="S1281" s="34"/>
      <c r="T1281" s="33"/>
      <c r="U1281" s="34"/>
      <c r="V1281" s="33"/>
      <c r="W1281" s="34"/>
      <c r="X1281" s="33"/>
      <c r="Y1281" s="34"/>
      <c r="Z1281" s="33"/>
      <c r="AA1281" s="154"/>
      <c r="AB1281" s="155"/>
      <c r="AC1281" s="151"/>
      <c r="AD1281" s="488" t="s">
        <v>1238</v>
      </c>
      <c r="AE1281" s="489"/>
      <c r="AF1281" s="489"/>
      <c r="AG1281" s="489"/>
      <c r="AH1281" s="489"/>
      <c r="AI1281" s="489"/>
      <c r="AJ1281" s="489"/>
      <c r="AK1281" s="489"/>
      <c r="AL1281" s="510"/>
      <c r="AM1281" s="151"/>
      <c r="AN1281" s="170"/>
      <c r="AO1281" s="209"/>
      <c r="AP1281" s="208"/>
      <c r="AQ1281" s="35"/>
      <c r="AR1281" s="36"/>
      <c r="AS1281" s="34"/>
      <c r="AT1281" s="36"/>
      <c r="AU1281" s="34"/>
      <c r="AV1281" s="36"/>
      <c r="AW1281" s="4"/>
      <c r="AX1281" s="8"/>
      <c r="AY1281" s="472" t="s">
        <v>898</v>
      </c>
      <c r="AZ1281" s="473"/>
      <c r="BA1281" s="473"/>
      <c r="BB1281" s="473"/>
      <c r="BC1281" s="473"/>
      <c r="BD1281" s="473"/>
      <c r="BE1281" s="473"/>
      <c r="BF1281" s="474"/>
      <c r="BG1281" s="10"/>
      <c r="BH1281" s="12"/>
    </row>
    <row r="1282" spans="1:60" ht="28.35" customHeight="1" x14ac:dyDescent="0.25">
      <c r="A1282" s="177">
        <f t="shared" si="147"/>
        <v>1049</v>
      </c>
      <c r="B1282" s="452"/>
      <c r="C1282" s="452"/>
      <c r="D1282" s="29" t="s">
        <v>202</v>
      </c>
      <c r="E1282" s="8"/>
      <c r="F1282" s="8"/>
      <c r="G1282" s="8"/>
      <c r="H1282" s="8"/>
      <c r="I1282" s="8"/>
      <c r="J1282" s="8"/>
      <c r="K1282" s="8">
        <f t="shared" si="149"/>
        <v>38</v>
      </c>
      <c r="L1282" s="8">
        <f t="shared" si="149"/>
        <v>813</v>
      </c>
      <c r="M1282" s="184" t="s">
        <v>1411</v>
      </c>
      <c r="N1282" s="87"/>
      <c r="O1282" s="34"/>
      <c r="P1282" s="33"/>
      <c r="Q1282" s="34"/>
      <c r="R1282" s="33"/>
      <c r="S1282" s="34"/>
      <c r="T1282" s="33"/>
      <c r="U1282" s="34"/>
      <c r="V1282" s="33"/>
      <c r="W1282" s="34"/>
      <c r="X1282" s="33"/>
      <c r="Y1282" s="34"/>
      <c r="Z1282" s="33"/>
      <c r="AA1282" s="154"/>
      <c r="AB1282" s="155"/>
      <c r="AC1282" s="151"/>
      <c r="AD1282" s="488" t="s">
        <v>1238</v>
      </c>
      <c r="AE1282" s="489"/>
      <c r="AF1282" s="489"/>
      <c r="AG1282" s="489"/>
      <c r="AH1282" s="489"/>
      <c r="AI1282" s="489"/>
      <c r="AJ1282" s="489"/>
      <c r="AK1282" s="489"/>
      <c r="AL1282" s="510"/>
      <c r="AM1282" s="151"/>
      <c r="AN1282" s="170"/>
      <c r="AO1282" s="209"/>
      <c r="AP1282" s="208"/>
      <c r="AQ1282" s="35"/>
      <c r="AR1282" s="36"/>
      <c r="AS1282" s="34"/>
      <c r="AT1282" s="36"/>
      <c r="AU1282" s="34"/>
      <c r="AV1282" s="36"/>
      <c r="AW1282" s="4"/>
      <c r="AX1282" s="8"/>
      <c r="AY1282" s="475"/>
      <c r="AZ1282" s="476"/>
      <c r="BA1282" s="476"/>
      <c r="BB1282" s="476"/>
      <c r="BC1282" s="476"/>
      <c r="BD1282" s="476"/>
      <c r="BE1282" s="476"/>
      <c r="BF1282" s="477"/>
      <c r="BG1282" s="478"/>
      <c r="BH1282" s="479"/>
    </row>
    <row r="1283" spans="1:60" ht="28.35" customHeight="1" x14ac:dyDescent="0.25">
      <c r="A1283" s="177">
        <f t="shared" si="147"/>
        <v>1050</v>
      </c>
      <c r="B1283" s="450"/>
      <c r="C1283" s="450" t="s">
        <v>1025</v>
      </c>
      <c r="D1283" s="29" t="s">
        <v>203</v>
      </c>
      <c r="E1283" s="8"/>
      <c r="F1283" s="8"/>
      <c r="G1283" s="8"/>
      <c r="H1283" s="8"/>
      <c r="I1283" s="8"/>
      <c r="J1283" s="8"/>
      <c r="K1283" s="8">
        <f t="shared" si="149"/>
        <v>39</v>
      </c>
      <c r="L1283" s="8">
        <f t="shared" si="149"/>
        <v>814</v>
      </c>
      <c r="M1283" s="147" t="s">
        <v>1474</v>
      </c>
      <c r="N1283" s="87"/>
      <c r="O1283" s="579" t="s">
        <v>424</v>
      </c>
      <c r="P1283" s="580"/>
      <c r="Q1283" s="580"/>
      <c r="R1283" s="581"/>
      <c r="S1283" s="34"/>
      <c r="T1283" s="33"/>
      <c r="U1283" s="34"/>
      <c r="V1283" s="33"/>
      <c r="W1283" s="34"/>
      <c r="X1283" s="33"/>
      <c r="Y1283" s="34"/>
      <c r="Z1283" s="33"/>
      <c r="AA1283" s="154"/>
      <c r="AB1283" s="155"/>
      <c r="AC1283" s="151"/>
      <c r="AD1283" s="488" t="s">
        <v>1238</v>
      </c>
      <c r="AE1283" s="489"/>
      <c r="AF1283" s="489"/>
      <c r="AG1283" s="489"/>
      <c r="AH1283" s="489"/>
      <c r="AI1283" s="489"/>
      <c r="AJ1283" s="489"/>
      <c r="AK1283" s="489"/>
      <c r="AL1283" s="510"/>
      <c r="AM1283" s="151"/>
      <c r="AN1283" s="170"/>
      <c r="AO1283" s="209"/>
      <c r="AP1283" s="208"/>
      <c r="AQ1283" s="35"/>
      <c r="AR1283" s="36"/>
      <c r="AS1283" s="34"/>
      <c r="AT1283" s="36"/>
      <c r="AU1283" s="34"/>
      <c r="AV1283" s="36"/>
      <c r="AW1283" s="4"/>
      <c r="AX1283" s="8"/>
      <c r="AY1283" s="469" t="s">
        <v>1200</v>
      </c>
      <c r="AZ1283" s="470"/>
      <c r="BA1283" s="470"/>
      <c r="BB1283" s="470"/>
      <c r="BC1283" s="470"/>
      <c r="BD1283" s="470"/>
      <c r="BE1283" s="470"/>
      <c r="BF1283" s="471"/>
      <c r="BG1283" s="10"/>
      <c r="BH1283" s="12"/>
    </row>
    <row r="1284" spans="1:60" ht="28.35" customHeight="1" x14ac:dyDescent="0.25">
      <c r="A1284" s="177">
        <f t="shared" si="147"/>
        <v>1051</v>
      </c>
      <c r="B1284" s="452"/>
      <c r="C1284" s="452"/>
      <c r="D1284" s="29" t="s">
        <v>204</v>
      </c>
      <c r="E1284" s="8"/>
      <c r="F1284" s="8"/>
      <c r="G1284" s="8"/>
      <c r="H1284" s="8"/>
      <c r="I1284" s="8"/>
      <c r="J1284" s="8"/>
      <c r="K1284" s="8">
        <f t="shared" si="149"/>
        <v>40</v>
      </c>
      <c r="L1284" s="8">
        <f t="shared" si="149"/>
        <v>815</v>
      </c>
      <c r="M1284" s="147" t="s">
        <v>1474</v>
      </c>
      <c r="N1284" s="87"/>
      <c r="O1284" s="34"/>
      <c r="P1284" s="33"/>
      <c r="Q1284" s="34"/>
      <c r="R1284" s="33"/>
      <c r="S1284" s="34"/>
      <c r="T1284" s="33"/>
      <c r="U1284" s="34"/>
      <c r="V1284" s="33"/>
      <c r="W1284" s="34"/>
      <c r="X1284" s="33"/>
      <c r="Y1284" s="34"/>
      <c r="Z1284" s="33"/>
      <c r="AA1284" s="154"/>
      <c r="AB1284" s="155"/>
      <c r="AC1284" s="151"/>
      <c r="AD1284" s="488" t="s">
        <v>1238</v>
      </c>
      <c r="AE1284" s="489"/>
      <c r="AF1284" s="489"/>
      <c r="AG1284" s="489"/>
      <c r="AH1284" s="489"/>
      <c r="AI1284" s="489"/>
      <c r="AJ1284" s="489"/>
      <c r="AK1284" s="489"/>
      <c r="AL1284" s="510"/>
      <c r="AM1284" s="151"/>
      <c r="AN1284" s="170"/>
      <c r="AO1284" s="209"/>
      <c r="AP1284" s="208"/>
      <c r="AQ1284" s="35"/>
      <c r="AR1284" s="36"/>
      <c r="AS1284" s="34"/>
      <c r="AT1284" s="36"/>
      <c r="AU1284" s="34"/>
      <c r="AV1284" s="36"/>
      <c r="AW1284" s="4"/>
      <c r="AX1284" s="8"/>
      <c r="AY1284" s="472"/>
      <c r="AZ1284" s="473"/>
      <c r="BA1284" s="473"/>
      <c r="BB1284" s="473"/>
      <c r="BC1284" s="473"/>
      <c r="BD1284" s="473"/>
      <c r="BE1284" s="473"/>
      <c r="BF1284" s="474"/>
      <c r="BG1284" s="10"/>
      <c r="BH1284" s="12"/>
    </row>
    <row r="1285" spans="1:60" ht="28.35" customHeight="1" x14ac:dyDescent="0.25">
      <c r="A1285" s="177">
        <f t="shared" si="147"/>
        <v>1052</v>
      </c>
      <c r="B1285" s="21"/>
      <c r="C1285" s="21" t="s">
        <v>1026</v>
      </c>
      <c r="D1285" s="29" t="s">
        <v>222</v>
      </c>
      <c r="E1285" s="8"/>
      <c r="F1285" s="8"/>
      <c r="G1285" s="8"/>
      <c r="H1285" s="8"/>
      <c r="I1285" s="8"/>
      <c r="J1285" s="8"/>
      <c r="K1285" s="8">
        <f>K1284+1</f>
        <v>41</v>
      </c>
      <c r="L1285" s="8">
        <f>L1284+1</f>
        <v>816</v>
      </c>
      <c r="M1285" s="147" t="s">
        <v>1474</v>
      </c>
      <c r="N1285" s="87"/>
      <c r="O1285" s="34"/>
      <c r="P1285" s="33"/>
      <c r="Q1285" s="34"/>
      <c r="R1285" s="33"/>
      <c r="S1285" s="34"/>
      <c r="T1285" s="33"/>
      <c r="U1285" s="34"/>
      <c r="V1285" s="33"/>
      <c r="W1285" s="34"/>
      <c r="X1285" s="33"/>
      <c r="Y1285" s="34"/>
      <c r="Z1285" s="33"/>
      <c r="AA1285" s="154"/>
      <c r="AB1285" s="155"/>
      <c r="AC1285" s="151"/>
      <c r="AD1285" s="488" t="s">
        <v>1238</v>
      </c>
      <c r="AE1285" s="489"/>
      <c r="AF1285" s="489"/>
      <c r="AG1285" s="489"/>
      <c r="AH1285" s="489"/>
      <c r="AI1285" s="489"/>
      <c r="AJ1285" s="489"/>
      <c r="AK1285" s="489"/>
      <c r="AL1285" s="510"/>
      <c r="AM1285" s="151"/>
      <c r="AN1285" s="170"/>
      <c r="AO1285" s="209"/>
      <c r="AP1285" s="208"/>
      <c r="AQ1285" s="35"/>
      <c r="AR1285" s="36"/>
      <c r="AS1285" s="34"/>
      <c r="AT1285" s="36"/>
      <c r="AU1285" s="34"/>
      <c r="AV1285" s="36"/>
      <c r="AW1285" s="4"/>
      <c r="AX1285" s="8"/>
      <c r="AY1285" s="475"/>
      <c r="AZ1285" s="476"/>
      <c r="BA1285" s="476"/>
      <c r="BB1285" s="476"/>
      <c r="BC1285" s="476"/>
      <c r="BD1285" s="476"/>
      <c r="BE1285" s="476"/>
      <c r="BF1285" s="477"/>
      <c r="BG1285" s="10"/>
      <c r="BH1285" s="12"/>
    </row>
    <row r="1286" spans="1:60" ht="26.1" customHeight="1" x14ac:dyDescent="0.25">
      <c r="A1286" s="177">
        <f t="shared" si="147"/>
        <v>1053</v>
      </c>
      <c r="B1286" s="17"/>
      <c r="C1286" s="450" t="s">
        <v>395</v>
      </c>
      <c r="D1286" s="29" t="s">
        <v>223</v>
      </c>
      <c r="E1286" s="8"/>
      <c r="F1286" s="8"/>
      <c r="G1286" s="8"/>
      <c r="H1286" s="8"/>
      <c r="I1286" s="8"/>
      <c r="J1286" s="8"/>
      <c r="K1286" s="8">
        <f t="shared" ref="K1286:L1289" si="150">K1285+1</f>
        <v>42</v>
      </c>
      <c r="L1286" s="8">
        <f t="shared" si="150"/>
        <v>817</v>
      </c>
      <c r="M1286" s="147" t="s">
        <v>1474</v>
      </c>
      <c r="N1286" s="87"/>
      <c r="O1286" s="34"/>
      <c r="P1286" s="33"/>
      <c r="Q1286" s="34"/>
      <c r="R1286" s="33"/>
      <c r="S1286" s="34"/>
      <c r="T1286" s="33"/>
      <c r="U1286" s="34"/>
      <c r="V1286" s="33"/>
      <c r="W1286" s="34"/>
      <c r="X1286" s="33"/>
      <c r="Y1286" s="34"/>
      <c r="Z1286" s="33"/>
      <c r="AA1286" s="154"/>
      <c r="AB1286" s="155"/>
      <c r="AC1286" s="151"/>
      <c r="AD1286" s="488" t="s">
        <v>1238</v>
      </c>
      <c r="AE1286" s="489"/>
      <c r="AF1286" s="489"/>
      <c r="AG1286" s="489"/>
      <c r="AH1286" s="489"/>
      <c r="AI1286" s="489"/>
      <c r="AJ1286" s="489"/>
      <c r="AK1286" s="489"/>
      <c r="AL1286" s="510"/>
      <c r="AM1286" s="151"/>
      <c r="AN1286" s="170"/>
      <c r="AO1286" s="209"/>
      <c r="AP1286" s="208"/>
      <c r="AQ1286" s="35"/>
      <c r="AR1286" s="36"/>
      <c r="AS1286" s="34"/>
      <c r="AT1286" s="36"/>
      <c r="AU1286" s="34"/>
      <c r="AV1286" s="36"/>
      <c r="AW1286" s="4"/>
      <c r="AX1286" s="8"/>
      <c r="AY1286" s="469" t="s">
        <v>1201</v>
      </c>
      <c r="AZ1286" s="470"/>
      <c r="BA1286" s="470"/>
      <c r="BB1286" s="470"/>
      <c r="BC1286" s="470"/>
      <c r="BD1286" s="470"/>
      <c r="BE1286" s="470"/>
      <c r="BF1286" s="471"/>
      <c r="BG1286" s="10"/>
      <c r="BH1286" s="12"/>
    </row>
    <row r="1287" spans="1:60" ht="26.1" customHeight="1" x14ac:dyDescent="0.25">
      <c r="A1287" s="177">
        <f t="shared" si="147"/>
        <v>1054</v>
      </c>
      <c r="B1287" s="17"/>
      <c r="C1287" s="451"/>
      <c r="D1287" s="29" t="s">
        <v>224</v>
      </c>
      <c r="E1287" s="8"/>
      <c r="F1287" s="8"/>
      <c r="G1287" s="8"/>
      <c r="H1287" s="8"/>
      <c r="I1287" s="8"/>
      <c r="J1287" s="8"/>
      <c r="K1287" s="8">
        <f t="shared" si="150"/>
        <v>43</v>
      </c>
      <c r="L1287" s="8">
        <f t="shared" si="150"/>
        <v>818</v>
      </c>
      <c r="M1287" s="147" t="s">
        <v>1474</v>
      </c>
      <c r="N1287" s="87"/>
      <c r="O1287" s="34"/>
      <c r="P1287" s="33"/>
      <c r="Q1287" s="34"/>
      <c r="R1287" s="33"/>
      <c r="S1287" s="34"/>
      <c r="T1287" s="33"/>
      <c r="U1287" s="34"/>
      <c r="V1287" s="33"/>
      <c r="W1287" s="34"/>
      <c r="X1287" s="33"/>
      <c r="Y1287" s="34"/>
      <c r="Z1287" s="33"/>
      <c r="AA1287" s="154"/>
      <c r="AB1287" s="155"/>
      <c r="AC1287" s="151"/>
      <c r="AD1287" s="488" t="s">
        <v>1238</v>
      </c>
      <c r="AE1287" s="489"/>
      <c r="AF1287" s="489"/>
      <c r="AG1287" s="489"/>
      <c r="AH1287" s="489"/>
      <c r="AI1287" s="489"/>
      <c r="AJ1287" s="489"/>
      <c r="AK1287" s="489"/>
      <c r="AL1287" s="510"/>
      <c r="AM1287" s="151"/>
      <c r="AN1287" s="170"/>
      <c r="AO1287" s="209"/>
      <c r="AP1287" s="208"/>
      <c r="AQ1287" s="35"/>
      <c r="AR1287" s="36"/>
      <c r="AS1287" s="34"/>
      <c r="AT1287" s="36"/>
      <c r="AU1287" s="34"/>
      <c r="AV1287" s="36"/>
      <c r="AW1287" s="4"/>
      <c r="AX1287" s="8"/>
      <c r="AY1287" s="472"/>
      <c r="AZ1287" s="473"/>
      <c r="BA1287" s="473"/>
      <c r="BB1287" s="473"/>
      <c r="BC1287" s="473"/>
      <c r="BD1287" s="473"/>
      <c r="BE1287" s="473"/>
      <c r="BF1287" s="474"/>
      <c r="BG1287" s="10"/>
      <c r="BH1287" s="12"/>
    </row>
    <row r="1288" spans="1:60" ht="26.1" customHeight="1" x14ac:dyDescent="0.25">
      <c r="A1288" s="177">
        <f t="shared" si="147"/>
        <v>1055</v>
      </c>
      <c r="B1288" s="450"/>
      <c r="C1288" s="451"/>
      <c r="D1288" s="29" t="s">
        <v>225</v>
      </c>
      <c r="E1288" s="8"/>
      <c r="F1288" s="8"/>
      <c r="G1288" s="8"/>
      <c r="H1288" s="8"/>
      <c r="I1288" s="8"/>
      <c r="J1288" s="8"/>
      <c r="K1288" s="8">
        <f t="shared" si="150"/>
        <v>44</v>
      </c>
      <c r="L1288" s="8">
        <f t="shared" si="150"/>
        <v>819</v>
      </c>
      <c r="M1288" s="147" t="s">
        <v>1474</v>
      </c>
      <c r="N1288" s="87"/>
      <c r="O1288" s="34"/>
      <c r="P1288" s="33"/>
      <c r="Q1288" s="34"/>
      <c r="R1288" s="33"/>
      <c r="S1288" s="34"/>
      <c r="T1288" s="33"/>
      <c r="U1288" s="34"/>
      <c r="V1288" s="33"/>
      <c r="W1288" s="34"/>
      <c r="X1288" s="33"/>
      <c r="Y1288" s="34"/>
      <c r="Z1288" s="33"/>
      <c r="AA1288" s="154"/>
      <c r="AB1288" s="155"/>
      <c r="AC1288" s="151"/>
      <c r="AD1288" s="488" t="s">
        <v>1238</v>
      </c>
      <c r="AE1288" s="489"/>
      <c r="AF1288" s="489"/>
      <c r="AG1288" s="489"/>
      <c r="AH1288" s="489"/>
      <c r="AI1288" s="489"/>
      <c r="AJ1288" s="489"/>
      <c r="AK1288" s="489"/>
      <c r="AL1288" s="510"/>
      <c r="AM1288" s="151"/>
      <c r="AN1288" s="170"/>
      <c r="AO1288" s="209"/>
      <c r="AP1288" s="208"/>
      <c r="AQ1288" s="35"/>
      <c r="AR1288" s="36"/>
      <c r="AS1288" s="34"/>
      <c r="AT1288" s="36"/>
      <c r="AU1288" s="34"/>
      <c r="AV1288" s="36"/>
      <c r="AW1288" s="4"/>
      <c r="AX1288" s="8"/>
      <c r="AY1288" s="472"/>
      <c r="AZ1288" s="473"/>
      <c r="BA1288" s="473"/>
      <c r="BB1288" s="473"/>
      <c r="BC1288" s="473"/>
      <c r="BD1288" s="473"/>
      <c r="BE1288" s="473"/>
      <c r="BF1288" s="474"/>
      <c r="BG1288" s="478"/>
      <c r="BH1288" s="479"/>
    </row>
    <row r="1289" spans="1:60" ht="26.1" customHeight="1" x14ac:dyDescent="0.25">
      <c r="A1289" s="177">
        <f t="shared" si="147"/>
        <v>1056</v>
      </c>
      <c r="B1289" s="452"/>
      <c r="C1289" s="452"/>
      <c r="D1289" s="29" t="s">
        <v>226</v>
      </c>
      <c r="E1289" s="9"/>
      <c r="F1289" s="9"/>
      <c r="G1289" s="9"/>
      <c r="H1289" s="9"/>
      <c r="I1289" s="9"/>
      <c r="J1289" s="9"/>
      <c r="K1289" s="8">
        <f t="shared" si="150"/>
        <v>45</v>
      </c>
      <c r="L1289" s="8">
        <f t="shared" si="150"/>
        <v>820</v>
      </c>
      <c r="M1289" s="147" t="s">
        <v>1475</v>
      </c>
      <c r="N1289" s="87"/>
      <c r="O1289" s="34"/>
      <c r="P1289" s="33"/>
      <c r="Q1289" s="34"/>
      <c r="R1289" s="33"/>
      <c r="S1289" s="34"/>
      <c r="T1289" s="33"/>
      <c r="U1289" s="34"/>
      <c r="V1289" s="33"/>
      <c r="W1289" s="34"/>
      <c r="X1289" s="33"/>
      <c r="Y1289" s="34"/>
      <c r="Z1289" s="33"/>
      <c r="AA1289" s="154"/>
      <c r="AB1289" s="155"/>
      <c r="AC1289" s="151"/>
      <c r="AD1289" s="488" t="s">
        <v>1238</v>
      </c>
      <c r="AE1289" s="489"/>
      <c r="AF1289" s="489"/>
      <c r="AG1289" s="489"/>
      <c r="AH1289" s="489"/>
      <c r="AI1289" s="489"/>
      <c r="AJ1289" s="489"/>
      <c r="AK1289" s="489"/>
      <c r="AL1289" s="510"/>
      <c r="AM1289" s="151"/>
      <c r="AN1289" s="170"/>
      <c r="AO1289" s="209"/>
      <c r="AP1289" s="208"/>
      <c r="AQ1289" s="35"/>
      <c r="AR1289" s="36"/>
      <c r="AS1289" s="34"/>
      <c r="AT1289" s="36"/>
      <c r="AU1289" s="34"/>
      <c r="AV1289" s="36"/>
      <c r="AW1289" s="4"/>
      <c r="AX1289" s="8"/>
      <c r="AY1289" s="475"/>
      <c r="AZ1289" s="476"/>
      <c r="BA1289" s="476"/>
      <c r="BB1289" s="476"/>
      <c r="BC1289" s="476"/>
      <c r="BD1289" s="476"/>
      <c r="BE1289" s="476"/>
      <c r="BF1289" s="477"/>
      <c r="BG1289" s="478"/>
      <c r="BH1289" s="479"/>
    </row>
    <row r="1290" spans="1:60" ht="38.25" customHeight="1" x14ac:dyDescent="0.25">
      <c r="A1290" s="177">
        <f t="shared" si="147"/>
        <v>1057</v>
      </c>
      <c r="B1290" s="635" t="s">
        <v>1257</v>
      </c>
      <c r="C1290" s="450" t="s">
        <v>678</v>
      </c>
      <c r="D1290" s="26" t="s">
        <v>237</v>
      </c>
      <c r="E1290" s="18">
        <f>E1268+1</f>
        <v>3</v>
      </c>
      <c r="F1290" s="18">
        <f>F1268+1</f>
        <v>106</v>
      </c>
      <c r="G1290" s="8"/>
      <c r="H1290" s="8"/>
      <c r="I1290" s="8"/>
      <c r="J1290" s="8"/>
      <c r="K1290" s="8"/>
      <c r="L1290" s="8"/>
      <c r="M1290" s="10"/>
      <c r="N1290" s="87"/>
      <c r="O1290" s="34"/>
      <c r="P1290" s="33"/>
      <c r="Q1290" s="34"/>
      <c r="R1290" s="33"/>
      <c r="S1290" s="34"/>
      <c r="T1290" s="33"/>
      <c r="U1290" s="34"/>
      <c r="V1290" s="33"/>
      <c r="W1290" s="34"/>
      <c r="X1290" s="33"/>
      <c r="Y1290" s="34"/>
      <c r="Z1290" s="33"/>
      <c r="AA1290" s="154"/>
      <c r="AB1290" s="155"/>
      <c r="AC1290" s="151"/>
      <c r="AD1290" s="488" t="s">
        <v>399</v>
      </c>
      <c r="AE1290" s="489"/>
      <c r="AF1290" s="489"/>
      <c r="AG1290" s="489"/>
      <c r="AH1290" s="489"/>
      <c r="AI1290" s="489"/>
      <c r="AJ1290" s="489"/>
      <c r="AK1290" s="489"/>
      <c r="AL1290" s="489"/>
      <c r="AM1290" s="490"/>
      <c r="AN1290" s="152"/>
      <c r="AO1290" s="35"/>
      <c r="AP1290" s="33"/>
      <c r="AQ1290" s="34"/>
      <c r="AR1290" s="33"/>
      <c r="AS1290" s="34"/>
      <c r="AT1290" s="33"/>
      <c r="AU1290" s="34"/>
      <c r="AV1290" s="36"/>
      <c r="AW1290" s="4"/>
      <c r="AX1290" s="8"/>
      <c r="AY1290" s="560" t="s">
        <v>1258</v>
      </c>
      <c r="AZ1290" s="561"/>
      <c r="BA1290" s="561"/>
      <c r="BB1290" s="561"/>
      <c r="BC1290" s="561"/>
      <c r="BD1290" s="561"/>
      <c r="BE1290" s="561"/>
      <c r="BF1290" s="562"/>
      <c r="BG1290" s="478"/>
      <c r="BH1290" s="479"/>
    </row>
    <row r="1291" spans="1:60" ht="38.25" customHeight="1" x14ac:dyDescent="0.25">
      <c r="A1291" s="177">
        <f t="shared" si="147"/>
        <v>1058</v>
      </c>
      <c r="B1291" s="636"/>
      <c r="C1291" s="451"/>
      <c r="D1291" s="26" t="s">
        <v>238</v>
      </c>
      <c r="E1291" s="18">
        <f>E1290+1</f>
        <v>4</v>
      </c>
      <c r="F1291" s="18">
        <f>F1290+1</f>
        <v>107</v>
      </c>
      <c r="G1291" s="8"/>
      <c r="H1291" s="8"/>
      <c r="I1291" s="8"/>
      <c r="J1291" s="8"/>
      <c r="K1291" s="8"/>
      <c r="L1291" s="8"/>
      <c r="M1291" s="10"/>
      <c r="N1291" s="87"/>
      <c r="O1291" s="34"/>
      <c r="P1291" s="33"/>
      <c r="Q1291" s="34"/>
      <c r="R1291" s="33"/>
      <c r="S1291" s="34"/>
      <c r="T1291" s="33"/>
      <c r="U1291" s="34"/>
      <c r="V1291" s="33"/>
      <c r="W1291" s="34"/>
      <c r="X1291" s="33"/>
      <c r="Y1291" s="34"/>
      <c r="Z1291" s="33"/>
      <c r="AA1291" s="154"/>
      <c r="AB1291" s="155"/>
      <c r="AC1291" s="151"/>
      <c r="AD1291" s="488" t="s">
        <v>399</v>
      </c>
      <c r="AE1291" s="489"/>
      <c r="AF1291" s="489"/>
      <c r="AG1291" s="489"/>
      <c r="AH1291" s="489"/>
      <c r="AI1291" s="489"/>
      <c r="AJ1291" s="489"/>
      <c r="AK1291" s="489"/>
      <c r="AL1291" s="489"/>
      <c r="AM1291" s="490"/>
      <c r="AN1291" s="152"/>
      <c r="AO1291" s="35"/>
      <c r="AP1291" s="33"/>
      <c r="AQ1291" s="34"/>
      <c r="AR1291" s="33"/>
      <c r="AS1291" s="34"/>
      <c r="AT1291" s="33"/>
      <c r="AU1291" s="34"/>
      <c r="AV1291" s="36"/>
      <c r="AW1291" s="4"/>
      <c r="AX1291" s="8"/>
      <c r="AY1291" s="563"/>
      <c r="AZ1291" s="564"/>
      <c r="BA1291" s="564"/>
      <c r="BB1291" s="564"/>
      <c r="BC1291" s="564"/>
      <c r="BD1291" s="564"/>
      <c r="BE1291" s="564"/>
      <c r="BF1291" s="565"/>
      <c r="BG1291" s="10"/>
      <c r="BH1291" s="12"/>
    </row>
    <row r="1292" spans="1:60" ht="38.25" customHeight="1" x14ac:dyDescent="0.25">
      <c r="A1292" s="177">
        <f t="shared" si="147"/>
        <v>1059</v>
      </c>
      <c r="B1292" s="636"/>
      <c r="C1292" s="451"/>
      <c r="D1292" s="26" t="s">
        <v>239</v>
      </c>
      <c r="E1292" s="18">
        <f t="shared" ref="E1292:F1293" si="151">E1291+1</f>
        <v>5</v>
      </c>
      <c r="F1292" s="18">
        <f t="shared" si="151"/>
        <v>108</v>
      </c>
      <c r="G1292" s="8"/>
      <c r="H1292" s="8"/>
      <c r="I1292" s="8"/>
      <c r="J1292" s="8"/>
      <c r="K1292" s="8"/>
      <c r="L1292" s="8"/>
      <c r="M1292" s="10"/>
      <c r="N1292" s="87"/>
      <c r="O1292" s="34"/>
      <c r="P1292" s="33"/>
      <c r="Q1292" s="34"/>
      <c r="R1292" s="33"/>
      <c r="S1292" s="34"/>
      <c r="T1292" s="33"/>
      <c r="U1292" s="34"/>
      <c r="V1292" s="33"/>
      <c r="W1292" s="34"/>
      <c r="X1292" s="33"/>
      <c r="Y1292" s="34"/>
      <c r="Z1292" s="33"/>
      <c r="AA1292" s="154"/>
      <c r="AB1292" s="155"/>
      <c r="AC1292" s="151"/>
      <c r="AD1292" s="488" t="s">
        <v>399</v>
      </c>
      <c r="AE1292" s="489"/>
      <c r="AF1292" s="489"/>
      <c r="AG1292" s="489"/>
      <c r="AH1292" s="489"/>
      <c r="AI1292" s="489"/>
      <c r="AJ1292" s="489"/>
      <c r="AK1292" s="489"/>
      <c r="AL1292" s="489"/>
      <c r="AM1292" s="490"/>
      <c r="AN1292" s="152"/>
      <c r="AO1292" s="35"/>
      <c r="AP1292" s="33"/>
      <c r="AQ1292" s="34"/>
      <c r="AR1292" s="33"/>
      <c r="AS1292" s="34"/>
      <c r="AT1292" s="33"/>
      <c r="AU1292" s="34"/>
      <c r="AV1292" s="36"/>
      <c r="AW1292" s="4"/>
      <c r="AX1292" s="8"/>
      <c r="AY1292" s="563"/>
      <c r="AZ1292" s="564"/>
      <c r="BA1292" s="564"/>
      <c r="BB1292" s="564"/>
      <c r="BC1292" s="564"/>
      <c r="BD1292" s="564"/>
      <c r="BE1292" s="564"/>
      <c r="BF1292" s="565"/>
      <c r="BG1292" s="10"/>
      <c r="BH1292" s="12"/>
    </row>
    <row r="1293" spans="1:60" ht="38.25" customHeight="1" x14ac:dyDescent="0.25">
      <c r="A1293" s="177">
        <f t="shared" si="147"/>
        <v>1060</v>
      </c>
      <c r="B1293" s="636"/>
      <c r="C1293" s="451"/>
      <c r="D1293" s="26" t="s">
        <v>1227</v>
      </c>
      <c r="E1293" s="18">
        <f t="shared" si="151"/>
        <v>6</v>
      </c>
      <c r="F1293" s="18">
        <f t="shared" si="151"/>
        <v>109</v>
      </c>
      <c r="G1293" s="8"/>
      <c r="H1293" s="8"/>
      <c r="I1293" s="8"/>
      <c r="J1293" s="8"/>
      <c r="K1293" s="8"/>
      <c r="L1293" s="8"/>
      <c r="M1293" s="10"/>
      <c r="N1293" s="87"/>
      <c r="O1293" s="34"/>
      <c r="P1293" s="33"/>
      <c r="Q1293" s="34"/>
      <c r="R1293" s="33"/>
      <c r="S1293" s="34"/>
      <c r="T1293" s="33"/>
      <c r="U1293" s="34"/>
      <c r="V1293" s="33"/>
      <c r="W1293" s="34"/>
      <c r="X1293" s="33"/>
      <c r="Y1293" s="34"/>
      <c r="Z1293" s="33"/>
      <c r="AA1293" s="154"/>
      <c r="AB1293" s="155"/>
      <c r="AC1293" s="151"/>
      <c r="AD1293" s="488" t="s">
        <v>399</v>
      </c>
      <c r="AE1293" s="489"/>
      <c r="AF1293" s="489"/>
      <c r="AG1293" s="489"/>
      <c r="AH1293" s="489"/>
      <c r="AI1293" s="489"/>
      <c r="AJ1293" s="489"/>
      <c r="AK1293" s="489"/>
      <c r="AL1293" s="489"/>
      <c r="AM1293" s="490"/>
      <c r="AN1293" s="152"/>
      <c r="AO1293" s="35"/>
      <c r="AP1293" s="33"/>
      <c r="AQ1293" s="34"/>
      <c r="AR1293" s="33"/>
      <c r="AS1293" s="34"/>
      <c r="AT1293" s="33"/>
      <c r="AU1293" s="34"/>
      <c r="AV1293" s="36"/>
      <c r="AW1293" s="4"/>
      <c r="AX1293" s="8"/>
      <c r="AY1293" s="563"/>
      <c r="AZ1293" s="564"/>
      <c r="BA1293" s="564"/>
      <c r="BB1293" s="564"/>
      <c r="BC1293" s="564"/>
      <c r="BD1293" s="564"/>
      <c r="BE1293" s="564"/>
      <c r="BF1293" s="565"/>
      <c r="BG1293" s="478"/>
      <c r="BH1293" s="479"/>
    </row>
    <row r="1294" spans="1:60" ht="16.149999999999999" x14ac:dyDescent="0.25">
      <c r="A1294" s="177">
        <f t="shared" si="147"/>
        <v>1061</v>
      </c>
      <c r="B1294" s="636"/>
      <c r="C1294" s="451"/>
      <c r="D1294" s="29" t="s">
        <v>716</v>
      </c>
      <c r="E1294" s="38"/>
      <c r="F1294" s="38"/>
      <c r="G1294" s="8"/>
      <c r="H1294" s="8"/>
      <c r="I1294" s="8">
        <v>1</v>
      </c>
      <c r="J1294" s="8">
        <f>$J$1234+1</f>
        <v>43</v>
      </c>
      <c r="K1294" s="8"/>
      <c r="L1294" s="8"/>
      <c r="M1294" s="10"/>
      <c r="N1294" s="87"/>
      <c r="O1294" s="87"/>
      <c r="P1294" s="108"/>
      <c r="Q1294" s="108"/>
      <c r="R1294" s="108"/>
      <c r="S1294" s="34"/>
      <c r="T1294" s="33"/>
      <c r="U1294" s="34"/>
      <c r="V1294" s="33"/>
      <c r="W1294" s="34"/>
      <c r="X1294" s="33"/>
      <c r="Y1294" s="34"/>
      <c r="Z1294" s="36"/>
      <c r="AA1294" s="154"/>
      <c r="AB1294" s="155"/>
      <c r="AC1294" s="151"/>
      <c r="AD1294" s="488" t="s">
        <v>399</v>
      </c>
      <c r="AE1294" s="489"/>
      <c r="AF1294" s="489"/>
      <c r="AG1294" s="489"/>
      <c r="AH1294" s="489"/>
      <c r="AI1294" s="489"/>
      <c r="AJ1294" s="489"/>
      <c r="AK1294" s="489"/>
      <c r="AL1294" s="489"/>
      <c r="AM1294" s="490"/>
      <c r="AN1294" s="152"/>
      <c r="AO1294" s="35"/>
      <c r="AP1294" s="33"/>
      <c r="AQ1294" s="35"/>
      <c r="AR1294" s="33"/>
      <c r="AS1294" s="34"/>
      <c r="AT1294" s="33"/>
      <c r="AU1294" s="34"/>
      <c r="AV1294" s="36"/>
      <c r="AW1294" s="4"/>
      <c r="AX1294" s="8"/>
      <c r="AY1294" s="563"/>
      <c r="AZ1294" s="564"/>
      <c r="BA1294" s="564"/>
      <c r="BB1294" s="564"/>
      <c r="BC1294" s="564"/>
      <c r="BD1294" s="564"/>
      <c r="BE1294" s="564"/>
      <c r="BF1294" s="565"/>
      <c r="BG1294" s="14"/>
      <c r="BH1294" s="15"/>
    </row>
    <row r="1295" spans="1:60" ht="16.149999999999999" x14ac:dyDescent="0.25">
      <c r="A1295" s="177">
        <f t="shared" si="147"/>
        <v>1062</v>
      </c>
      <c r="B1295" s="636"/>
      <c r="C1295" s="451"/>
      <c r="D1295" s="29" t="s">
        <v>727</v>
      </c>
      <c r="E1295" s="38"/>
      <c r="F1295" s="38"/>
      <c r="G1295" s="8"/>
      <c r="H1295" s="8"/>
      <c r="I1295" s="8">
        <f>I1294+1</f>
        <v>2</v>
      </c>
      <c r="J1295" s="8">
        <f>J1294+1</f>
        <v>44</v>
      </c>
      <c r="K1295" s="8"/>
      <c r="L1295" s="8"/>
      <c r="M1295" s="10"/>
      <c r="N1295" s="87"/>
      <c r="O1295" s="87"/>
      <c r="P1295" s="108"/>
      <c r="Q1295" s="108"/>
      <c r="R1295" s="108"/>
      <c r="S1295" s="34"/>
      <c r="T1295" s="33"/>
      <c r="U1295" s="34"/>
      <c r="V1295" s="33"/>
      <c r="W1295" s="34"/>
      <c r="X1295" s="33"/>
      <c r="Y1295" s="34"/>
      <c r="Z1295" s="33"/>
      <c r="AA1295" s="34"/>
      <c r="AB1295" s="36"/>
      <c r="AC1295" s="35"/>
      <c r="AD1295" s="33"/>
      <c r="AE1295" s="58"/>
      <c r="AF1295" s="496" t="s">
        <v>169</v>
      </c>
      <c r="AG1295" s="489"/>
      <c r="AH1295" s="489"/>
      <c r="AI1295" s="489"/>
      <c r="AJ1295" s="489"/>
      <c r="AK1295" s="489"/>
      <c r="AL1295" s="489"/>
      <c r="AM1295" s="490"/>
      <c r="AN1295" s="152"/>
      <c r="AO1295" s="35"/>
      <c r="AP1295" s="33"/>
      <c r="AQ1295" s="34"/>
      <c r="AR1295" s="33"/>
      <c r="AS1295" s="34"/>
      <c r="AT1295" s="33"/>
      <c r="AU1295" s="34"/>
      <c r="AV1295" s="36"/>
      <c r="AW1295" s="4"/>
      <c r="AX1295" s="8"/>
      <c r="AY1295" s="563"/>
      <c r="AZ1295" s="564"/>
      <c r="BA1295" s="564"/>
      <c r="BB1295" s="564"/>
      <c r="BC1295" s="564"/>
      <c r="BD1295" s="564"/>
      <c r="BE1295" s="564"/>
      <c r="BF1295" s="565"/>
      <c r="BG1295" s="14"/>
      <c r="BH1295" s="15"/>
    </row>
    <row r="1296" spans="1:60" ht="16.149999999999999" x14ac:dyDescent="0.25">
      <c r="A1296" s="4">
        <f t="shared" si="147"/>
        <v>1063</v>
      </c>
      <c r="B1296" s="637"/>
      <c r="C1296" s="452"/>
      <c r="D1296" s="29" t="s">
        <v>728</v>
      </c>
      <c r="E1296" s="38"/>
      <c r="F1296" s="38"/>
      <c r="G1296" s="8"/>
      <c r="H1296" s="8"/>
      <c r="I1296" s="8">
        <f>I1295+1</f>
        <v>3</v>
      </c>
      <c r="J1296" s="8">
        <f>J1295+1</f>
        <v>45</v>
      </c>
      <c r="K1296" s="8"/>
      <c r="L1296" s="8"/>
      <c r="M1296" s="10"/>
      <c r="N1296" s="87"/>
      <c r="O1296" s="87"/>
      <c r="P1296" s="108"/>
      <c r="Q1296" s="108"/>
      <c r="R1296" s="108"/>
      <c r="S1296" s="34"/>
      <c r="T1296" s="33"/>
      <c r="U1296" s="34"/>
      <c r="V1296" s="33"/>
      <c r="W1296" s="34"/>
      <c r="X1296" s="33"/>
      <c r="Y1296" s="34"/>
      <c r="Z1296" s="33"/>
      <c r="AA1296" s="34"/>
      <c r="AB1296" s="36"/>
      <c r="AC1296" s="35"/>
      <c r="AD1296" s="33"/>
      <c r="AE1296" s="58"/>
      <c r="AF1296" s="496" t="s">
        <v>169</v>
      </c>
      <c r="AG1296" s="489"/>
      <c r="AH1296" s="489"/>
      <c r="AI1296" s="489"/>
      <c r="AJ1296" s="489"/>
      <c r="AK1296" s="489"/>
      <c r="AL1296" s="489"/>
      <c r="AM1296" s="490"/>
      <c r="AN1296" s="152"/>
      <c r="AO1296" s="35"/>
      <c r="AP1296" s="33"/>
      <c r="AQ1296" s="34"/>
      <c r="AR1296" s="33"/>
      <c r="AS1296" s="34"/>
      <c r="AT1296" s="33"/>
      <c r="AU1296" s="34"/>
      <c r="AV1296" s="36"/>
      <c r="AW1296" s="4"/>
      <c r="AX1296" s="8"/>
      <c r="AY1296" s="566"/>
      <c r="AZ1296" s="567"/>
      <c r="BA1296" s="567"/>
      <c r="BB1296" s="567"/>
      <c r="BC1296" s="567"/>
      <c r="BD1296" s="567"/>
      <c r="BE1296" s="567"/>
      <c r="BF1296" s="568"/>
      <c r="BG1296" s="10"/>
      <c r="BH1296" s="12"/>
    </row>
    <row r="1297" spans="1:60" ht="19.5" customHeight="1" thickBot="1" x14ac:dyDescent="0.3">
      <c r="A1297" s="501" t="s">
        <v>405</v>
      </c>
      <c r="B1297" s="502"/>
      <c r="C1297" s="502"/>
      <c r="D1297" s="503"/>
      <c r="E1297" s="135">
        <f>E1293</f>
        <v>6</v>
      </c>
      <c r="F1297" s="135">
        <f>F1234+E1297</f>
        <v>109</v>
      </c>
      <c r="G1297" s="135">
        <v>0</v>
      </c>
      <c r="H1297" s="135">
        <f>H1234</f>
        <v>119</v>
      </c>
      <c r="I1297" s="135">
        <f>$I$1296</f>
        <v>3</v>
      </c>
      <c r="J1297" s="135">
        <f>$J$1234+I1297</f>
        <v>45</v>
      </c>
      <c r="K1297" s="135">
        <f>K1289</f>
        <v>45</v>
      </c>
      <c r="L1297" s="135">
        <f>L1289</f>
        <v>820</v>
      </c>
      <c r="M1297" s="16"/>
      <c r="O1297" s="622" t="s">
        <v>60</v>
      </c>
      <c r="P1297" s="623"/>
      <c r="Q1297" s="623"/>
      <c r="R1297" s="623"/>
      <c r="S1297" s="623"/>
      <c r="T1297" s="623"/>
      <c r="U1297" s="623"/>
      <c r="V1297" s="623"/>
      <c r="W1297" s="623"/>
      <c r="X1297" s="623"/>
      <c r="Y1297" s="624"/>
      <c r="Z1297" s="625">
        <f>E1297+G1297+K1297</f>
        <v>51</v>
      </c>
      <c r="AA1297" s="626"/>
      <c r="AB1297" s="626"/>
      <c r="AC1297" s="626"/>
      <c r="AD1297" s="626"/>
      <c r="AE1297" s="626"/>
      <c r="AF1297" s="626"/>
      <c r="AG1297" s="626"/>
      <c r="AH1297" s="626"/>
      <c r="AI1297" s="626"/>
      <c r="AJ1297" s="627"/>
      <c r="AX1297" s="9"/>
      <c r="AY1297" s="144"/>
      <c r="AZ1297" s="145"/>
      <c r="BA1297" s="145"/>
      <c r="BB1297" s="145"/>
      <c r="BC1297" s="145"/>
      <c r="BD1297" s="145"/>
      <c r="BE1297" s="145"/>
      <c r="BF1297" s="145"/>
    </row>
    <row r="1299" spans="1:60" ht="19.5" customHeight="1" x14ac:dyDescent="0.25">
      <c r="A1299" s="575" t="s">
        <v>500</v>
      </c>
      <c r="B1299" s="575"/>
      <c r="C1299" s="575"/>
      <c r="D1299" s="575"/>
      <c r="E1299" s="575"/>
      <c r="F1299" s="575"/>
      <c r="G1299" s="575"/>
      <c r="H1299" s="575"/>
      <c r="I1299" s="575"/>
      <c r="J1299" s="575"/>
      <c r="K1299" s="575"/>
      <c r="L1299" s="575"/>
      <c r="M1299" s="575"/>
      <c r="N1299" s="575"/>
      <c r="O1299" s="575"/>
      <c r="P1299" s="575"/>
      <c r="Q1299" s="575"/>
      <c r="R1299" s="575"/>
      <c r="S1299" s="575"/>
      <c r="T1299" s="575"/>
      <c r="U1299" s="575"/>
      <c r="V1299" s="575"/>
      <c r="W1299" s="575"/>
      <c r="X1299" s="575"/>
      <c r="Y1299" s="575"/>
      <c r="Z1299" s="575"/>
      <c r="AA1299" s="7"/>
      <c r="AB1299" s="7"/>
      <c r="AC1299" s="7"/>
      <c r="AD1299" s="7"/>
      <c r="AE1299" s="7"/>
      <c r="AF1299" s="7"/>
      <c r="AG1299" s="7"/>
      <c r="AH1299" s="7"/>
      <c r="AI1299" s="7"/>
      <c r="AJ1299" s="7"/>
      <c r="AK1299" s="7"/>
      <c r="AL1299" s="7"/>
      <c r="AM1299" s="7"/>
      <c r="AN1299" s="7"/>
      <c r="AO1299" s="7"/>
      <c r="AP1299" s="7"/>
      <c r="AQ1299" s="7"/>
      <c r="AR1299" s="7"/>
      <c r="AS1299" s="7"/>
      <c r="AT1299" s="7"/>
      <c r="AU1299" s="7"/>
      <c r="AV1299" s="7"/>
      <c r="AW1299" s="7"/>
    </row>
    <row r="1300" spans="1:60" ht="19.5" customHeight="1" x14ac:dyDescent="0.25">
      <c r="A1300" s="615" t="s">
        <v>1202</v>
      </c>
      <c r="B1300" s="615"/>
      <c r="C1300" s="615"/>
      <c r="D1300" s="615"/>
      <c r="E1300" s="615"/>
      <c r="F1300" s="615"/>
      <c r="G1300" s="615"/>
      <c r="H1300" s="615"/>
      <c r="I1300" s="615"/>
      <c r="J1300" s="615"/>
      <c r="K1300" s="615"/>
      <c r="L1300" s="615"/>
      <c r="M1300" s="615"/>
      <c r="N1300" s="615"/>
      <c r="O1300" s="615"/>
      <c r="P1300" s="615"/>
      <c r="Q1300" s="615"/>
      <c r="R1300" s="615"/>
      <c r="S1300" s="615"/>
      <c r="T1300" s="615"/>
      <c r="U1300" s="615"/>
      <c r="V1300" s="615"/>
      <c r="W1300" s="615"/>
      <c r="X1300" s="615"/>
      <c r="Y1300" s="615"/>
      <c r="Z1300" s="615"/>
      <c r="AA1300" s="615"/>
      <c r="AB1300" s="615"/>
      <c r="AC1300" s="615"/>
      <c r="AD1300" s="615"/>
      <c r="AE1300" s="615"/>
      <c r="AF1300" s="615"/>
      <c r="AG1300" s="615"/>
      <c r="AH1300" s="615"/>
      <c r="AI1300" s="615"/>
      <c r="AJ1300" s="615"/>
      <c r="AK1300" s="615"/>
      <c r="AL1300" s="615"/>
      <c r="AM1300" s="615"/>
      <c r="AN1300" s="615"/>
      <c r="AO1300" s="615"/>
      <c r="AP1300" s="615"/>
      <c r="AQ1300" s="615"/>
      <c r="AR1300" s="615"/>
      <c r="AS1300" s="615"/>
      <c r="AT1300" s="615"/>
      <c r="AU1300" s="615"/>
      <c r="AV1300" s="615"/>
      <c r="AW1300" s="615"/>
      <c r="AX1300" s="615"/>
      <c r="AY1300" s="615"/>
      <c r="AZ1300" s="615"/>
      <c r="BA1300" s="615"/>
      <c r="BB1300" s="615"/>
      <c r="BC1300" s="615"/>
      <c r="BD1300" s="615"/>
      <c r="BE1300" s="615"/>
      <c r="BF1300" s="615"/>
      <c r="BG1300" s="615"/>
      <c r="BH1300" s="615"/>
    </row>
    <row r="1301" spans="1:60" ht="19.5" customHeight="1" x14ac:dyDescent="0.25">
      <c r="A1301" s="616"/>
      <c r="B1301" s="616"/>
      <c r="C1301" s="616"/>
      <c r="D1301" s="616"/>
      <c r="E1301" s="616"/>
      <c r="F1301" s="616"/>
      <c r="G1301" s="616"/>
      <c r="H1301" s="616"/>
      <c r="I1301" s="616"/>
      <c r="J1301" s="616"/>
      <c r="K1301" s="616"/>
      <c r="L1301" s="616"/>
      <c r="M1301" s="616"/>
      <c r="N1301" s="616"/>
      <c r="O1301" s="616"/>
      <c r="P1301" s="616"/>
      <c r="Q1301" s="616"/>
      <c r="R1301" s="616"/>
      <c r="S1301" s="616"/>
      <c r="T1301" s="616"/>
      <c r="U1301" s="616"/>
      <c r="V1301" s="616"/>
      <c r="W1301" s="616"/>
      <c r="X1301" s="616"/>
      <c r="Y1301" s="616"/>
      <c r="Z1301" s="616"/>
      <c r="AA1301" s="616"/>
      <c r="AB1301" s="616"/>
      <c r="AC1301" s="616"/>
      <c r="AD1301" s="616"/>
      <c r="AE1301" s="616"/>
      <c r="AF1301" s="616"/>
      <c r="AG1301" s="616"/>
      <c r="AH1301" s="616"/>
      <c r="AI1301" s="616"/>
      <c r="AJ1301" s="616"/>
      <c r="AK1301" s="616"/>
      <c r="AL1301" s="616"/>
      <c r="AM1301" s="616"/>
      <c r="AN1301" s="616"/>
      <c r="AO1301" s="616"/>
      <c r="AP1301" s="616"/>
      <c r="AQ1301" s="616"/>
      <c r="AR1301" s="616"/>
      <c r="AS1301" s="616"/>
      <c r="AT1301" s="616"/>
      <c r="AU1301" s="616"/>
      <c r="AV1301" s="616"/>
      <c r="AW1301" s="616"/>
      <c r="AX1301" s="616"/>
      <c r="AY1301" s="616"/>
      <c r="AZ1301" s="616"/>
      <c r="BA1301" s="616"/>
      <c r="BB1301" s="616"/>
      <c r="BC1301" s="616"/>
      <c r="BD1301" s="616"/>
      <c r="BE1301" s="616"/>
      <c r="BF1301" s="616"/>
      <c r="BG1301" s="616"/>
      <c r="BH1301" s="616"/>
    </row>
    <row r="1302" spans="1:60" ht="19.5" customHeight="1" x14ac:dyDescent="0.25">
      <c r="A1302" s="617" t="s">
        <v>89</v>
      </c>
      <c r="B1302" s="450" t="s">
        <v>193</v>
      </c>
      <c r="C1302" s="462" t="s">
        <v>326</v>
      </c>
      <c r="D1302" s="450" t="s">
        <v>90</v>
      </c>
      <c r="E1302" s="618" t="s">
        <v>162</v>
      </c>
      <c r="F1302" s="619"/>
      <c r="G1302" s="620" t="s">
        <v>161</v>
      </c>
      <c r="H1302" s="621"/>
      <c r="I1302" s="492" t="s">
        <v>146</v>
      </c>
      <c r="J1302" s="493"/>
      <c r="K1302" s="492" t="s">
        <v>192</v>
      </c>
      <c r="L1302" s="493"/>
      <c r="M1302" s="450" t="s">
        <v>382</v>
      </c>
      <c r="N1302" s="614">
        <v>9</v>
      </c>
      <c r="O1302" s="494"/>
      <c r="P1302" s="614">
        <v>10</v>
      </c>
      <c r="Q1302" s="494"/>
      <c r="R1302" s="614">
        <v>11</v>
      </c>
      <c r="S1302" s="494"/>
      <c r="T1302" s="614">
        <v>12</v>
      </c>
      <c r="U1302" s="494"/>
      <c r="V1302" s="614">
        <v>13</v>
      </c>
      <c r="W1302" s="494"/>
      <c r="X1302" s="614">
        <v>14</v>
      </c>
      <c r="Y1302" s="494"/>
      <c r="Z1302" s="614">
        <v>15</v>
      </c>
      <c r="AA1302" s="494"/>
      <c r="AB1302" s="614">
        <v>16</v>
      </c>
      <c r="AC1302" s="494"/>
      <c r="AD1302" s="614">
        <v>17</v>
      </c>
      <c r="AE1302" s="494"/>
      <c r="AF1302" s="614">
        <v>18</v>
      </c>
      <c r="AG1302" s="494"/>
      <c r="AH1302" s="614">
        <v>19</v>
      </c>
      <c r="AI1302" s="494"/>
      <c r="AJ1302" s="614">
        <v>20</v>
      </c>
      <c r="AK1302" s="494"/>
      <c r="AL1302" s="614">
        <v>21</v>
      </c>
      <c r="AM1302" s="494"/>
      <c r="AN1302" s="614">
        <v>22</v>
      </c>
      <c r="AO1302" s="494"/>
      <c r="AP1302" s="614">
        <v>23</v>
      </c>
      <c r="AQ1302" s="494"/>
      <c r="AR1302" s="614">
        <v>24</v>
      </c>
      <c r="AS1302" s="494"/>
      <c r="AT1302" s="614">
        <v>1</v>
      </c>
      <c r="AU1302" s="494"/>
      <c r="AV1302" s="614">
        <v>2</v>
      </c>
      <c r="AW1302" s="613"/>
      <c r="AX1302" s="576" t="s">
        <v>408</v>
      </c>
      <c r="AY1302" s="629" t="s">
        <v>195</v>
      </c>
      <c r="AZ1302" s="630"/>
      <c r="BA1302" s="630"/>
      <c r="BB1302" s="630"/>
      <c r="BC1302" s="630"/>
      <c r="BD1302" s="630"/>
      <c r="BE1302" s="630"/>
      <c r="BF1302" s="631"/>
      <c r="BG1302" s="629" t="s">
        <v>194</v>
      </c>
      <c r="BH1302" s="631"/>
    </row>
    <row r="1303" spans="1:60" ht="19.5" customHeight="1" x14ac:dyDescent="0.25">
      <c r="A1303" s="582"/>
      <c r="B1303" s="452"/>
      <c r="C1303" s="462"/>
      <c r="D1303" s="452"/>
      <c r="E1303" s="26" t="s">
        <v>150</v>
      </c>
      <c r="F1303" s="26" t="s">
        <v>410</v>
      </c>
      <c r="G1303" s="23" t="s">
        <v>150</v>
      </c>
      <c r="H1303" s="23" t="s">
        <v>410</v>
      </c>
      <c r="I1303" s="29" t="s">
        <v>147</v>
      </c>
      <c r="J1303" s="29" t="s">
        <v>410</v>
      </c>
      <c r="K1303" s="29" t="s">
        <v>150</v>
      </c>
      <c r="L1303" s="29" t="s">
        <v>410</v>
      </c>
      <c r="M1303" s="452"/>
      <c r="N1303" s="97"/>
      <c r="O1303" s="612">
        <v>30</v>
      </c>
      <c r="P1303" s="613"/>
      <c r="Q1303" s="612">
        <v>30</v>
      </c>
      <c r="R1303" s="613"/>
      <c r="S1303" s="612">
        <v>30</v>
      </c>
      <c r="T1303" s="613"/>
      <c r="U1303" s="612">
        <v>30</v>
      </c>
      <c r="V1303" s="613"/>
      <c r="W1303" s="612">
        <v>30</v>
      </c>
      <c r="X1303" s="613"/>
      <c r="Y1303" s="612">
        <v>30</v>
      </c>
      <c r="Z1303" s="613"/>
      <c r="AA1303" s="612">
        <v>30</v>
      </c>
      <c r="AB1303" s="613"/>
      <c r="AC1303" s="612">
        <v>30</v>
      </c>
      <c r="AD1303" s="613"/>
      <c r="AE1303" s="612">
        <v>30</v>
      </c>
      <c r="AF1303" s="613"/>
      <c r="AG1303" s="612">
        <v>30</v>
      </c>
      <c r="AH1303" s="613"/>
      <c r="AI1303" s="612">
        <v>30</v>
      </c>
      <c r="AJ1303" s="613"/>
      <c r="AK1303" s="612">
        <v>30</v>
      </c>
      <c r="AL1303" s="613"/>
      <c r="AM1303" s="612">
        <v>30</v>
      </c>
      <c r="AN1303" s="613"/>
      <c r="AO1303" s="612">
        <v>30</v>
      </c>
      <c r="AP1303" s="613"/>
      <c r="AQ1303" s="612">
        <v>30</v>
      </c>
      <c r="AR1303" s="613"/>
      <c r="AS1303" s="612">
        <v>30</v>
      </c>
      <c r="AT1303" s="613"/>
      <c r="AU1303" s="612">
        <v>30</v>
      </c>
      <c r="AV1303" s="613"/>
      <c r="AW1303" s="1"/>
      <c r="AX1303" s="628"/>
      <c r="AY1303" s="632"/>
      <c r="AZ1303" s="633"/>
      <c r="BA1303" s="633"/>
      <c r="BB1303" s="633"/>
      <c r="BC1303" s="633"/>
      <c r="BD1303" s="633"/>
      <c r="BE1303" s="633"/>
      <c r="BF1303" s="634"/>
      <c r="BG1303" s="632"/>
      <c r="BH1303" s="634"/>
    </row>
    <row r="1304" spans="1:60" ht="19.5" customHeight="1" x14ac:dyDescent="0.25">
      <c r="A1304" s="4">
        <f>A1296+1</f>
        <v>1064</v>
      </c>
      <c r="B1304" s="492" t="s">
        <v>388</v>
      </c>
      <c r="C1304" s="609"/>
      <c r="D1304" s="493"/>
      <c r="E1304" s="8"/>
      <c r="F1304" s="8"/>
      <c r="G1304" s="8"/>
      <c r="H1304" s="8"/>
      <c r="I1304" s="8"/>
      <c r="J1304" s="8"/>
      <c r="K1304" s="8">
        <v>1</v>
      </c>
      <c r="L1304" s="8">
        <f>L1297+1</f>
        <v>821</v>
      </c>
      <c r="M1304" s="147" t="s">
        <v>1314</v>
      </c>
      <c r="N1304" s="87"/>
      <c r="O1304" s="506" t="s">
        <v>424</v>
      </c>
      <c r="P1304" s="507"/>
      <c r="Q1304" s="507"/>
      <c r="R1304" s="508"/>
      <c r="S1304" s="34"/>
      <c r="T1304" s="33"/>
      <c r="U1304" s="34"/>
      <c r="V1304" s="33"/>
      <c r="W1304" s="34"/>
      <c r="X1304" s="33"/>
      <c r="Y1304" s="34"/>
      <c r="Z1304" s="33"/>
      <c r="AA1304" s="58"/>
      <c r="AB1304" s="59"/>
      <c r="AC1304" s="602" t="s">
        <v>399</v>
      </c>
      <c r="AD1304" s="603"/>
      <c r="AE1304" s="603"/>
      <c r="AF1304" s="603"/>
      <c r="AG1304" s="603"/>
      <c r="AH1304" s="603"/>
      <c r="AI1304" s="603"/>
      <c r="AJ1304" s="603"/>
      <c r="AK1304" s="603"/>
      <c r="AL1304" s="604"/>
      <c r="AM1304" s="60"/>
      <c r="AN1304" s="61"/>
      <c r="AO1304" s="35"/>
      <c r="AP1304" s="33"/>
      <c r="AQ1304" s="34"/>
      <c r="AR1304" s="36"/>
      <c r="AS1304" s="35"/>
      <c r="AT1304" s="33"/>
      <c r="AU1304" s="34"/>
      <c r="AV1304" s="36"/>
      <c r="AW1304" s="4"/>
      <c r="AX1304" s="8"/>
      <c r="AY1304" s="459" t="s">
        <v>530</v>
      </c>
      <c r="AZ1304" s="460"/>
      <c r="BA1304" s="460"/>
      <c r="BB1304" s="460"/>
      <c r="BC1304" s="460"/>
      <c r="BD1304" s="460"/>
      <c r="BE1304" s="460"/>
      <c r="BF1304" s="461"/>
      <c r="BG1304" s="478" t="s">
        <v>86</v>
      </c>
      <c r="BH1304" s="479"/>
    </row>
    <row r="1305" spans="1:60" ht="19.5" customHeight="1" x14ac:dyDescent="0.25">
      <c r="A1305" s="4">
        <f>A1304+1</f>
        <v>1065</v>
      </c>
      <c r="B1305" s="68"/>
      <c r="C1305" s="295"/>
      <c r="D1305" s="73"/>
      <c r="E1305" s="9"/>
      <c r="F1305" s="9"/>
      <c r="G1305" s="9"/>
      <c r="H1305" s="9"/>
      <c r="I1305" s="9"/>
      <c r="J1305" s="9"/>
      <c r="K1305" s="9">
        <f>K1304+1</f>
        <v>2</v>
      </c>
      <c r="L1305" s="9">
        <f>L1304+1</f>
        <v>822</v>
      </c>
      <c r="M1305" s="147" t="s">
        <v>1314</v>
      </c>
      <c r="N1305" s="87"/>
      <c r="O1305" s="34"/>
      <c r="P1305" s="33"/>
      <c r="Q1305" s="34"/>
      <c r="R1305" s="33"/>
      <c r="S1305" s="34"/>
      <c r="T1305" s="33"/>
      <c r="U1305" s="34"/>
      <c r="V1305" s="33"/>
      <c r="W1305" s="34"/>
      <c r="X1305" s="33"/>
      <c r="Y1305" s="34"/>
      <c r="Z1305" s="33"/>
      <c r="AA1305" s="58"/>
      <c r="AB1305" s="59"/>
      <c r="AC1305" s="602" t="s">
        <v>399</v>
      </c>
      <c r="AD1305" s="603"/>
      <c r="AE1305" s="603"/>
      <c r="AF1305" s="603"/>
      <c r="AG1305" s="603"/>
      <c r="AH1305" s="603"/>
      <c r="AI1305" s="603"/>
      <c r="AJ1305" s="603"/>
      <c r="AK1305" s="603"/>
      <c r="AL1305" s="604"/>
      <c r="AM1305" s="60"/>
      <c r="AN1305" s="61"/>
      <c r="AO1305" s="35"/>
      <c r="AP1305" s="33"/>
      <c r="AQ1305" s="34"/>
      <c r="AR1305" s="36"/>
      <c r="AS1305" s="35"/>
      <c r="AT1305" s="33"/>
      <c r="AU1305" s="34"/>
      <c r="AV1305" s="36"/>
      <c r="AW1305" s="4"/>
      <c r="AX1305" s="9"/>
      <c r="AY1305" s="492"/>
      <c r="AZ1305" s="609"/>
      <c r="BA1305" s="609"/>
      <c r="BB1305" s="609"/>
      <c r="BC1305" s="609"/>
      <c r="BD1305" s="609"/>
      <c r="BE1305" s="609"/>
      <c r="BF1305" s="493"/>
      <c r="BG1305" s="10"/>
      <c r="BH1305" s="12"/>
    </row>
    <row r="1306" spans="1:60" ht="19.5" customHeight="1" x14ac:dyDescent="0.25">
      <c r="A1306" s="4">
        <f>A1305+1</f>
        <v>1066</v>
      </c>
      <c r="B1306" s="68"/>
      <c r="C1306" s="295"/>
      <c r="D1306" s="73"/>
      <c r="E1306" s="9"/>
      <c r="F1306" s="9"/>
      <c r="G1306" s="9"/>
      <c r="H1306" s="9"/>
      <c r="I1306" s="9"/>
      <c r="J1306" s="9"/>
      <c r="K1306" s="9">
        <f t="shared" ref="K1306:L1308" si="152">K1305+1</f>
        <v>3</v>
      </c>
      <c r="L1306" s="9">
        <f>L1305+1</f>
        <v>823</v>
      </c>
      <c r="M1306" s="149" t="s">
        <v>1641</v>
      </c>
      <c r="N1306" s="87"/>
      <c r="O1306" s="506" t="s">
        <v>425</v>
      </c>
      <c r="P1306" s="507"/>
      <c r="Q1306" s="507"/>
      <c r="R1306" s="508"/>
      <c r="S1306" s="34"/>
      <c r="T1306" s="33"/>
      <c r="U1306" s="34"/>
      <c r="V1306" s="33"/>
      <c r="W1306" s="34"/>
      <c r="X1306" s="33"/>
      <c r="Y1306" s="34"/>
      <c r="Z1306" s="33"/>
      <c r="AA1306" s="58"/>
      <c r="AB1306" s="59"/>
      <c r="AC1306" s="602" t="s">
        <v>399</v>
      </c>
      <c r="AD1306" s="603"/>
      <c r="AE1306" s="603"/>
      <c r="AF1306" s="603"/>
      <c r="AG1306" s="603"/>
      <c r="AH1306" s="603"/>
      <c r="AI1306" s="603"/>
      <c r="AJ1306" s="603"/>
      <c r="AK1306" s="603"/>
      <c r="AL1306" s="604"/>
      <c r="AM1306" s="60"/>
      <c r="AN1306" s="61"/>
      <c r="AO1306" s="35"/>
      <c r="AP1306" s="33"/>
      <c r="AQ1306" s="34"/>
      <c r="AR1306" s="36"/>
      <c r="AS1306" s="35"/>
      <c r="AT1306" s="33"/>
      <c r="AU1306" s="34"/>
      <c r="AV1306" s="36"/>
      <c r="AW1306" s="4"/>
      <c r="AX1306" s="9"/>
      <c r="AY1306" s="492"/>
      <c r="AZ1306" s="609"/>
      <c r="BA1306" s="609"/>
      <c r="BB1306" s="609"/>
      <c r="BC1306" s="609"/>
      <c r="BD1306" s="609"/>
      <c r="BE1306" s="609"/>
      <c r="BF1306" s="493"/>
      <c r="BG1306" s="10"/>
      <c r="BH1306" s="12"/>
    </row>
    <row r="1307" spans="1:60" ht="19.5" customHeight="1" x14ac:dyDescent="0.25">
      <c r="A1307" s="4">
        <f>A1306+1</f>
        <v>1067</v>
      </c>
      <c r="B1307" s="68"/>
      <c r="C1307" s="295"/>
      <c r="D1307" s="75"/>
      <c r="E1307" s="9"/>
      <c r="F1307" s="9"/>
      <c r="G1307" s="9"/>
      <c r="H1307" s="9"/>
      <c r="I1307" s="9"/>
      <c r="J1307" s="9"/>
      <c r="K1307" s="9">
        <f t="shared" si="152"/>
        <v>4</v>
      </c>
      <c r="L1307" s="9">
        <f t="shared" si="152"/>
        <v>824</v>
      </c>
      <c r="M1307" s="149" t="s">
        <v>1011</v>
      </c>
      <c r="N1307" s="87"/>
      <c r="O1307" s="506" t="s">
        <v>425</v>
      </c>
      <c r="P1307" s="507"/>
      <c r="Q1307" s="507"/>
      <c r="R1307" s="508"/>
      <c r="S1307" s="34"/>
      <c r="T1307" s="33"/>
      <c r="U1307" s="34"/>
      <c r="V1307" s="33"/>
      <c r="W1307" s="34"/>
      <c r="X1307" s="33"/>
      <c r="Y1307" s="34"/>
      <c r="Z1307" s="33"/>
      <c r="AA1307" s="58"/>
      <c r="AB1307" s="59"/>
      <c r="AC1307" s="602" t="s">
        <v>399</v>
      </c>
      <c r="AD1307" s="603"/>
      <c r="AE1307" s="603"/>
      <c r="AF1307" s="603"/>
      <c r="AG1307" s="603"/>
      <c r="AH1307" s="603"/>
      <c r="AI1307" s="603"/>
      <c r="AJ1307" s="603"/>
      <c r="AK1307" s="603"/>
      <c r="AL1307" s="604"/>
      <c r="AM1307" s="60"/>
      <c r="AN1307" s="61"/>
      <c r="AO1307" s="35"/>
      <c r="AP1307" s="33"/>
      <c r="AQ1307" s="34"/>
      <c r="AR1307" s="36"/>
      <c r="AS1307" s="35"/>
      <c r="AT1307" s="33"/>
      <c r="AU1307" s="34"/>
      <c r="AV1307" s="36"/>
      <c r="AW1307" s="4"/>
      <c r="AX1307" s="9"/>
      <c r="AY1307" s="492"/>
      <c r="AZ1307" s="609"/>
      <c r="BA1307" s="609"/>
      <c r="BB1307" s="609"/>
      <c r="BC1307" s="609"/>
      <c r="BD1307" s="609"/>
      <c r="BE1307" s="609"/>
      <c r="BF1307" s="493"/>
      <c r="BG1307" s="10"/>
      <c r="BH1307" s="12"/>
    </row>
    <row r="1308" spans="1:60" ht="19.5" customHeight="1" x14ac:dyDescent="0.25">
      <c r="A1308" s="4">
        <f t="shared" ref="A1308:A1366" si="153">A1307+1</f>
        <v>1068</v>
      </c>
      <c r="B1308" s="504"/>
      <c r="C1308" s="451" t="s">
        <v>1029</v>
      </c>
      <c r="D1308" s="20" t="s">
        <v>165</v>
      </c>
      <c r="E1308" s="9"/>
      <c r="F1308" s="9"/>
      <c r="G1308" s="9"/>
      <c r="H1308" s="9"/>
      <c r="I1308" s="9"/>
      <c r="J1308" s="9"/>
      <c r="K1308" s="9">
        <f t="shared" si="152"/>
        <v>5</v>
      </c>
      <c r="L1308" s="9">
        <f t="shared" si="152"/>
        <v>825</v>
      </c>
      <c r="M1308" s="147" t="s">
        <v>1314</v>
      </c>
      <c r="N1308" s="87"/>
      <c r="O1308" s="34"/>
      <c r="P1308" s="33"/>
      <c r="Q1308" s="34"/>
      <c r="R1308" s="33"/>
      <c r="S1308" s="34"/>
      <c r="T1308" s="33"/>
      <c r="U1308" s="34"/>
      <c r="V1308" s="33"/>
      <c r="W1308" s="34"/>
      <c r="X1308" s="33"/>
      <c r="Y1308" s="34"/>
      <c r="Z1308" s="33"/>
      <c r="AA1308" s="58"/>
      <c r="AB1308" s="59"/>
      <c r="AC1308" s="602" t="s">
        <v>399</v>
      </c>
      <c r="AD1308" s="603"/>
      <c r="AE1308" s="603"/>
      <c r="AF1308" s="603"/>
      <c r="AG1308" s="603"/>
      <c r="AH1308" s="603"/>
      <c r="AI1308" s="603"/>
      <c r="AJ1308" s="603"/>
      <c r="AK1308" s="603"/>
      <c r="AL1308" s="604"/>
      <c r="AM1308" s="60"/>
      <c r="AN1308" s="61"/>
      <c r="AO1308" s="35"/>
      <c r="AP1308" s="33"/>
      <c r="AQ1308" s="34"/>
      <c r="AR1308" s="36"/>
      <c r="AS1308" s="35"/>
      <c r="AT1308" s="33"/>
      <c r="AU1308" s="34"/>
      <c r="AV1308" s="36"/>
      <c r="AW1308" s="4"/>
      <c r="AX1308" s="8"/>
      <c r="AY1308" s="560" t="s">
        <v>912</v>
      </c>
      <c r="AZ1308" s="561"/>
      <c r="BA1308" s="561"/>
      <c r="BB1308" s="561"/>
      <c r="BC1308" s="561"/>
      <c r="BD1308" s="561"/>
      <c r="BE1308" s="561"/>
      <c r="BF1308" s="562"/>
      <c r="BG1308" s="478"/>
      <c r="BH1308" s="479"/>
    </row>
    <row r="1309" spans="1:60" ht="19.5" customHeight="1" x14ac:dyDescent="0.25">
      <c r="A1309" s="4">
        <f t="shared" si="153"/>
        <v>1069</v>
      </c>
      <c r="B1309" s="505"/>
      <c r="C1309" s="452"/>
      <c r="D1309" s="29" t="s">
        <v>166</v>
      </c>
      <c r="E1309" s="9"/>
      <c r="F1309" s="9"/>
      <c r="G1309" s="9"/>
      <c r="H1309" s="9"/>
      <c r="I1309" s="9"/>
      <c r="J1309" s="9"/>
      <c r="K1309" s="8">
        <f>K1308+1</f>
        <v>6</v>
      </c>
      <c r="L1309" s="8">
        <f>L1308+1</f>
        <v>826</v>
      </c>
      <c r="M1309" s="147" t="s">
        <v>1314</v>
      </c>
      <c r="N1309" s="87"/>
      <c r="O1309" s="34"/>
      <c r="P1309" s="33"/>
      <c r="Q1309" s="34"/>
      <c r="R1309" s="33"/>
      <c r="S1309" s="34"/>
      <c r="T1309" s="33"/>
      <c r="U1309" s="34"/>
      <c r="V1309" s="33"/>
      <c r="W1309" s="34"/>
      <c r="X1309" s="33"/>
      <c r="Y1309" s="34"/>
      <c r="Z1309" s="33"/>
      <c r="AA1309" s="58"/>
      <c r="AB1309" s="59"/>
      <c r="AC1309" s="602" t="s">
        <v>399</v>
      </c>
      <c r="AD1309" s="603"/>
      <c r="AE1309" s="603"/>
      <c r="AF1309" s="603"/>
      <c r="AG1309" s="603"/>
      <c r="AH1309" s="603"/>
      <c r="AI1309" s="603"/>
      <c r="AJ1309" s="603"/>
      <c r="AK1309" s="603"/>
      <c r="AL1309" s="604"/>
      <c r="AM1309" s="60"/>
      <c r="AN1309" s="61"/>
      <c r="AO1309" s="35"/>
      <c r="AP1309" s="33"/>
      <c r="AQ1309" s="34"/>
      <c r="AR1309" s="36"/>
      <c r="AS1309" s="35"/>
      <c r="AT1309" s="33"/>
      <c r="AU1309" s="34"/>
      <c r="AV1309" s="36"/>
      <c r="AW1309" s="4"/>
      <c r="AX1309" s="8"/>
      <c r="AY1309" s="566"/>
      <c r="AZ1309" s="567"/>
      <c r="BA1309" s="567"/>
      <c r="BB1309" s="567"/>
      <c r="BC1309" s="567"/>
      <c r="BD1309" s="567"/>
      <c r="BE1309" s="567"/>
      <c r="BF1309" s="568"/>
      <c r="BG1309" s="478"/>
      <c r="BH1309" s="479"/>
    </row>
    <row r="1310" spans="1:60" ht="19.5" customHeight="1" x14ac:dyDescent="0.25">
      <c r="A1310" s="4">
        <f t="shared" si="153"/>
        <v>1070</v>
      </c>
      <c r="B1310" s="8"/>
      <c r="C1310" s="76"/>
      <c r="D1310" s="29" t="s">
        <v>167</v>
      </c>
      <c r="E1310" s="8"/>
      <c r="F1310" s="8"/>
      <c r="G1310" s="8"/>
      <c r="H1310" s="8"/>
      <c r="I1310" s="8"/>
      <c r="J1310" s="8"/>
      <c r="K1310" s="8">
        <f t="shared" ref="K1310:L1325" si="154">K1309+1</f>
        <v>7</v>
      </c>
      <c r="L1310" s="8">
        <f t="shared" si="154"/>
        <v>827</v>
      </c>
      <c r="M1310" s="147" t="s">
        <v>1314</v>
      </c>
      <c r="N1310" s="87"/>
      <c r="O1310" s="34"/>
      <c r="P1310" s="33"/>
      <c r="Q1310" s="34"/>
      <c r="R1310" s="33"/>
      <c r="S1310" s="34"/>
      <c r="U1310" s="34"/>
      <c r="V1310" s="33"/>
      <c r="W1310" s="34"/>
      <c r="X1310" s="33"/>
      <c r="Y1310" s="34"/>
      <c r="Z1310" s="33"/>
      <c r="AA1310" s="58"/>
      <c r="AB1310" s="59"/>
      <c r="AC1310" s="602" t="s">
        <v>399</v>
      </c>
      <c r="AD1310" s="603"/>
      <c r="AE1310" s="603"/>
      <c r="AF1310" s="603"/>
      <c r="AG1310" s="603"/>
      <c r="AH1310" s="603"/>
      <c r="AI1310" s="603"/>
      <c r="AJ1310" s="603"/>
      <c r="AK1310" s="603"/>
      <c r="AL1310" s="604"/>
      <c r="AM1310" s="60"/>
      <c r="AN1310" s="61"/>
      <c r="AO1310" s="35"/>
      <c r="AP1310" s="33"/>
      <c r="AQ1310" s="34"/>
      <c r="AR1310" s="36"/>
      <c r="AS1310" s="35"/>
      <c r="AT1310" s="33"/>
      <c r="AU1310" s="34"/>
      <c r="AV1310" s="36"/>
      <c r="AW1310" s="4"/>
      <c r="AX1310" s="8"/>
      <c r="AY1310" s="459" t="s">
        <v>913</v>
      </c>
      <c r="AZ1310" s="460"/>
      <c r="BA1310" s="460"/>
      <c r="BB1310" s="460"/>
      <c r="BC1310" s="460"/>
      <c r="BD1310" s="460"/>
      <c r="BE1310" s="460"/>
      <c r="BF1310" s="461"/>
      <c r="BG1310" s="478"/>
      <c r="BH1310" s="479"/>
    </row>
    <row r="1311" spans="1:60" ht="19.5" customHeight="1" x14ac:dyDescent="0.25">
      <c r="A1311" s="4">
        <f t="shared" si="153"/>
        <v>1071</v>
      </c>
      <c r="B1311" s="504"/>
      <c r="C1311" s="450"/>
      <c r="D1311" s="29" t="s">
        <v>281</v>
      </c>
      <c r="E1311" s="8"/>
      <c r="F1311" s="8"/>
      <c r="G1311" s="8"/>
      <c r="H1311" s="8"/>
      <c r="I1311" s="8"/>
      <c r="J1311" s="8"/>
      <c r="K1311" s="8">
        <f t="shared" si="154"/>
        <v>8</v>
      </c>
      <c r="L1311" s="8">
        <f t="shared" si="154"/>
        <v>828</v>
      </c>
      <c r="M1311" s="147" t="s">
        <v>1314</v>
      </c>
      <c r="N1311" s="87"/>
      <c r="O1311" s="34"/>
      <c r="P1311" s="33"/>
      <c r="Q1311" s="34"/>
      <c r="R1311" s="33"/>
      <c r="S1311" s="33"/>
      <c r="T1311" s="33"/>
      <c r="U1311" s="34"/>
      <c r="V1311" s="33"/>
      <c r="W1311" s="34"/>
      <c r="X1311" s="33"/>
      <c r="Y1311" s="34"/>
      <c r="Z1311" s="33"/>
      <c r="AA1311" s="58"/>
      <c r="AB1311" s="59"/>
      <c r="AC1311" s="602" t="s">
        <v>399</v>
      </c>
      <c r="AD1311" s="603"/>
      <c r="AE1311" s="603"/>
      <c r="AF1311" s="603"/>
      <c r="AG1311" s="603"/>
      <c r="AH1311" s="603"/>
      <c r="AI1311" s="603"/>
      <c r="AJ1311" s="603"/>
      <c r="AK1311" s="603"/>
      <c r="AL1311" s="604"/>
      <c r="AM1311" s="60"/>
      <c r="AN1311" s="61"/>
      <c r="AO1311" s="35"/>
      <c r="AP1311" s="33"/>
      <c r="AQ1311" s="34"/>
      <c r="AR1311" s="36"/>
      <c r="AS1311" s="35"/>
      <c r="AT1311" s="33"/>
      <c r="AU1311" s="34"/>
      <c r="AV1311" s="36"/>
      <c r="AW1311" s="4"/>
      <c r="AX1311" s="8"/>
      <c r="AY1311" s="560" t="s">
        <v>1204</v>
      </c>
      <c r="AZ1311" s="561"/>
      <c r="BA1311" s="561"/>
      <c r="BB1311" s="561"/>
      <c r="BC1311" s="561"/>
      <c r="BD1311" s="561"/>
      <c r="BE1311" s="561"/>
      <c r="BF1311" s="562"/>
      <c r="BG1311" s="478"/>
      <c r="BH1311" s="479"/>
    </row>
    <row r="1312" spans="1:60" ht="19.5" customHeight="1" x14ac:dyDescent="0.25">
      <c r="A1312" s="4">
        <f t="shared" si="153"/>
        <v>1072</v>
      </c>
      <c r="B1312" s="505"/>
      <c r="C1312" s="452"/>
      <c r="D1312" s="29" t="s">
        <v>282</v>
      </c>
      <c r="E1312" s="8"/>
      <c r="F1312" s="8"/>
      <c r="G1312" s="8"/>
      <c r="H1312" s="8"/>
      <c r="I1312" s="8"/>
      <c r="J1312" s="8"/>
      <c r="K1312" s="8">
        <f t="shared" si="154"/>
        <v>9</v>
      </c>
      <c r="L1312" s="8">
        <f t="shared" si="154"/>
        <v>829</v>
      </c>
      <c r="M1312" s="147" t="s">
        <v>1314</v>
      </c>
      <c r="N1312" s="87"/>
      <c r="O1312" s="34"/>
      <c r="P1312" s="33"/>
      <c r="Q1312" s="34"/>
      <c r="R1312" s="33"/>
      <c r="S1312" s="34"/>
      <c r="T1312" s="33"/>
      <c r="U1312" s="34"/>
      <c r="V1312" s="33"/>
      <c r="W1312" s="34"/>
      <c r="X1312" s="33"/>
      <c r="Y1312" s="34"/>
      <c r="Z1312" s="33"/>
      <c r="AA1312" s="58"/>
      <c r="AB1312" s="59"/>
      <c r="AC1312" s="602" t="s">
        <v>1235</v>
      </c>
      <c r="AD1312" s="603"/>
      <c r="AE1312" s="603"/>
      <c r="AF1312" s="603"/>
      <c r="AG1312" s="603"/>
      <c r="AH1312" s="603"/>
      <c r="AI1312" s="603"/>
      <c r="AJ1312" s="603"/>
      <c r="AK1312" s="603"/>
      <c r="AL1312" s="604"/>
      <c r="AM1312" s="60"/>
      <c r="AN1312" s="61"/>
      <c r="AO1312" s="35"/>
      <c r="AP1312" s="33"/>
      <c r="AQ1312" s="34"/>
      <c r="AR1312" s="36"/>
      <c r="AS1312" s="35"/>
      <c r="AT1312" s="33"/>
      <c r="AU1312" s="34"/>
      <c r="AV1312" s="36"/>
      <c r="AW1312" s="4"/>
      <c r="AX1312" s="8"/>
      <c r="AY1312" s="563"/>
      <c r="AZ1312" s="564"/>
      <c r="BA1312" s="564"/>
      <c r="BB1312" s="564"/>
      <c r="BC1312" s="564"/>
      <c r="BD1312" s="564"/>
      <c r="BE1312" s="564"/>
      <c r="BF1312" s="565"/>
      <c r="BG1312" s="10"/>
      <c r="BH1312" s="12"/>
    </row>
    <row r="1313" spans="1:60" ht="19.5" customHeight="1" x14ac:dyDescent="0.25">
      <c r="A1313" s="4">
        <f t="shared" si="153"/>
        <v>1073</v>
      </c>
      <c r="B1313" s="504"/>
      <c r="C1313" s="450"/>
      <c r="D1313" s="29" t="s">
        <v>283</v>
      </c>
      <c r="E1313" s="8"/>
      <c r="F1313" s="8"/>
      <c r="G1313" s="8"/>
      <c r="H1313" s="8"/>
      <c r="I1313" s="8"/>
      <c r="J1313" s="8"/>
      <c r="K1313" s="8">
        <f t="shared" si="154"/>
        <v>10</v>
      </c>
      <c r="L1313" s="8">
        <f t="shared" si="154"/>
        <v>830</v>
      </c>
      <c r="M1313" s="147" t="s">
        <v>1314</v>
      </c>
      <c r="N1313" s="87"/>
      <c r="O1313" s="34"/>
      <c r="P1313" s="33"/>
      <c r="Q1313" s="34"/>
      <c r="R1313" s="33"/>
      <c r="S1313" s="34"/>
      <c r="T1313" s="33"/>
      <c r="U1313" s="34"/>
      <c r="V1313" s="33"/>
      <c r="W1313" s="34"/>
      <c r="X1313" s="33"/>
      <c r="Y1313" s="34"/>
      <c r="Z1313" s="33"/>
      <c r="AA1313" s="58"/>
      <c r="AB1313" s="59"/>
      <c r="AC1313" s="602" t="s">
        <v>1235</v>
      </c>
      <c r="AD1313" s="603"/>
      <c r="AE1313" s="603"/>
      <c r="AF1313" s="603"/>
      <c r="AG1313" s="603"/>
      <c r="AH1313" s="603"/>
      <c r="AI1313" s="603"/>
      <c r="AJ1313" s="603"/>
      <c r="AK1313" s="603"/>
      <c r="AL1313" s="604"/>
      <c r="AM1313" s="60"/>
      <c r="AN1313" s="61"/>
      <c r="AO1313" s="35"/>
      <c r="AP1313" s="33"/>
      <c r="AQ1313" s="34"/>
      <c r="AR1313" s="36"/>
      <c r="AS1313" s="35"/>
      <c r="AT1313" s="33"/>
      <c r="AU1313" s="34"/>
      <c r="AV1313" s="36"/>
      <c r="AW1313" s="4"/>
      <c r="AX1313" s="8"/>
      <c r="AY1313" s="563"/>
      <c r="AZ1313" s="564"/>
      <c r="BA1313" s="564"/>
      <c r="BB1313" s="564"/>
      <c r="BC1313" s="564"/>
      <c r="BD1313" s="564"/>
      <c r="BE1313" s="564"/>
      <c r="BF1313" s="565"/>
      <c r="BG1313" s="478"/>
      <c r="BH1313" s="479"/>
    </row>
    <row r="1314" spans="1:60" ht="19.5" customHeight="1" x14ac:dyDescent="0.25">
      <c r="A1314" s="4">
        <f t="shared" si="153"/>
        <v>1074</v>
      </c>
      <c r="B1314" s="505"/>
      <c r="C1314" s="452"/>
      <c r="D1314" s="29" t="s">
        <v>284</v>
      </c>
      <c r="E1314" s="8"/>
      <c r="F1314" s="8"/>
      <c r="G1314" s="8"/>
      <c r="H1314" s="8"/>
      <c r="I1314" s="8"/>
      <c r="J1314" s="8"/>
      <c r="K1314" s="8">
        <f t="shared" si="154"/>
        <v>11</v>
      </c>
      <c r="L1314" s="8">
        <f t="shared" si="154"/>
        <v>831</v>
      </c>
      <c r="M1314" s="147" t="s">
        <v>1314</v>
      </c>
      <c r="N1314" s="87"/>
      <c r="O1314" s="34"/>
      <c r="P1314" s="33"/>
      <c r="Q1314" s="34"/>
      <c r="R1314" s="33"/>
      <c r="S1314" s="34"/>
      <c r="T1314" s="33"/>
      <c r="U1314" s="34"/>
      <c r="V1314" s="33"/>
      <c r="W1314" s="34"/>
      <c r="X1314" s="33"/>
      <c r="Y1314" s="34"/>
      <c r="Z1314" s="33"/>
      <c r="AA1314" s="58"/>
      <c r="AB1314" s="59"/>
      <c r="AC1314" s="602" t="s">
        <v>1235</v>
      </c>
      <c r="AD1314" s="603"/>
      <c r="AE1314" s="603"/>
      <c r="AF1314" s="603"/>
      <c r="AG1314" s="603"/>
      <c r="AH1314" s="603"/>
      <c r="AI1314" s="603"/>
      <c r="AJ1314" s="603"/>
      <c r="AK1314" s="603"/>
      <c r="AL1314" s="604"/>
      <c r="AM1314" s="60"/>
      <c r="AN1314" s="61"/>
      <c r="AO1314" s="35"/>
      <c r="AP1314" s="33"/>
      <c r="AQ1314" s="34"/>
      <c r="AR1314" s="36"/>
      <c r="AS1314" s="35"/>
      <c r="AT1314" s="33"/>
      <c r="AU1314" s="34"/>
      <c r="AV1314" s="36"/>
      <c r="AW1314" s="4"/>
      <c r="AX1314" s="8"/>
      <c r="AY1314" s="566"/>
      <c r="AZ1314" s="567"/>
      <c r="BA1314" s="567"/>
      <c r="BB1314" s="567"/>
      <c r="BC1314" s="567"/>
      <c r="BD1314" s="567"/>
      <c r="BE1314" s="567"/>
      <c r="BF1314" s="568"/>
      <c r="BG1314" s="10"/>
      <c r="BH1314" s="12"/>
    </row>
    <row r="1315" spans="1:60" ht="19.5" customHeight="1" x14ac:dyDescent="0.25">
      <c r="A1315" s="4">
        <f t="shared" si="153"/>
        <v>1075</v>
      </c>
      <c r="B1315" s="504"/>
      <c r="C1315" s="450"/>
      <c r="D1315" s="29" t="s">
        <v>278</v>
      </c>
      <c r="E1315" s="8"/>
      <c r="F1315" s="8"/>
      <c r="G1315" s="8"/>
      <c r="H1315" s="8"/>
      <c r="I1315" s="8"/>
      <c r="J1315" s="8"/>
      <c r="K1315" s="8">
        <f t="shared" si="154"/>
        <v>12</v>
      </c>
      <c r="L1315" s="8">
        <f t="shared" si="154"/>
        <v>832</v>
      </c>
      <c r="M1315" s="147" t="s">
        <v>1314</v>
      </c>
      <c r="N1315" s="87"/>
      <c r="O1315" s="34"/>
      <c r="P1315" s="33"/>
      <c r="Q1315" s="34"/>
      <c r="R1315" s="33"/>
      <c r="S1315" s="34"/>
      <c r="T1315" s="33"/>
      <c r="U1315" s="34"/>
      <c r="V1315" s="33"/>
      <c r="W1315" s="34"/>
      <c r="X1315" s="33"/>
      <c r="Y1315" s="34"/>
      <c r="Z1315" s="33"/>
      <c r="AA1315" s="58"/>
      <c r="AB1315" s="59"/>
      <c r="AC1315" s="602" t="s">
        <v>1235</v>
      </c>
      <c r="AD1315" s="603"/>
      <c r="AE1315" s="603"/>
      <c r="AF1315" s="603"/>
      <c r="AG1315" s="603"/>
      <c r="AH1315" s="603"/>
      <c r="AI1315" s="603"/>
      <c r="AJ1315" s="603"/>
      <c r="AK1315" s="603"/>
      <c r="AL1315" s="604"/>
      <c r="AM1315" s="60"/>
      <c r="AN1315" s="61"/>
      <c r="AO1315" s="35"/>
      <c r="AP1315" s="33"/>
      <c r="AQ1315" s="34"/>
      <c r="AR1315" s="36"/>
      <c r="AS1315" s="35"/>
      <c r="AT1315" s="33"/>
      <c r="AU1315" s="34"/>
      <c r="AV1315" s="36"/>
      <c r="AW1315" s="4"/>
      <c r="AX1315" s="8"/>
      <c r="AY1315" s="485" t="s">
        <v>1203</v>
      </c>
      <c r="AZ1315" s="486"/>
      <c r="BA1315" s="486"/>
      <c r="BB1315" s="486"/>
      <c r="BC1315" s="486"/>
      <c r="BD1315" s="486"/>
      <c r="BE1315" s="486"/>
      <c r="BF1315" s="487"/>
      <c r="BG1315" s="478"/>
      <c r="BH1315" s="479"/>
    </row>
    <row r="1316" spans="1:60" ht="19.5" customHeight="1" x14ac:dyDescent="0.25">
      <c r="A1316" s="4">
        <f t="shared" si="153"/>
        <v>1076</v>
      </c>
      <c r="B1316" s="505"/>
      <c r="C1316" s="452"/>
      <c r="D1316" s="29" t="s">
        <v>279</v>
      </c>
      <c r="E1316" s="8"/>
      <c r="F1316" s="8"/>
      <c r="G1316" s="8"/>
      <c r="H1316" s="8"/>
      <c r="I1316" s="8"/>
      <c r="J1316" s="8"/>
      <c r="K1316" s="8">
        <f t="shared" si="154"/>
        <v>13</v>
      </c>
      <c r="L1316" s="8">
        <f t="shared" si="154"/>
        <v>833</v>
      </c>
      <c r="M1316" s="147" t="s">
        <v>1314</v>
      </c>
      <c r="N1316" s="87"/>
      <c r="O1316" s="34"/>
      <c r="P1316" s="33"/>
      <c r="Q1316" s="34"/>
      <c r="R1316" s="33"/>
      <c r="S1316" s="34"/>
      <c r="T1316" s="33"/>
      <c r="U1316" s="34"/>
      <c r="V1316" s="33"/>
      <c r="W1316" s="34"/>
      <c r="X1316" s="33"/>
      <c r="Y1316" s="34"/>
      <c r="Z1316" s="33"/>
      <c r="AA1316" s="58"/>
      <c r="AB1316" s="59"/>
      <c r="AC1316" s="602" t="s">
        <v>1235</v>
      </c>
      <c r="AD1316" s="603"/>
      <c r="AE1316" s="603"/>
      <c r="AF1316" s="603"/>
      <c r="AG1316" s="603"/>
      <c r="AH1316" s="603"/>
      <c r="AI1316" s="603"/>
      <c r="AJ1316" s="603"/>
      <c r="AK1316" s="603"/>
      <c r="AL1316" s="604"/>
      <c r="AM1316" s="60"/>
      <c r="AN1316" s="61"/>
      <c r="AO1316" s="35"/>
      <c r="AP1316" s="33"/>
      <c r="AQ1316" s="34"/>
      <c r="AR1316" s="36"/>
      <c r="AS1316" s="35"/>
      <c r="AT1316" s="33"/>
      <c r="AU1316" s="34"/>
      <c r="AV1316" s="36"/>
      <c r="AW1316" s="4"/>
      <c r="AX1316" s="8"/>
      <c r="AY1316" s="456"/>
      <c r="AZ1316" s="457"/>
      <c r="BA1316" s="457"/>
      <c r="BB1316" s="457"/>
      <c r="BC1316" s="457"/>
      <c r="BD1316" s="457"/>
      <c r="BE1316" s="457"/>
      <c r="BF1316" s="458"/>
      <c r="BG1316" s="10"/>
      <c r="BH1316" s="12"/>
    </row>
    <row r="1317" spans="1:60" ht="19.5" customHeight="1" x14ac:dyDescent="0.25">
      <c r="A1317" s="4">
        <f t="shared" si="153"/>
        <v>1077</v>
      </c>
      <c r="B1317" s="504"/>
      <c r="C1317" s="450"/>
      <c r="D1317" s="29" t="s">
        <v>280</v>
      </c>
      <c r="E1317" s="8"/>
      <c r="F1317" s="8"/>
      <c r="G1317" s="8"/>
      <c r="H1317" s="8"/>
      <c r="I1317" s="8"/>
      <c r="J1317" s="8"/>
      <c r="K1317" s="8">
        <f t="shared" si="154"/>
        <v>14</v>
      </c>
      <c r="L1317" s="8">
        <f t="shared" si="154"/>
        <v>834</v>
      </c>
      <c r="M1317" s="147" t="s">
        <v>1314</v>
      </c>
      <c r="N1317" s="87"/>
      <c r="O1317" s="34"/>
      <c r="P1317" s="33"/>
      <c r="Q1317" s="34"/>
      <c r="R1317" s="33"/>
      <c r="S1317" s="34"/>
      <c r="T1317" s="33"/>
      <c r="U1317" s="34"/>
      <c r="V1317" s="33"/>
      <c r="W1317" s="34"/>
      <c r="X1317" s="33"/>
      <c r="Y1317" s="34"/>
      <c r="Z1317" s="33"/>
      <c r="AA1317" s="58"/>
      <c r="AB1317" s="59"/>
      <c r="AC1317" s="602" t="s">
        <v>1235</v>
      </c>
      <c r="AD1317" s="603"/>
      <c r="AE1317" s="603"/>
      <c r="AF1317" s="603"/>
      <c r="AG1317" s="603"/>
      <c r="AH1317" s="603"/>
      <c r="AI1317" s="603"/>
      <c r="AJ1317" s="603"/>
      <c r="AK1317" s="603"/>
      <c r="AL1317" s="604"/>
      <c r="AM1317" s="60"/>
      <c r="AN1317" s="61"/>
      <c r="AO1317" s="35"/>
      <c r="AP1317" s="33"/>
      <c r="AQ1317" s="34"/>
      <c r="AR1317" s="36"/>
      <c r="AS1317" s="35"/>
      <c r="AT1317" s="33"/>
      <c r="AU1317" s="34"/>
      <c r="AV1317" s="36"/>
      <c r="AW1317" s="4"/>
      <c r="AX1317" s="8"/>
      <c r="AY1317" s="469" t="s">
        <v>1207</v>
      </c>
      <c r="AZ1317" s="470"/>
      <c r="BA1317" s="470"/>
      <c r="BB1317" s="470"/>
      <c r="BC1317" s="470"/>
      <c r="BD1317" s="470"/>
      <c r="BE1317" s="470"/>
      <c r="BF1317" s="471"/>
      <c r="BG1317" s="478"/>
      <c r="BH1317" s="479"/>
    </row>
    <row r="1318" spans="1:60" ht="19.5" customHeight="1" x14ac:dyDescent="0.25">
      <c r="A1318" s="4">
        <f t="shared" si="153"/>
        <v>1078</v>
      </c>
      <c r="B1318" s="505"/>
      <c r="C1318" s="452"/>
      <c r="D1318" s="29" t="s">
        <v>65</v>
      </c>
      <c r="E1318" s="8"/>
      <c r="F1318" s="8"/>
      <c r="G1318" s="8"/>
      <c r="H1318" s="8"/>
      <c r="I1318" s="8"/>
      <c r="J1318" s="8"/>
      <c r="K1318" s="8">
        <f t="shared" si="154"/>
        <v>15</v>
      </c>
      <c r="L1318" s="8">
        <f t="shared" si="154"/>
        <v>835</v>
      </c>
      <c r="M1318" s="147" t="s">
        <v>1314</v>
      </c>
      <c r="N1318" s="87"/>
      <c r="O1318" s="34"/>
      <c r="P1318" s="33"/>
      <c r="Q1318" s="34"/>
      <c r="R1318" s="33"/>
      <c r="S1318" s="34"/>
      <c r="T1318" s="33"/>
      <c r="U1318" s="34"/>
      <c r="V1318" s="33"/>
      <c r="W1318" s="34"/>
      <c r="X1318" s="33"/>
      <c r="Y1318" s="34"/>
      <c r="Z1318" s="33"/>
      <c r="AA1318" s="58"/>
      <c r="AB1318" s="59"/>
      <c r="AC1318" s="602" t="s">
        <v>1235</v>
      </c>
      <c r="AD1318" s="603"/>
      <c r="AE1318" s="603"/>
      <c r="AF1318" s="603"/>
      <c r="AG1318" s="603"/>
      <c r="AH1318" s="603"/>
      <c r="AI1318" s="603"/>
      <c r="AJ1318" s="603"/>
      <c r="AK1318" s="603"/>
      <c r="AL1318" s="604"/>
      <c r="AM1318" s="60"/>
      <c r="AN1318" s="61"/>
      <c r="AO1318" s="35"/>
      <c r="AP1318" s="33"/>
      <c r="AQ1318" s="34"/>
      <c r="AR1318" s="36"/>
      <c r="AS1318" s="35"/>
      <c r="AT1318" s="33"/>
      <c r="AU1318" s="34"/>
      <c r="AV1318" s="36"/>
      <c r="AW1318" s="4"/>
      <c r="AX1318" s="8"/>
      <c r="AY1318" s="475"/>
      <c r="AZ1318" s="476"/>
      <c r="BA1318" s="476"/>
      <c r="BB1318" s="476"/>
      <c r="BC1318" s="476"/>
      <c r="BD1318" s="476"/>
      <c r="BE1318" s="476"/>
      <c r="BF1318" s="477"/>
      <c r="BG1318" s="10"/>
      <c r="BH1318" s="12"/>
    </row>
    <row r="1319" spans="1:60" ht="19.5" customHeight="1" x14ac:dyDescent="0.25">
      <c r="A1319" s="4">
        <f t="shared" si="153"/>
        <v>1079</v>
      </c>
      <c r="B1319" s="504"/>
      <c r="C1319" s="450"/>
      <c r="D1319" s="29" t="s">
        <v>66</v>
      </c>
      <c r="E1319" s="8"/>
      <c r="F1319" s="8"/>
      <c r="G1319" s="8"/>
      <c r="H1319" s="8"/>
      <c r="I1319" s="8"/>
      <c r="J1319" s="8"/>
      <c r="K1319" s="8">
        <f t="shared" si="154"/>
        <v>16</v>
      </c>
      <c r="L1319" s="8">
        <f t="shared" si="154"/>
        <v>836</v>
      </c>
      <c r="M1319" s="147" t="s">
        <v>1314</v>
      </c>
      <c r="N1319" s="87"/>
      <c r="O1319" s="34"/>
      <c r="P1319" s="33"/>
      <c r="Q1319" s="34"/>
      <c r="R1319" s="33"/>
      <c r="S1319" s="34"/>
      <c r="T1319" s="33"/>
      <c r="U1319" s="34"/>
      <c r="V1319" s="33"/>
      <c r="W1319" s="34"/>
      <c r="X1319" s="33"/>
      <c r="Y1319" s="34"/>
      <c r="Z1319" s="33"/>
      <c r="AA1319" s="58"/>
      <c r="AB1319" s="59"/>
      <c r="AC1319" s="602" t="s">
        <v>1235</v>
      </c>
      <c r="AD1319" s="603"/>
      <c r="AE1319" s="603"/>
      <c r="AF1319" s="603"/>
      <c r="AG1319" s="603"/>
      <c r="AH1319" s="603"/>
      <c r="AI1319" s="603"/>
      <c r="AJ1319" s="603"/>
      <c r="AK1319" s="603"/>
      <c r="AL1319" s="604"/>
      <c r="AM1319" s="60"/>
      <c r="AN1319" s="61"/>
      <c r="AO1319" s="35"/>
      <c r="AP1319" s="33"/>
      <c r="AQ1319" s="34"/>
      <c r="AR1319" s="36"/>
      <c r="AS1319" s="35"/>
      <c r="AT1319" s="33"/>
      <c r="AU1319" s="34"/>
      <c r="AV1319" s="36"/>
      <c r="AW1319" s="4"/>
      <c r="AX1319" s="8"/>
      <c r="AY1319" s="485" t="s">
        <v>1205</v>
      </c>
      <c r="AZ1319" s="486"/>
      <c r="BA1319" s="486"/>
      <c r="BB1319" s="486"/>
      <c r="BC1319" s="486"/>
      <c r="BD1319" s="486"/>
      <c r="BE1319" s="486"/>
      <c r="BF1319" s="487"/>
      <c r="BG1319" s="478"/>
      <c r="BH1319" s="479"/>
    </row>
    <row r="1320" spans="1:60" ht="19.5" customHeight="1" x14ac:dyDescent="0.25">
      <c r="A1320" s="4">
        <f t="shared" si="153"/>
        <v>1080</v>
      </c>
      <c r="B1320" s="505"/>
      <c r="C1320" s="452"/>
      <c r="D1320" s="29" t="s">
        <v>67</v>
      </c>
      <c r="E1320" s="9"/>
      <c r="F1320" s="9"/>
      <c r="G1320" s="9"/>
      <c r="H1320" s="9"/>
      <c r="I1320" s="9"/>
      <c r="J1320" s="9"/>
      <c r="K1320" s="9">
        <f t="shared" si="154"/>
        <v>17</v>
      </c>
      <c r="L1320" s="9">
        <f t="shared" si="154"/>
        <v>837</v>
      </c>
      <c r="M1320" s="147" t="s">
        <v>1314</v>
      </c>
      <c r="N1320" s="104"/>
      <c r="O1320" s="45"/>
      <c r="P1320" s="44"/>
      <c r="Q1320" s="45"/>
      <c r="R1320" s="44"/>
      <c r="S1320" s="45"/>
      <c r="T1320" s="44"/>
      <c r="U1320" s="45"/>
      <c r="V1320" s="44"/>
      <c r="W1320" s="45"/>
      <c r="X1320" s="44"/>
      <c r="Y1320" s="45"/>
      <c r="Z1320" s="44"/>
      <c r="AA1320" s="58"/>
      <c r="AB1320" s="59"/>
      <c r="AC1320" s="602" t="s">
        <v>1235</v>
      </c>
      <c r="AD1320" s="603"/>
      <c r="AE1320" s="603"/>
      <c r="AF1320" s="603"/>
      <c r="AG1320" s="603"/>
      <c r="AH1320" s="603"/>
      <c r="AI1320" s="603"/>
      <c r="AJ1320" s="603"/>
      <c r="AK1320" s="603"/>
      <c r="AL1320" s="604"/>
      <c r="AM1320" s="60"/>
      <c r="AN1320" s="61"/>
      <c r="AO1320" s="141"/>
      <c r="AP1320" s="44"/>
      <c r="AQ1320" s="45"/>
      <c r="AR1320" s="46"/>
      <c r="AS1320" s="141"/>
      <c r="AT1320" s="44"/>
      <c r="AU1320" s="45"/>
      <c r="AV1320" s="46"/>
      <c r="AW1320" s="3"/>
      <c r="AX1320" s="9"/>
      <c r="AY1320" s="456"/>
      <c r="AZ1320" s="457"/>
      <c r="BA1320" s="457"/>
      <c r="BB1320" s="457"/>
      <c r="BC1320" s="457"/>
      <c r="BD1320" s="457"/>
      <c r="BE1320" s="457"/>
      <c r="BF1320" s="458"/>
      <c r="BG1320" s="478"/>
      <c r="BH1320" s="479"/>
    </row>
    <row r="1321" spans="1:60" ht="19.5" customHeight="1" x14ac:dyDescent="0.25">
      <c r="A1321" s="4">
        <f t="shared" si="153"/>
        <v>1081</v>
      </c>
      <c r="B1321" s="450"/>
      <c r="C1321" s="450" t="s">
        <v>1030</v>
      </c>
      <c r="D1321" s="29" t="s">
        <v>68</v>
      </c>
      <c r="E1321" s="8"/>
      <c r="F1321" s="8"/>
      <c r="G1321" s="8"/>
      <c r="H1321" s="8"/>
      <c r="I1321" s="8"/>
      <c r="J1321" s="8"/>
      <c r="K1321" s="8">
        <f t="shared" si="154"/>
        <v>18</v>
      </c>
      <c r="L1321" s="8">
        <f t="shared" si="154"/>
        <v>838</v>
      </c>
      <c r="M1321" s="147" t="s">
        <v>1314</v>
      </c>
      <c r="N1321" s="96"/>
      <c r="O1321" s="34"/>
      <c r="P1321" s="33"/>
      <c r="Q1321" s="34"/>
      <c r="R1321" s="33"/>
      <c r="S1321" s="34"/>
      <c r="T1321" s="33"/>
      <c r="U1321" s="34"/>
      <c r="V1321" s="33"/>
      <c r="W1321" s="34"/>
      <c r="X1321" s="33"/>
      <c r="Y1321" s="34"/>
      <c r="Z1321" s="33"/>
      <c r="AA1321" s="58"/>
      <c r="AB1321" s="59"/>
      <c r="AC1321" s="602" t="s">
        <v>399</v>
      </c>
      <c r="AD1321" s="603"/>
      <c r="AE1321" s="603"/>
      <c r="AF1321" s="603"/>
      <c r="AG1321" s="603"/>
      <c r="AH1321" s="603"/>
      <c r="AI1321" s="603"/>
      <c r="AJ1321" s="603"/>
      <c r="AK1321" s="603"/>
      <c r="AL1321" s="604"/>
      <c r="AM1321" s="60"/>
      <c r="AN1321" s="61"/>
      <c r="AO1321" s="35"/>
      <c r="AP1321" s="33"/>
      <c r="AQ1321" s="34"/>
      <c r="AR1321" s="36"/>
      <c r="AS1321" s="35"/>
      <c r="AT1321" s="33"/>
      <c r="AU1321" s="34"/>
      <c r="AV1321" s="36"/>
      <c r="AW1321" s="4"/>
      <c r="AX1321" s="9"/>
      <c r="AY1321" s="469" t="s">
        <v>396</v>
      </c>
      <c r="AZ1321" s="470"/>
      <c r="BA1321" s="470"/>
      <c r="BB1321" s="470"/>
      <c r="BC1321" s="470"/>
      <c r="BD1321" s="470"/>
      <c r="BE1321" s="470"/>
      <c r="BF1321" s="471"/>
      <c r="BG1321" s="478"/>
      <c r="BH1321" s="479"/>
    </row>
    <row r="1322" spans="1:60" ht="19.5" customHeight="1" x14ac:dyDescent="0.25">
      <c r="A1322" s="4">
        <f t="shared" si="153"/>
        <v>1082</v>
      </c>
      <c r="B1322" s="452"/>
      <c r="C1322" s="452"/>
      <c r="D1322" s="29" t="s">
        <v>69</v>
      </c>
      <c r="E1322" s="8"/>
      <c r="F1322" s="8"/>
      <c r="G1322" s="8"/>
      <c r="H1322" s="8"/>
      <c r="I1322" s="8"/>
      <c r="J1322" s="8"/>
      <c r="K1322" s="8">
        <f t="shared" si="154"/>
        <v>19</v>
      </c>
      <c r="L1322" s="8">
        <f t="shared" si="154"/>
        <v>839</v>
      </c>
      <c r="M1322" s="147" t="s">
        <v>1314</v>
      </c>
      <c r="N1322" s="96"/>
      <c r="O1322" s="34"/>
      <c r="P1322" s="33"/>
      <c r="Q1322" s="34"/>
      <c r="R1322" s="33"/>
      <c r="S1322" s="34"/>
      <c r="T1322" s="33"/>
      <c r="U1322" s="34"/>
      <c r="V1322" s="33"/>
      <c r="W1322" s="34"/>
      <c r="X1322" s="33"/>
      <c r="Y1322" s="34"/>
      <c r="Z1322" s="33"/>
      <c r="AA1322" s="58"/>
      <c r="AB1322" s="59"/>
      <c r="AC1322" s="602" t="s">
        <v>399</v>
      </c>
      <c r="AD1322" s="603"/>
      <c r="AE1322" s="603"/>
      <c r="AF1322" s="603"/>
      <c r="AG1322" s="603"/>
      <c r="AH1322" s="603"/>
      <c r="AI1322" s="603"/>
      <c r="AJ1322" s="603"/>
      <c r="AK1322" s="603"/>
      <c r="AL1322" s="604"/>
      <c r="AM1322" s="60"/>
      <c r="AN1322" s="61"/>
      <c r="AO1322" s="35"/>
      <c r="AP1322" s="33"/>
      <c r="AQ1322" s="34"/>
      <c r="AR1322" s="36"/>
      <c r="AS1322" s="35"/>
      <c r="AT1322" s="33"/>
      <c r="AU1322" s="34"/>
      <c r="AV1322" s="36"/>
      <c r="AW1322" s="4"/>
      <c r="AX1322" s="8"/>
      <c r="AY1322" s="475"/>
      <c r="AZ1322" s="476"/>
      <c r="BA1322" s="476"/>
      <c r="BB1322" s="476"/>
      <c r="BC1322" s="476"/>
      <c r="BD1322" s="476"/>
      <c r="BE1322" s="476"/>
      <c r="BF1322" s="477"/>
      <c r="BG1322" s="478"/>
      <c r="BH1322" s="479"/>
    </row>
    <row r="1323" spans="1:60" ht="19.5" customHeight="1" x14ac:dyDescent="0.25">
      <c r="A1323" s="4">
        <f t="shared" si="153"/>
        <v>1083</v>
      </c>
      <c r="B1323" s="450"/>
      <c r="C1323" s="450" t="s">
        <v>679</v>
      </c>
      <c r="D1323" s="29" t="s">
        <v>84</v>
      </c>
      <c r="E1323" s="8"/>
      <c r="F1323" s="8"/>
      <c r="G1323" s="8"/>
      <c r="H1323" s="8"/>
      <c r="I1323" s="8"/>
      <c r="J1323" s="8"/>
      <c r="K1323" s="8">
        <f t="shared" si="154"/>
        <v>20</v>
      </c>
      <c r="L1323" s="8">
        <f t="shared" si="154"/>
        <v>840</v>
      </c>
      <c r="M1323" s="147" t="s">
        <v>1314</v>
      </c>
      <c r="N1323" s="96"/>
      <c r="O1323" s="34"/>
      <c r="P1323" s="33"/>
      <c r="Q1323" s="34"/>
      <c r="R1323" s="33"/>
      <c r="S1323" s="34"/>
      <c r="T1323" s="33"/>
      <c r="U1323" s="34"/>
      <c r="V1323" s="33"/>
      <c r="W1323" s="34"/>
      <c r="X1323" s="33"/>
      <c r="Y1323" s="34"/>
      <c r="Z1323" s="33"/>
      <c r="AA1323" s="58"/>
      <c r="AB1323" s="59"/>
      <c r="AC1323" s="602" t="s">
        <v>399</v>
      </c>
      <c r="AD1323" s="603"/>
      <c r="AE1323" s="603"/>
      <c r="AF1323" s="603"/>
      <c r="AG1323" s="603"/>
      <c r="AH1323" s="603"/>
      <c r="AI1323" s="603"/>
      <c r="AJ1323" s="603"/>
      <c r="AK1323" s="603"/>
      <c r="AL1323" s="604"/>
      <c r="AM1323" s="60"/>
      <c r="AN1323" s="61"/>
      <c r="AO1323" s="35"/>
      <c r="AP1323" s="33"/>
      <c r="AQ1323" s="34"/>
      <c r="AR1323" s="36"/>
      <c r="AS1323" s="35"/>
      <c r="AT1323" s="33"/>
      <c r="AU1323" s="34"/>
      <c r="AV1323" s="36"/>
      <c r="AW1323" s="4"/>
      <c r="AX1323" s="8"/>
      <c r="AY1323" s="469" t="s">
        <v>1207</v>
      </c>
      <c r="AZ1323" s="470"/>
      <c r="BA1323" s="470"/>
      <c r="BB1323" s="470"/>
      <c r="BC1323" s="470"/>
      <c r="BD1323" s="470"/>
      <c r="BE1323" s="470"/>
      <c r="BF1323" s="471"/>
      <c r="BG1323" s="478"/>
      <c r="BH1323" s="479"/>
    </row>
    <row r="1324" spans="1:60" ht="19.5" customHeight="1" x14ac:dyDescent="0.25">
      <c r="A1324" s="4">
        <f t="shared" si="153"/>
        <v>1084</v>
      </c>
      <c r="B1324" s="452"/>
      <c r="C1324" s="452"/>
      <c r="D1324" s="29" t="s">
        <v>85</v>
      </c>
      <c r="E1324" s="8"/>
      <c r="F1324" s="8"/>
      <c r="G1324" s="8"/>
      <c r="H1324" s="8"/>
      <c r="I1324" s="8"/>
      <c r="J1324" s="8"/>
      <c r="K1324" s="8">
        <f t="shared" si="154"/>
        <v>21</v>
      </c>
      <c r="L1324" s="8">
        <f t="shared" si="154"/>
        <v>841</v>
      </c>
      <c r="M1324" s="147" t="s">
        <v>1314</v>
      </c>
      <c r="N1324" s="96"/>
      <c r="O1324" s="34"/>
      <c r="P1324" s="33"/>
      <c r="Q1324" s="34"/>
      <c r="R1324" s="33"/>
      <c r="S1324" s="34"/>
      <c r="T1324" s="33"/>
      <c r="U1324" s="34"/>
      <c r="V1324" s="33"/>
      <c r="W1324" s="34"/>
      <c r="X1324" s="33"/>
      <c r="Y1324" s="34"/>
      <c r="Z1324" s="33"/>
      <c r="AA1324" s="58"/>
      <c r="AB1324" s="59"/>
      <c r="AC1324" s="602" t="s">
        <v>399</v>
      </c>
      <c r="AD1324" s="603"/>
      <c r="AE1324" s="603"/>
      <c r="AF1324" s="603"/>
      <c r="AG1324" s="603"/>
      <c r="AH1324" s="603"/>
      <c r="AI1324" s="603"/>
      <c r="AJ1324" s="603"/>
      <c r="AK1324" s="603"/>
      <c r="AL1324" s="604"/>
      <c r="AM1324" s="60"/>
      <c r="AN1324" s="61"/>
      <c r="AO1324" s="35"/>
      <c r="AP1324" s="33"/>
      <c r="AQ1324" s="34"/>
      <c r="AR1324" s="36"/>
      <c r="AS1324" s="35"/>
      <c r="AT1324" s="33"/>
      <c r="AU1324" s="34"/>
      <c r="AV1324" s="36"/>
      <c r="AW1324" s="4"/>
      <c r="AX1324" s="9"/>
      <c r="AY1324" s="475"/>
      <c r="AZ1324" s="476"/>
      <c r="BA1324" s="476"/>
      <c r="BB1324" s="476"/>
      <c r="BC1324" s="476"/>
      <c r="BD1324" s="476"/>
      <c r="BE1324" s="476"/>
      <c r="BF1324" s="477"/>
      <c r="BG1324" s="478"/>
      <c r="BH1324" s="479"/>
    </row>
    <row r="1325" spans="1:60" ht="19.5" customHeight="1" x14ac:dyDescent="0.25">
      <c r="A1325" s="4">
        <f t="shared" si="153"/>
        <v>1085</v>
      </c>
      <c r="B1325" s="450"/>
      <c r="C1325" s="450" t="s">
        <v>1031</v>
      </c>
      <c r="D1325" s="29" t="s">
        <v>336</v>
      </c>
      <c r="E1325" s="8"/>
      <c r="F1325" s="8"/>
      <c r="G1325" s="8"/>
      <c r="H1325" s="8"/>
      <c r="I1325" s="8"/>
      <c r="J1325" s="8"/>
      <c r="K1325" s="8">
        <f t="shared" si="154"/>
        <v>22</v>
      </c>
      <c r="L1325" s="8">
        <f t="shared" si="154"/>
        <v>842</v>
      </c>
      <c r="M1325" s="147" t="s">
        <v>1314</v>
      </c>
      <c r="N1325" s="96"/>
      <c r="O1325" s="87"/>
      <c r="P1325" s="108"/>
      <c r="Q1325" s="108"/>
      <c r="R1325" s="108"/>
      <c r="S1325" s="34"/>
      <c r="T1325" s="33"/>
      <c r="U1325" s="34"/>
      <c r="V1325" s="33"/>
      <c r="W1325" s="34"/>
      <c r="X1325" s="33"/>
      <c r="Y1325" s="34"/>
      <c r="Z1325" s="33"/>
      <c r="AA1325" s="58"/>
      <c r="AB1325" s="59"/>
      <c r="AC1325" s="602" t="s">
        <v>1235</v>
      </c>
      <c r="AD1325" s="603"/>
      <c r="AE1325" s="603"/>
      <c r="AF1325" s="603"/>
      <c r="AG1325" s="603"/>
      <c r="AH1325" s="603"/>
      <c r="AI1325" s="603"/>
      <c r="AJ1325" s="603"/>
      <c r="AK1325" s="603"/>
      <c r="AL1325" s="604"/>
      <c r="AM1325" s="60"/>
      <c r="AN1325" s="61"/>
      <c r="AO1325" s="35"/>
      <c r="AP1325" s="33"/>
      <c r="AQ1325" s="34"/>
      <c r="AR1325" s="36"/>
      <c r="AS1325" s="35"/>
      <c r="AT1325" s="33"/>
      <c r="AU1325" s="34"/>
      <c r="AV1325" s="36"/>
      <c r="AW1325" s="4"/>
      <c r="AX1325" s="9"/>
      <c r="AY1325" s="469" t="s">
        <v>1207</v>
      </c>
      <c r="AZ1325" s="470"/>
      <c r="BA1325" s="470"/>
      <c r="BB1325" s="470"/>
      <c r="BC1325" s="470"/>
      <c r="BD1325" s="470"/>
      <c r="BE1325" s="470"/>
      <c r="BF1325" s="471"/>
      <c r="BG1325" s="10"/>
      <c r="BH1325" s="12"/>
    </row>
    <row r="1326" spans="1:60" ht="19.5" customHeight="1" x14ac:dyDescent="0.25">
      <c r="A1326" s="4">
        <f t="shared" si="153"/>
        <v>1086</v>
      </c>
      <c r="B1326" s="452"/>
      <c r="C1326" s="452"/>
      <c r="D1326" s="29" t="s">
        <v>337</v>
      </c>
      <c r="E1326" s="8"/>
      <c r="F1326" s="8"/>
      <c r="G1326" s="8"/>
      <c r="H1326" s="8"/>
      <c r="I1326" s="8"/>
      <c r="J1326" s="8"/>
      <c r="K1326" s="8">
        <f t="shared" ref="K1326:L1341" si="155">K1325+1</f>
        <v>23</v>
      </c>
      <c r="L1326" s="8">
        <f t="shared" si="155"/>
        <v>843</v>
      </c>
      <c r="M1326" s="147" t="s">
        <v>1314</v>
      </c>
      <c r="N1326" s="96"/>
      <c r="O1326" s="87"/>
      <c r="P1326" s="108"/>
      <c r="Q1326" s="108"/>
      <c r="R1326" s="108"/>
      <c r="S1326" s="34"/>
      <c r="T1326" s="33"/>
      <c r="U1326" s="34"/>
      <c r="V1326" s="33"/>
      <c r="W1326" s="34"/>
      <c r="X1326" s="33"/>
      <c r="Y1326" s="34"/>
      <c r="Z1326" s="33"/>
      <c r="AA1326" s="58"/>
      <c r="AB1326" s="59"/>
      <c r="AC1326" s="602" t="s">
        <v>1235</v>
      </c>
      <c r="AD1326" s="603"/>
      <c r="AE1326" s="603"/>
      <c r="AF1326" s="603"/>
      <c r="AG1326" s="603"/>
      <c r="AH1326" s="603"/>
      <c r="AI1326" s="603"/>
      <c r="AJ1326" s="603"/>
      <c r="AK1326" s="603"/>
      <c r="AL1326" s="604"/>
      <c r="AM1326" s="60"/>
      <c r="AN1326" s="61"/>
      <c r="AO1326" s="35"/>
      <c r="AP1326" s="33"/>
      <c r="AQ1326" s="34"/>
      <c r="AR1326" s="36"/>
      <c r="AS1326" s="35"/>
      <c r="AT1326" s="33"/>
      <c r="AU1326" s="34"/>
      <c r="AV1326" s="36"/>
      <c r="AW1326" s="4"/>
      <c r="AX1326" s="9"/>
      <c r="AY1326" s="475"/>
      <c r="AZ1326" s="476"/>
      <c r="BA1326" s="476"/>
      <c r="BB1326" s="476"/>
      <c r="BC1326" s="476"/>
      <c r="BD1326" s="476"/>
      <c r="BE1326" s="476"/>
      <c r="BF1326" s="477"/>
      <c r="BG1326" s="10"/>
      <c r="BH1326" s="12"/>
    </row>
    <row r="1327" spans="1:60" ht="19.5" customHeight="1" x14ac:dyDescent="0.25">
      <c r="A1327" s="4">
        <f t="shared" si="153"/>
        <v>1087</v>
      </c>
      <c r="B1327" s="450"/>
      <c r="C1327" s="21" t="s">
        <v>1032</v>
      </c>
      <c r="D1327" s="29" t="s">
        <v>338</v>
      </c>
      <c r="E1327" s="8"/>
      <c r="F1327" s="8"/>
      <c r="G1327" s="8"/>
      <c r="H1327" s="8"/>
      <c r="I1327" s="8"/>
      <c r="J1327" s="8"/>
      <c r="K1327" s="8">
        <f t="shared" si="155"/>
        <v>24</v>
      </c>
      <c r="L1327" s="8">
        <f t="shared" si="155"/>
        <v>844</v>
      </c>
      <c r="M1327" s="147" t="s">
        <v>1314</v>
      </c>
      <c r="N1327" s="96"/>
      <c r="O1327" s="87"/>
      <c r="P1327" s="108"/>
      <c r="Q1327" s="108"/>
      <c r="R1327" s="108"/>
      <c r="S1327" s="34"/>
      <c r="T1327" s="33"/>
      <c r="U1327" s="34"/>
      <c r="V1327" s="33"/>
      <c r="W1327" s="34"/>
      <c r="X1327" s="33"/>
      <c r="Y1327" s="34"/>
      <c r="Z1327" s="33"/>
      <c r="AA1327" s="58"/>
      <c r="AB1327" s="59"/>
      <c r="AC1327" s="602" t="s">
        <v>1235</v>
      </c>
      <c r="AD1327" s="603"/>
      <c r="AE1327" s="603"/>
      <c r="AF1327" s="603"/>
      <c r="AG1327" s="603"/>
      <c r="AH1327" s="603"/>
      <c r="AI1327" s="603"/>
      <c r="AJ1327" s="603"/>
      <c r="AK1327" s="603"/>
      <c r="AL1327" s="604"/>
      <c r="AM1327" s="60"/>
      <c r="AN1327" s="61"/>
      <c r="AO1327" s="35"/>
      <c r="AP1327" s="33"/>
      <c r="AQ1327" s="34"/>
      <c r="AR1327" s="36"/>
      <c r="AS1327" s="35"/>
      <c r="AT1327" s="33"/>
      <c r="AU1327" s="34"/>
      <c r="AV1327" s="36"/>
      <c r="AW1327" s="4"/>
      <c r="AX1327" s="9"/>
      <c r="AY1327" s="469" t="s">
        <v>1207</v>
      </c>
      <c r="AZ1327" s="470"/>
      <c r="BA1327" s="470"/>
      <c r="BB1327" s="470"/>
      <c r="BC1327" s="470"/>
      <c r="BD1327" s="470"/>
      <c r="BE1327" s="470"/>
      <c r="BF1327" s="471"/>
      <c r="BG1327" s="10"/>
      <c r="BH1327" s="12"/>
    </row>
    <row r="1328" spans="1:60" ht="19.5" customHeight="1" x14ac:dyDescent="0.25">
      <c r="A1328" s="4">
        <f t="shared" si="153"/>
        <v>1088</v>
      </c>
      <c r="B1328" s="452"/>
      <c r="C1328" s="21" t="s">
        <v>1033</v>
      </c>
      <c r="D1328" s="29" t="s">
        <v>339</v>
      </c>
      <c r="E1328" s="8"/>
      <c r="F1328" s="8"/>
      <c r="G1328" s="8"/>
      <c r="H1328" s="8"/>
      <c r="I1328" s="8"/>
      <c r="J1328" s="8"/>
      <c r="K1328" s="8">
        <f t="shared" si="155"/>
        <v>25</v>
      </c>
      <c r="L1328" s="8">
        <f t="shared" si="155"/>
        <v>845</v>
      </c>
      <c r="M1328" s="147" t="s">
        <v>1314</v>
      </c>
      <c r="N1328" s="96"/>
      <c r="O1328" s="87"/>
      <c r="P1328" s="108"/>
      <c r="Q1328" s="108"/>
      <c r="R1328" s="108"/>
      <c r="S1328" s="34"/>
      <c r="T1328" s="33"/>
      <c r="U1328" s="34"/>
      <c r="V1328" s="33"/>
      <c r="W1328" s="34"/>
      <c r="X1328" s="33"/>
      <c r="Y1328" s="34"/>
      <c r="Z1328" s="33"/>
      <c r="AA1328" s="58"/>
      <c r="AB1328" s="59"/>
      <c r="AC1328" s="602" t="s">
        <v>1235</v>
      </c>
      <c r="AD1328" s="603"/>
      <c r="AE1328" s="603"/>
      <c r="AF1328" s="603"/>
      <c r="AG1328" s="603"/>
      <c r="AH1328" s="603"/>
      <c r="AI1328" s="603"/>
      <c r="AJ1328" s="603"/>
      <c r="AK1328" s="603"/>
      <c r="AL1328" s="604"/>
      <c r="AM1328" s="60"/>
      <c r="AN1328" s="61"/>
      <c r="AO1328" s="35"/>
      <c r="AP1328" s="33"/>
      <c r="AQ1328" s="34"/>
      <c r="AR1328" s="36"/>
      <c r="AS1328" s="35"/>
      <c r="AT1328" s="33"/>
      <c r="AU1328" s="34"/>
      <c r="AV1328" s="36"/>
      <c r="AW1328" s="4"/>
      <c r="AX1328" s="9"/>
      <c r="AY1328" s="475"/>
      <c r="AZ1328" s="476"/>
      <c r="BA1328" s="476"/>
      <c r="BB1328" s="476"/>
      <c r="BC1328" s="476"/>
      <c r="BD1328" s="476"/>
      <c r="BE1328" s="476"/>
      <c r="BF1328" s="477"/>
      <c r="BG1328" s="10"/>
      <c r="BH1328" s="12"/>
    </row>
    <row r="1329" spans="1:60" ht="19.5" customHeight="1" x14ac:dyDescent="0.25">
      <c r="A1329" s="4">
        <f t="shared" si="153"/>
        <v>1089</v>
      </c>
      <c r="B1329" s="450"/>
      <c r="C1329" s="450" t="s">
        <v>397</v>
      </c>
      <c r="D1329" s="29" t="s">
        <v>340</v>
      </c>
      <c r="E1329" s="8"/>
      <c r="F1329" s="8"/>
      <c r="G1329" s="8"/>
      <c r="H1329" s="8"/>
      <c r="I1329" s="8"/>
      <c r="J1329" s="8"/>
      <c r="K1329" s="8">
        <f t="shared" si="155"/>
        <v>26</v>
      </c>
      <c r="L1329" s="8">
        <f t="shared" si="155"/>
        <v>846</v>
      </c>
      <c r="M1329" s="147" t="s">
        <v>1314</v>
      </c>
      <c r="N1329" s="96"/>
      <c r="O1329" s="579" t="s">
        <v>424</v>
      </c>
      <c r="P1329" s="580"/>
      <c r="Q1329" s="580"/>
      <c r="R1329" s="581"/>
      <c r="S1329" s="34"/>
      <c r="T1329" s="33"/>
      <c r="U1329" s="34"/>
      <c r="V1329" s="33"/>
      <c r="W1329" s="34"/>
      <c r="X1329" s="33"/>
      <c r="Y1329" s="34"/>
      <c r="Z1329" s="33"/>
      <c r="AA1329" s="58"/>
      <c r="AB1329" s="59"/>
      <c r="AC1329" s="602" t="s">
        <v>1235</v>
      </c>
      <c r="AD1329" s="603"/>
      <c r="AE1329" s="603"/>
      <c r="AF1329" s="603"/>
      <c r="AG1329" s="603"/>
      <c r="AH1329" s="603"/>
      <c r="AI1329" s="603"/>
      <c r="AJ1329" s="603"/>
      <c r="AK1329" s="603"/>
      <c r="AL1329" s="604"/>
      <c r="AM1329" s="60"/>
      <c r="AN1329" s="61"/>
      <c r="AO1329" s="35"/>
      <c r="AP1329" s="33"/>
      <c r="AQ1329" s="34"/>
      <c r="AR1329" s="36"/>
      <c r="AS1329" s="35"/>
      <c r="AT1329" s="33"/>
      <c r="AU1329" s="34"/>
      <c r="AV1329" s="36"/>
      <c r="AW1329" s="4"/>
      <c r="AX1329" s="9"/>
      <c r="AY1329" s="469" t="s">
        <v>1207</v>
      </c>
      <c r="AZ1329" s="470"/>
      <c r="BA1329" s="470"/>
      <c r="BB1329" s="470"/>
      <c r="BC1329" s="470"/>
      <c r="BD1329" s="470"/>
      <c r="BE1329" s="470"/>
      <c r="BF1329" s="471"/>
      <c r="BG1329" s="478"/>
      <c r="BH1329" s="479"/>
    </row>
    <row r="1330" spans="1:60" ht="19.5" customHeight="1" x14ac:dyDescent="0.25">
      <c r="A1330" s="4">
        <f t="shared" si="153"/>
        <v>1090</v>
      </c>
      <c r="B1330" s="452"/>
      <c r="C1330" s="452"/>
      <c r="D1330" s="29" t="s">
        <v>341</v>
      </c>
      <c r="E1330" s="8"/>
      <c r="F1330" s="8"/>
      <c r="G1330" s="8"/>
      <c r="H1330" s="8"/>
      <c r="I1330" s="8"/>
      <c r="J1330" s="8"/>
      <c r="K1330" s="8">
        <f t="shared" si="155"/>
        <v>27</v>
      </c>
      <c r="L1330" s="8">
        <f t="shared" si="155"/>
        <v>847</v>
      </c>
      <c r="M1330" s="147" t="s">
        <v>1314</v>
      </c>
      <c r="N1330" s="96"/>
      <c r="O1330" s="34"/>
      <c r="P1330" s="33"/>
      <c r="Q1330" s="34"/>
      <c r="R1330" s="33"/>
      <c r="S1330" s="34"/>
      <c r="T1330" s="33"/>
      <c r="U1330" s="34"/>
      <c r="V1330" s="33"/>
      <c r="W1330" s="34"/>
      <c r="X1330" s="33"/>
      <c r="Y1330" s="34"/>
      <c r="Z1330" s="33"/>
      <c r="AA1330" s="58"/>
      <c r="AB1330" s="59"/>
      <c r="AC1330" s="602" t="s">
        <v>1235</v>
      </c>
      <c r="AD1330" s="603"/>
      <c r="AE1330" s="603"/>
      <c r="AF1330" s="603"/>
      <c r="AG1330" s="603"/>
      <c r="AH1330" s="603"/>
      <c r="AI1330" s="603"/>
      <c r="AJ1330" s="603"/>
      <c r="AK1330" s="603"/>
      <c r="AL1330" s="604"/>
      <c r="AM1330" s="60"/>
      <c r="AN1330" s="61"/>
      <c r="AO1330" s="35"/>
      <c r="AP1330" s="33"/>
      <c r="AQ1330" s="34"/>
      <c r="AR1330" s="36"/>
      <c r="AS1330" s="35"/>
      <c r="AT1330" s="33"/>
      <c r="AU1330" s="34"/>
      <c r="AV1330" s="36"/>
      <c r="AW1330" s="4"/>
      <c r="AX1330" s="9"/>
      <c r="AY1330" s="475"/>
      <c r="AZ1330" s="476"/>
      <c r="BA1330" s="476"/>
      <c r="BB1330" s="476"/>
      <c r="BC1330" s="476"/>
      <c r="BD1330" s="476"/>
      <c r="BE1330" s="476"/>
      <c r="BF1330" s="477"/>
      <c r="BG1330" s="478"/>
      <c r="BH1330" s="479"/>
    </row>
    <row r="1331" spans="1:60" ht="19.5" customHeight="1" x14ac:dyDescent="0.25">
      <c r="A1331" s="4">
        <f t="shared" si="153"/>
        <v>1091</v>
      </c>
      <c r="B1331" s="450"/>
      <c r="C1331" s="450" t="s">
        <v>398</v>
      </c>
      <c r="D1331" s="29" t="s">
        <v>342</v>
      </c>
      <c r="E1331" s="8"/>
      <c r="F1331" s="8"/>
      <c r="G1331" s="8"/>
      <c r="H1331" s="8"/>
      <c r="I1331" s="8"/>
      <c r="J1331" s="8"/>
      <c r="K1331" s="8">
        <f t="shared" si="155"/>
        <v>28</v>
      </c>
      <c r="L1331" s="8">
        <f t="shared" si="155"/>
        <v>848</v>
      </c>
      <c r="M1331" s="147" t="s">
        <v>1314</v>
      </c>
      <c r="N1331" s="96"/>
      <c r="O1331" s="34"/>
      <c r="P1331" s="33"/>
      <c r="Q1331" s="34"/>
      <c r="R1331" s="33"/>
      <c r="S1331" s="34"/>
      <c r="T1331" s="33"/>
      <c r="U1331" s="34"/>
      <c r="V1331" s="33"/>
      <c r="W1331" s="34"/>
      <c r="X1331" s="33"/>
      <c r="Y1331" s="34"/>
      <c r="Z1331" s="33"/>
      <c r="AA1331" s="58"/>
      <c r="AB1331" s="59"/>
      <c r="AC1331" s="602" t="s">
        <v>1235</v>
      </c>
      <c r="AD1331" s="603"/>
      <c r="AE1331" s="603"/>
      <c r="AF1331" s="603"/>
      <c r="AG1331" s="603"/>
      <c r="AH1331" s="603"/>
      <c r="AI1331" s="603"/>
      <c r="AJ1331" s="603"/>
      <c r="AK1331" s="603"/>
      <c r="AL1331" s="604"/>
      <c r="AM1331" s="60"/>
      <c r="AN1331" s="61"/>
      <c r="AO1331" s="35"/>
      <c r="AP1331" s="33"/>
      <c r="AQ1331" s="34"/>
      <c r="AR1331" s="36"/>
      <c r="AS1331" s="35"/>
      <c r="AT1331" s="33"/>
      <c r="AU1331" s="34"/>
      <c r="AV1331" s="36"/>
      <c r="AW1331" s="4"/>
      <c r="AX1331" s="9"/>
      <c r="AY1331" s="469" t="s">
        <v>1207</v>
      </c>
      <c r="AZ1331" s="470"/>
      <c r="BA1331" s="470"/>
      <c r="BB1331" s="470"/>
      <c r="BC1331" s="470"/>
      <c r="BD1331" s="470"/>
      <c r="BE1331" s="470"/>
      <c r="BF1331" s="471"/>
      <c r="BG1331" s="10"/>
      <c r="BH1331" s="12"/>
    </row>
    <row r="1332" spans="1:60" ht="19.5" customHeight="1" x14ac:dyDescent="0.25">
      <c r="A1332" s="4">
        <f t="shared" si="153"/>
        <v>1092</v>
      </c>
      <c r="B1332" s="452"/>
      <c r="C1332" s="452"/>
      <c r="D1332" s="29" t="s">
        <v>343</v>
      </c>
      <c r="E1332" s="8"/>
      <c r="F1332" s="8"/>
      <c r="G1332" s="8"/>
      <c r="H1332" s="8"/>
      <c r="I1332" s="8"/>
      <c r="J1332" s="8"/>
      <c r="K1332" s="8">
        <f t="shared" si="155"/>
        <v>29</v>
      </c>
      <c r="L1332" s="8">
        <f t="shared" si="155"/>
        <v>849</v>
      </c>
      <c r="M1332" s="382" t="s">
        <v>1378</v>
      </c>
      <c r="N1332" s="96"/>
      <c r="O1332" s="34"/>
      <c r="P1332" s="33"/>
      <c r="Q1332" s="34"/>
      <c r="R1332" s="33"/>
      <c r="S1332" s="34"/>
      <c r="T1332" s="33"/>
      <c r="U1332" s="34"/>
      <c r="V1332" s="33"/>
      <c r="W1332" s="34"/>
      <c r="X1332" s="33"/>
      <c r="Y1332" s="34"/>
      <c r="Z1332" s="33"/>
      <c r="AA1332" s="58"/>
      <c r="AB1332" s="59"/>
      <c r="AC1332" s="602" t="s">
        <v>1235</v>
      </c>
      <c r="AD1332" s="603"/>
      <c r="AE1332" s="603"/>
      <c r="AF1332" s="603"/>
      <c r="AG1332" s="603"/>
      <c r="AH1332" s="603"/>
      <c r="AI1332" s="603"/>
      <c r="AJ1332" s="603"/>
      <c r="AK1332" s="603"/>
      <c r="AL1332" s="604"/>
      <c r="AM1332" s="60"/>
      <c r="AN1332" s="61"/>
      <c r="AO1332" s="35"/>
      <c r="AP1332" s="33"/>
      <c r="AQ1332" s="34"/>
      <c r="AR1332" s="36"/>
      <c r="AS1332" s="35"/>
      <c r="AT1332" s="33"/>
      <c r="AU1332" s="34"/>
      <c r="AV1332" s="36"/>
      <c r="AW1332" s="4"/>
      <c r="AX1332" s="9"/>
      <c r="AY1332" s="475"/>
      <c r="AZ1332" s="476"/>
      <c r="BA1332" s="476"/>
      <c r="BB1332" s="476"/>
      <c r="BC1332" s="476"/>
      <c r="BD1332" s="476"/>
      <c r="BE1332" s="476"/>
      <c r="BF1332" s="477"/>
      <c r="BG1332" s="478"/>
      <c r="BH1332" s="479"/>
    </row>
    <row r="1333" spans="1:60" ht="19.5" customHeight="1" x14ac:dyDescent="0.25">
      <c r="A1333" s="4">
        <f t="shared" si="153"/>
        <v>1093</v>
      </c>
      <c r="B1333" s="17"/>
      <c r="C1333" s="17" t="s">
        <v>680</v>
      </c>
      <c r="D1333" s="29" t="s">
        <v>344</v>
      </c>
      <c r="E1333" s="8"/>
      <c r="F1333" s="8"/>
      <c r="G1333" s="8"/>
      <c r="H1333" s="8"/>
      <c r="I1333" s="8"/>
      <c r="J1333" s="8"/>
      <c r="K1333" s="8">
        <f t="shared" si="155"/>
        <v>30</v>
      </c>
      <c r="L1333" s="8">
        <f t="shared" si="155"/>
        <v>850</v>
      </c>
      <c r="M1333" s="148" t="s">
        <v>952</v>
      </c>
      <c r="N1333" s="96"/>
      <c r="O1333" s="34"/>
      <c r="P1333" s="33"/>
      <c r="Q1333" s="34"/>
      <c r="R1333" s="33"/>
      <c r="S1333" s="34"/>
      <c r="T1333" s="33"/>
      <c r="U1333" s="34"/>
      <c r="V1333" s="33"/>
      <c r="W1333" s="34"/>
      <c r="X1333" s="33"/>
      <c r="Y1333" s="34"/>
      <c r="Z1333" s="33"/>
      <c r="AA1333" s="58"/>
      <c r="AB1333" s="59"/>
      <c r="AC1333" s="602" t="s">
        <v>1235</v>
      </c>
      <c r="AD1333" s="603"/>
      <c r="AE1333" s="603"/>
      <c r="AF1333" s="603"/>
      <c r="AG1333" s="603"/>
      <c r="AH1333" s="603"/>
      <c r="AI1333" s="603"/>
      <c r="AJ1333" s="603"/>
      <c r="AK1333" s="603"/>
      <c r="AL1333" s="604"/>
      <c r="AM1333" s="60"/>
      <c r="AN1333" s="61"/>
      <c r="AO1333" s="35"/>
      <c r="AP1333" s="33"/>
      <c r="AQ1333" s="34"/>
      <c r="AR1333" s="36"/>
      <c r="AS1333" s="35"/>
      <c r="AT1333" s="33"/>
      <c r="AU1333" s="34"/>
      <c r="AV1333" s="36"/>
      <c r="AW1333" s="4"/>
      <c r="AX1333" s="8"/>
      <c r="AY1333" s="512" t="s">
        <v>1208</v>
      </c>
      <c r="AZ1333" s="513"/>
      <c r="BA1333" s="513"/>
      <c r="BB1333" s="513"/>
      <c r="BC1333" s="513"/>
      <c r="BD1333" s="513"/>
      <c r="BE1333" s="513"/>
      <c r="BF1333" s="514"/>
      <c r="BG1333" s="478"/>
      <c r="BH1333" s="479"/>
    </row>
    <row r="1334" spans="1:60" ht="19.5" customHeight="1" x14ac:dyDescent="0.25">
      <c r="A1334" s="4">
        <f t="shared" si="153"/>
        <v>1094</v>
      </c>
      <c r="B1334" s="450"/>
      <c r="C1334" s="450" t="s">
        <v>402</v>
      </c>
      <c r="D1334" s="29" t="s">
        <v>345</v>
      </c>
      <c r="E1334" s="9"/>
      <c r="F1334" s="9"/>
      <c r="G1334" s="9"/>
      <c r="H1334" s="9"/>
      <c r="I1334" s="9"/>
      <c r="J1334" s="9"/>
      <c r="K1334" s="8">
        <f t="shared" si="155"/>
        <v>31</v>
      </c>
      <c r="L1334" s="8">
        <f t="shared" si="155"/>
        <v>851</v>
      </c>
      <c r="M1334" s="148" t="s">
        <v>952</v>
      </c>
      <c r="N1334" s="96"/>
      <c r="O1334" s="34"/>
      <c r="P1334" s="33"/>
      <c r="Q1334" s="34"/>
      <c r="R1334" s="33"/>
      <c r="S1334" s="34"/>
      <c r="T1334" s="33"/>
      <c r="U1334" s="34"/>
      <c r="V1334" s="33"/>
      <c r="W1334" s="34"/>
      <c r="X1334" s="33"/>
      <c r="Y1334" s="34"/>
      <c r="Z1334" s="33"/>
      <c r="AA1334" s="58"/>
      <c r="AB1334" s="59"/>
      <c r="AC1334" s="602" t="s">
        <v>1235</v>
      </c>
      <c r="AD1334" s="603"/>
      <c r="AE1334" s="603"/>
      <c r="AF1334" s="603"/>
      <c r="AG1334" s="603"/>
      <c r="AH1334" s="603"/>
      <c r="AI1334" s="603"/>
      <c r="AJ1334" s="603"/>
      <c r="AK1334" s="603"/>
      <c r="AL1334" s="604"/>
      <c r="AM1334" s="60"/>
      <c r="AN1334" s="61"/>
      <c r="AO1334" s="35"/>
      <c r="AP1334" s="33"/>
      <c r="AQ1334" s="34"/>
      <c r="AR1334" s="36"/>
      <c r="AS1334" s="35"/>
      <c r="AT1334" s="33"/>
      <c r="AU1334" s="34"/>
      <c r="AV1334" s="36"/>
      <c r="AW1334" s="4"/>
      <c r="AX1334" s="9"/>
      <c r="AY1334" s="469" t="s">
        <v>1209</v>
      </c>
      <c r="AZ1334" s="470"/>
      <c r="BA1334" s="470"/>
      <c r="BB1334" s="470"/>
      <c r="BC1334" s="470"/>
      <c r="BD1334" s="470"/>
      <c r="BE1334" s="470"/>
      <c r="BF1334" s="471"/>
      <c r="BG1334" s="478"/>
      <c r="BH1334" s="479"/>
    </row>
    <row r="1335" spans="1:60" ht="19.5" customHeight="1" x14ac:dyDescent="0.25">
      <c r="A1335" s="4">
        <f t="shared" si="153"/>
        <v>1095</v>
      </c>
      <c r="B1335" s="451"/>
      <c r="C1335" s="451"/>
      <c r="D1335" s="29" t="s">
        <v>197</v>
      </c>
      <c r="E1335" s="9"/>
      <c r="F1335" s="9"/>
      <c r="G1335" s="9"/>
      <c r="H1335" s="9"/>
      <c r="I1335" s="9"/>
      <c r="J1335" s="9"/>
      <c r="K1335" s="8">
        <f t="shared" si="155"/>
        <v>32</v>
      </c>
      <c r="L1335" s="8">
        <f t="shared" si="155"/>
        <v>852</v>
      </c>
      <c r="M1335" s="148" t="s">
        <v>952</v>
      </c>
      <c r="N1335" s="96"/>
      <c r="O1335" s="34"/>
      <c r="P1335" s="33"/>
      <c r="Q1335" s="34"/>
      <c r="R1335" s="33"/>
      <c r="S1335" s="34"/>
      <c r="T1335" s="33"/>
      <c r="U1335" s="34"/>
      <c r="V1335" s="33"/>
      <c r="W1335" s="34"/>
      <c r="X1335" s="33"/>
      <c r="Y1335" s="34"/>
      <c r="Z1335" s="33"/>
      <c r="AA1335" s="58"/>
      <c r="AB1335" s="59"/>
      <c r="AC1335" s="602" t="s">
        <v>1235</v>
      </c>
      <c r="AD1335" s="603"/>
      <c r="AE1335" s="603"/>
      <c r="AF1335" s="603"/>
      <c r="AG1335" s="603"/>
      <c r="AH1335" s="603"/>
      <c r="AI1335" s="603"/>
      <c r="AJ1335" s="603"/>
      <c r="AK1335" s="603"/>
      <c r="AL1335" s="604"/>
      <c r="AM1335" s="60"/>
      <c r="AN1335" s="61"/>
      <c r="AO1335" s="35"/>
      <c r="AP1335" s="33"/>
      <c r="AQ1335" s="34"/>
      <c r="AR1335" s="36"/>
      <c r="AS1335" s="35"/>
      <c r="AT1335" s="33"/>
      <c r="AU1335" s="34"/>
      <c r="AV1335" s="36"/>
      <c r="AW1335" s="4"/>
      <c r="AX1335" s="9"/>
      <c r="AY1335" s="472"/>
      <c r="AZ1335" s="473"/>
      <c r="BA1335" s="473"/>
      <c r="BB1335" s="473"/>
      <c r="BC1335" s="473"/>
      <c r="BD1335" s="473"/>
      <c r="BE1335" s="473"/>
      <c r="BF1335" s="474"/>
      <c r="BG1335" s="10"/>
      <c r="BH1335" s="12"/>
    </row>
    <row r="1336" spans="1:60" ht="19.5" customHeight="1" x14ac:dyDescent="0.25">
      <c r="A1336" s="4">
        <f t="shared" si="153"/>
        <v>1096</v>
      </c>
      <c r="B1336" s="452"/>
      <c r="C1336" s="452"/>
      <c r="D1336" s="29" t="s">
        <v>198</v>
      </c>
      <c r="E1336" s="8"/>
      <c r="F1336" s="8"/>
      <c r="G1336" s="8"/>
      <c r="H1336" s="8"/>
      <c r="I1336" s="8"/>
      <c r="J1336" s="8"/>
      <c r="K1336" s="8">
        <f t="shared" si="155"/>
        <v>33</v>
      </c>
      <c r="L1336" s="8">
        <f t="shared" si="155"/>
        <v>853</v>
      </c>
      <c r="M1336" s="148" t="s">
        <v>952</v>
      </c>
      <c r="N1336" s="96"/>
      <c r="O1336" s="34"/>
      <c r="P1336" s="33"/>
      <c r="Q1336" s="34"/>
      <c r="R1336" s="33"/>
      <c r="S1336" s="34"/>
      <c r="T1336" s="33"/>
      <c r="U1336" s="34"/>
      <c r="V1336" s="33"/>
      <c r="W1336" s="34"/>
      <c r="X1336" s="33"/>
      <c r="Y1336" s="34"/>
      <c r="Z1336" s="33"/>
      <c r="AA1336" s="58"/>
      <c r="AB1336" s="59"/>
      <c r="AC1336" s="602" t="s">
        <v>1235</v>
      </c>
      <c r="AD1336" s="603"/>
      <c r="AE1336" s="603"/>
      <c r="AF1336" s="603"/>
      <c r="AG1336" s="603"/>
      <c r="AH1336" s="603"/>
      <c r="AI1336" s="603"/>
      <c r="AJ1336" s="603"/>
      <c r="AK1336" s="603"/>
      <c r="AL1336" s="604"/>
      <c r="AM1336" s="60"/>
      <c r="AN1336" s="61"/>
      <c r="AO1336" s="35"/>
      <c r="AP1336" s="33"/>
      <c r="AQ1336" s="34"/>
      <c r="AR1336" s="36"/>
      <c r="AS1336" s="35"/>
      <c r="AT1336" s="33"/>
      <c r="AU1336" s="34"/>
      <c r="AV1336" s="36"/>
      <c r="AW1336" s="4"/>
      <c r="AX1336" s="8"/>
      <c r="AY1336" s="475"/>
      <c r="AZ1336" s="476"/>
      <c r="BA1336" s="476"/>
      <c r="BB1336" s="476"/>
      <c r="BC1336" s="476"/>
      <c r="BD1336" s="476"/>
      <c r="BE1336" s="476"/>
      <c r="BF1336" s="477"/>
      <c r="BG1336" s="478"/>
      <c r="BH1336" s="479"/>
    </row>
    <row r="1337" spans="1:60" ht="19.5" customHeight="1" x14ac:dyDescent="0.25">
      <c r="A1337" s="4">
        <f t="shared" si="153"/>
        <v>1097</v>
      </c>
      <c r="B1337" s="21"/>
      <c r="C1337" s="450" t="s">
        <v>1034</v>
      </c>
      <c r="D1337" s="29" t="s">
        <v>199</v>
      </c>
      <c r="E1337" s="9"/>
      <c r="F1337" s="9"/>
      <c r="G1337" s="9"/>
      <c r="H1337" s="9"/>
      <c r="I1337" s="9"/>
      <c r="J1337" s="9"/>
      <c r="K1337" s="8">
        <f t="shared" si="155"/>
        <v>34</v>
      </c>
      <c r="L1337" s="8">
        <f t="shared" si="155"/>
        <v>854</v>
      </c>
      <c r="M1337" s="148" t="s">
        <v>952</v>
      </c>
      <c r="N1337" s="96"/>
      <c r="O1337" s="34"/>
      <c r="P1337" s="33"/>
      <c r="Q1337" s="34"/>
      <c r="R1337" s="33"/>
      <c r="S1337" s="34"/>
      <c r="T1337" s="33"/>
      <c r="U1337" s="34"/>
      <c r="V1337" s="33"/>
      <c r="W1337" s="34"/>
      <c r="X1337" s="33"/>
      <c r="Y1337" s="34"/>
      <c r="Z1337" s="33"/>
      <c r="AA1337" s="58"/>
      <c r="AB1337" s="59"/>
      <c r="AC1337" s="602" t="s">
        <v>1235</v>
      </c>
      <c r="AD1337" s="603"/>
      <c r="AE1337" s="603"/>
      <c r="AF1337" s="603"/>
      <c r="AG1337" s="603"/>
      <c r="AH1337" s="603"/>
      <c r="AI1337" s="603"/>
      <c r="AJ1337" s="603"/>
      <c r="AK1337" s="603"/>
      <c r="AL1337" s="604"/>
      <c r="AM1337" s="60"/>
      <c r="AN1337" s="61"/>
      <c r="AO1337" s="35"/>
      <c r="AP1337" s="33"/>
      <c r="AQ1337" s="34"/>
      <c r="AR1337" s="36"/>
      <c r="AS1337" s="35"/>
      <c r="AT1337" s="33"/>
      <c r="AU1337" s="34"/>
      <c r="AV1337" s="36"/>
      <c r="AW1337" s="4"/>
      <c r="AX1337" s="9"/>
      <c r="AY1337" s="469" t="s">
        <v>1210</v>
      </c>
      <c r="AZ1337" s="470"/>
      <c r="BA1337" s="470"/>
      <c r="BB1337" s="470"/>
      <c r="BC1337" s="470"/>
      <c r="BD1337" s="470"/>
      <c r="BE1337" s="470"/>
      <c r="BF1337" s="471"/>
      <c r="BG1337" s="10"/>
      <c r="BH1337" s="12"/>
    </row>
    <row r="1338" spans="1:60" ht="19.5" customHeight="1" x14ac:dyDescent="0.25">
      <c r="A1338" s="4">
        <f t="shared" si="153"/>
        <v>1098</v>
      </c>
      <c r="B1338" s="20"/>
      <c r="C1338" s="452"/>
      <c r="D1338" s="29" t="s">
        <v>200</v>
      </c>
      <c r="E1338" s="9"/>
      <c r="F1338" s="9"/>
      <c r="G1338" s="9"/>
      <c r="H1338" s="9"/>
      <c r="I1338" s="9"/>
      <c r="J1338" s="9"/>
      <c r="K1338" s="8">
        <f t="shared" si="155"/>
        <v>35</v>
      </c>
      <c r="L1338" s="8">
        <f t="shared" si="155"/>
        <v>855</v>
      </c>
      <c r="M1338" s="148" t="s">
        <v>952</v>
      </c>
      <c r="N1338" s="96"/>
      <c r="O1338" s="34"/>
      <c r="P1338" s="33"/>
      <c r="Q1338" s="34"/>
      <c r="R1338" s="33"/>
      <c r="S1338" s="34"/>
      <c r="T1338" s="33"/>
      <c r="U1338" s="34"/>
      <c r="V1338" s="33"/>
      <c r="W1338" s="34"/>
      <c r="X1338" s="33"/>
      <c r="Y1338" s="34"/>
      <c r="Z1338" s="33"/>
      <c r="AA1338" s="58"/>
      <c r="AB1338" s="59"/>
      <c r="AC1338" s="602" t="s">
        <v>1235</v>
      </c>
      <c r="AD1338" s="603"/>
      <c r="AE1338" s="603"/>
      <c r="AF1338" s="603"/>
      <c r="AG1338" s="603"/>
      <c r="AH1338" s="603"/>
      <c r="AI1338" s="603"/>
      <c r="AJ1338" s="603"/>
      <c r="AK1338" s="603"/>
      <c r="AL1338" s="604"/>
      <c r="AM1338" s="60"/>
      <c r="AN1338" s="61"/>
      <c r="AO1338" s="35"/>
      <c r="AP1338" s="33"/>
      <c r="AQ1338" s="34"/>
      <c r="AR1338" s="36"/>
      <c r="AS1338" s="35"/>
      <c r="AT1338" s="33"/>
      <c r="AU1338" s="34"/>
      <c r="AV1338" s="36"/>
      <c r="AW1338" s="4"/>
      <c r="AX1338" s="9"/>
      <c r="AY1338" s="475"/>
      <c r="AZ1338" s="476"/>
      <c r="BA1338" s="476"/>
      <c r="BB1338" s="476"/>
      <c r="BC1338" s="476"/>
      <c r="BD1338" s="476"/>
      <c r="BE1338" s="476"/>
      <c r="BF1338" s="477"/>
      <c r="BG1338" s="10"/>
      <c r="BH1338" s="12"/>
    </row>
    <row r="1339" spans="1:60" ht="19.5" customHeight="1" x14ac:dyDescent="0.25">
      <c r="A1339" s="4">
        <f t="shared" si="153"/>
        <v>1099</v>
      </c>
      <c r="B1339" s="450"/>
      <c r="C1339" s="450" t="s">
        <v>681</v>
      </c>
      <c r="D1339" s="29" t="s">
        <v>201</v>
      </c>
      <c r="E1339" s="8"/>
      <c r="F1339" s="8"/>
      <c r="G1339" s="8"/>
      <c r="H1339" s="8"/>
      <c r="I1339" s="8"/>
      <c r="J1339" s="8"/>
      <c r="K1339" s="8">
        <f t="shared" si="155"/>
        <v>36</v>
      </c>
      <c r="L1339" s="8">
        <f t="shared" si="155"/>
        <v>856</v>
      </c>
      <c r="M1339" s="148" t="s">
        <v>952</v>
      </c>
      <c r="N1339" s="96"/>
      <c r="O1339" s="34"/>
      <c r="P1339" s="33"/>
      <c r="Q1339" s="34"/>
      <c r="R1339" s="33"/>
      <c r="S1339" s="34"/>
      <c r="T1339" s="33"/>
      <c r="U1339" s="34"/>
      <c r="V1339" s="33"/>
      <c r="W1339" s="34"/>
      <c r="X1339" s="33"/>
      <c r="Y1339" s="34"/>
      <c r="Z1339" s="33"/>
      <c r="AA1339" s="58"/>
      <c r="AB1339" s="59"/>
      <c r="AC1339" s="602" t="s">
        <v>1235</v>
      </c>
      <c r="AD1339" s="603"/>
      <c r="AE1339" s="603"/>
      <c r="AF1339" s="603"/>
      <c r="AG1339" s="603"/>
      <c r="AH1339" s="603"/>
      <c r="AI1339" s="603"/>
      <c r="AJ1339" s="603"/>
      <c r="AK1339" s="603"/>
      <c r="AL1339" s="604"/>
      <c r="AM1339" s="60"/>
      <c r="AN1339" s="61"/>
      <c r="AO1339" s="35"/>
      <c r="AP1339" s="33"/>
      <c r="AQ1339" s="34"/>
      <c r="AR1339" s="36"/>
      <c r="AS1339" s="35"/>
      <c r="AT1339" s="33"/>
      <c r="AU1339" s="34"/>
      <c r="AV1339" s="36"/>
      <c r="AW1339" s="4"/>
      <c r="AX1339" s="8"/>
      <c r="AY1339" s="469" t="s">
        <v>400</v>
      </c>
      <c r="AZ1339" s="470"/>
      <c r="BA1339" s="470"/>
      <c r="BB1339" s="470"/>
      <c r="BC1339" s="470"/>
      <c r="BD1339" s="470"/>
      <c r="BE1339" s="470"/>
      <c r="BF1339" s="471"/>
      <c r="BG1339" s="478"/>
      <c r="BH1339" s="479"/>
    </row>
    <row r="1340" spans="1:60" ht="19.5" customHeight="1" x14ac:dyDescent="0.25">
      <c r="A1340" s="4">
        <f t="shared" si="153"/>
        <v>1100</v>
      </c>
      <c r="B1340" s="452"/>
      <c r="C1340" s="452"/>
      <c r="D1340" s="29" t="s">
        <v>202</v>
      </c>
      <c r="E1340" s="8"/>
      <c r="F1340" s="8"/>
      <c r="G1340" s="8"/>
      <c r="H1340" s="8"/>
      <c r="I1340" s="8"/>
      <c r="J1340" s="8"/>
      <c r="K1340" s="8">
        <f t="shared" si="155"/>
        <v>37</v>
      </c>
      <c r="L1340" s="8">
        <f t="shared" si="155"/>
        <v>857</v>
      </c>
      <c r="M1340" s="212" t="s">
        <v>1642</v>
      </c>
      <c r="N1340" s="96"/>
      <c r="O1340" s="34"/>
      <c r="P1340" s="33"/>
      <c r="Q1340" s="34"/>
      <c r="R1340" s="33"/>
      <c r="S1340" s="34"/>
      <c r="T1340" s="33"/>
      <c r="U1340" s="34"/>
      <c r="V1340" s="33"/>
      <c r="W1340" s="34"/>
      <c r="X1340" s="33"/>
      <c r="Y1340" s="34"/>
      <c r="Z1340" s="33"/>
      <c r="AA1340" s="58"/>
      <c r="AB1340" s="59"/>
      <c r="AC1340" s="602" t="s">
        <v>1235</v>
      </c>
      <c r="AD1340" s="603"/>
      <c r="AE1340" s="603"/>
      <c r="AF1340" s="603"/>
      <c r="AG1340" s="603"/>
      <c r="AH1340" s="603"/>
      <c r="AI1340" s="603"/>
      <c r="AJ1340" s="603"/>
      <c r="AK1340" s="603"/>
      <c r="AL1340" s="604"/>
      <c r="AM1340" s="60"/>
      <c r="AN1340" s="61"/>
      <c r="AO1340" s="35"/>
      <c r="AP1340" s="33"/>
      <c r="AQ1340" s="34"/>
      <c r="AR1340" s="36"/>
      <c r="AS1340" s="35"/>
      <c r="AT1340" s="33"/>
      <c r="AU1340" s="34"/>
      <c r="AV1340" s="36"/>
      <c r="AW1340" s="4"/>
      <c r="AX1340" s="8"/>
      <c r="AY1340" s="475"/>
      <c r="AZ1340" s="476"/>
      <c r="BA1340" s="476"/>
      <c r="BB1340" s="476"/>
      <c r="BC1340" s="476"/>
      <c r="BD1340" s="476"/>
      <c r="BE1340" s="476"/>
      <c r="BF1340" s="477"/>
      <c r="BG1340" s="478"/>
      <c r="BH1340" s="479"/>
    </row>
    <row r="1341" spans="1:60" ht="19.5" customHeight="1" x14ac:dyDescent="0.25">
      <c r="A1341" s="4">
        <f t="shared" si="153"/>
        <v>1101</v>
      </c>
      <c r="B1341" s="450"/>
      <c r="C1341" s="17"/>
      <c r="D1341" s="29" t="s">
        <v>203</v>
      </c>
      <c r="E1341" s="9"/>
      <c r="F1341" s="9"/>
      <c r="G1341" s="9"/>
      <c r="H1341" s="9"/>
      <c r="I1341" s="9"/>
      <c r="J1341" s="9"/>
      <c r="K1341" s="8">
        <f t="shared" si="155"/>
        <v>38</v>
      </c>
      <c r="L1341" s="8">
        <f t="shared" si="155"/>
        <v>858</v>
      </c>
      <c r="M1341" s="149" t="s">
        <v>1641</v>
      </c>
      <c r="N1341" s="96"/>
      <c r="O1341" s="34"/>
      <c r="P1341" s="33"/>
      <c r="Q1341" s="34"/>
      <c r="R1341" s="33"/>
      <c r="S1341" s="34"/>
      <c r="T1341" s="33"/>
      <c r="U1341" s="34"/>
      <c r="V1341" s="33"/>
      <c r="W1341" s="34"/>
      <c r="X1341" s="33"/>
      <c r="Y1341" s="34"/>
      <c r="Z1341" s="33"/>
      <c r="AA1341" s="58"/>
      <c r="AB1341" s="59"/>
      <c r="AC1341" s="602" t="s">
        <v>1235</v>
      </c>
      <c r="AD1341" s="603"/>
      <c r="AE1341" s="603"/>
      <c r="AF1341" s="603"/>
      <c r="AG1341" s="603"/>
      <c r="AH1341" s="603"/>
      <c r="AI1341" s="603"/>
      <c r="AJ1341" s="603"/>
      <c r="AK1341" s="603"/>
      <c r="AL1341" s="604"/>
      <c r="AM1341" s="60"/>
      <c r="AN1341" s="61"/>
      <c r="AO1341" s="35"/>
      <c r="AP1341" s="33"/>
      <c r="AQ1341" s="34"/>
      <c r="AR1341" s="36"/>
      <c r="AS1341" s="35"/>
      <c r="AT1341" s="33"/>
      <c r="AU1341" s="34"/>
      <c r="AV1341" s="36"/>
      <c r="AW1341" s="4"/>
      <c r="AX1341" s="9"/>
      <c r="AY1341" s="469" t="s">
        <v>1207</v>
      </c>
      <c r="AZ1341" s="470"/>
      <c r="BA1341" s="470"/>
      <c r="BB1341" s="470"/>
      <c r="BC1341" s="470"/>
      <c r="BD1341" s="470"/>
      <c r="BE1341" s="470"/>
      <c r="BF1341" s="471"/>
      <c r="BG1341" s="10"/>
      <c r="BH1341" s="12"/>
    </row>
    <row r="1342" spans="1:60" ht="19.5" customHeight="1" x14ac:dyDescent="0.25">
      <c r="A1342" s="4">
        <f t="shared" si="153"/>
        <v>1102</v>
      </c>
      <c r="B1342" s="452"/>
      <c r="C1342" s="20"/>
      <c r="D1342" s="29" t="s">
        <v>204</v>
      </c>
      <c r="E1342" s="9"/>
      <c r="F1342" s="9"/>
      <c r="G1342" s="9"/>
      <c r="H1342" s="9"/>
      <c r="I1342" s="9"/>
      <c r="J1342" s="9"/>
      <c r="K1342" s="8">
        <f t="shared" ref="K1342:L1357" si="156">K1341+1</f>
        <v>39</v>
      </c>
      <c r="L1342" s="8">
        <f t="shared" si="156"/>
        <v>859</v>
      </c>
      <c r="M1342" s="149" t="s">
        <v>1641</v>
      </c>
      <c r="N1342" s="96"/>
      <c r="O1342" s="34"/>
      <c r="P1342" s="33"/>
      <c r="Q1342" s="34"/>
      <c r="R1342" s="33"/>
      <c r="S1342" s="34"/>
      <c r="T1342" s="33"/>
      <c r="U1342" s="34"/>
      <c r="V1342" s="33"/>
      <c r="W1342" s="34"/>
      <c r="X1342" s="33"/>
      <c r="Y1342" s="34"/>
      <c r="Z1342" s="33"/>
      <c r="AA1342" s="58"/>
      <c r="AB1342" s="59"/>
      <c r="AC1342" s="602" t="s">
        <v>1235</v>
      </c>
      <c r="AD1342" s="603"/>
      <c r="AE1342" s="603"/>
      <c r="AF1342" s="603"/>
      <c r="AG1342" s="603"/>
      <c r="AH1342" s="603"/>
      <c r="AI1342" s="603"/>
      <c r="AJ1342" s="603"/>
      <c r="AK1342" s="603"/>
      <c r="AL1342" s="604"/>
      <c r="AM1342" s="60"/>
      <c r="AN1342" s="61"/>
      <c r="AO1342" s="35"/>
      <c r="AP1342" s="33"/>
      <c r="AQ1342" s="34"/>
      <c r="AR1342" s="36"/>
      <c r="AS1342" s="35"/>
      <c r="AT1342" s="33"/>
      <c r="AU1342" s="34"/>
      <c r="AV1342" s="36"/>
      <c r="AW1342" s="4"/>
      <c r="AX1342" s="9"/>
      <c r="AY1342" s="475"/>
      <c r="AZ1342" s="476"/>
      <c r="BA1342" s="476"/>
      <c r="BB1342" s="476"/>
      <c r="BC1342" s="476"/>
      <c r="BD1342" s="476"/>
      <c r="BE1342" s="476"/>
      <c r="BF1342" s="477"/>
      <c r="BG1342" s="10"/>
      <c r="BH1342" s="12"/>
    </row>
    <row r="1343" spans="1:60" ht="19.5" customHeight="1" x14ac:dyDescent="0.25">
      <c r="A1343" s="4">
        <f t="shared" si="153"/>
        <v>1103</v>
      </c>
      <c r="B1343" s="450"/>
      <c r="C1343" s="21"/>
      <c r="D1343" s="29" t="s">
        <v>222</v>
      </c>
      <c r="E1343" s="9"/>
      <c r="F1343" s="9"/>
      <c r="G1343" s="9"/>
      <c r="H1343" s="9"/>
      <c r="I1343" s="9"/>
      <c r="J1343" s="9"/>
      <c r="K1343" s="8">
        <f t="shared" si="156"/>
        <v>40</v>
      </c>
      <c r="L1343" s="8">
        <f t="shared" si="156"/>
        <v>860</v>
      </c>
      <c r="M1343" s="149" t="s">
        <v>1641</v>
      </c>
      <c r="N1343" s="96"/>
      <c r="O1343" s="34"/>
      <c r="P1343" s="33"/>
      <c r="Q1343" s="34"/>
      <c r="R1343" s="33"/>
      <c r="S1343" s="34"/>
      <c r="T1343" s="33"/>
      <c r="U1343" s="34"/>
      <c r="V1343" s="33"/>
      <c r="W1343" s="34"/>
      <c r="X1343" s="33"/>
      <c r="Y1343" s="34"/>
      <c r="Z1343" s="33"/>
      <c r="AA1343" s="58"/>
      <c r="AB1343" s="59"/>
      <c r="AC1343" s="602" t="s">
        <v>1235</v>
      </c>
      <c r="AD1343" s="603"/>
      <c r="AE1343" s="603"/>
      <c r="AF1343" s="603"/>
      <c r="AG1343" s="603"/>
      <c r="AH1343" s="603"/>
      <c r="AI1343" s="603"/>
      <c r="AJ1343" s="603"/>
      <c r="AK1343" s="603"/>
      <c r="AL1343" s="604"/>
      <c r="AM1343" s="60"/>
      <c r="AN1343" s="61"/>
      <c r="AO1343" s="35"/>
      <c r="AP1343" s="33"/>
      <c r="AQ1343" s="34"/>
      <c r="AR1343" s="36"/>
      <c r="AS1343" s="35"/>
      <c r="AT1343" s="33"/>
      <c r="AU1343" s="34"/>
      <c r="AV1343" s="36"/>
      <c r="AW1343" s="4"/>
      <c r="AX1343" s="9"/>
      <c r="AY1343" s="469" t="s">
        <v>1207</v>
      </c>
      <c r="AZ1343" s="470"/>
      <c r="BA1343" s="470"/>
      <c r="BB1343" s="470"/>
      <c r="BC1343" s="470"/>
      <c r="BD1343" s="470"/>
      <c r="BE1343" s="470"/>
      <c r="BF1343" s="471"/>
      <c r="BG1343" s="10"/>
      <c r="BH1343" s="12"/>
    </row>
    <row r="1344" spans="1:60" ht="19.5" customHeight="1" x14ac:dyDescent="0.25">
      <c r="A1344" s="4">
        <f t="shared" si="153"/>
        <v>1104</v>
      </c>
      <c r="B1344" s="452"/>
      <c r="C1344" s="20"/>
      <c r="D1344" s="29" t="s">
        <v>223</v>
      </c>
      <c r="E1344" s="9"/>
      <c r="F1344" s="9"/>
      <c r="G1344" s="9"/>
      <c r="H1344" s="9"/>
      <c r="I1344" s="9"/>
      <c r="J1344" s="9"/>
      <c r="K1344" s="8">
        <f t="shared" si="156"/>
        <v>41</v>
      </c>
      <c r="L1344" s="8">
        <f t="shared" si="156"/>
        <v>861</v>
      </c>
      <c r="M1344" s="149" t="s">
        <v>1641</v>
      </c>
      <c r="N1344" s="96"/>
      <c r="O1344" s="34"/>
      <c r="P1344" s="33"/>
      <c r="Q1344" s="34"/>
      <c r="R1344" s="33"/>
      <c r="S1344" s="34"/>
      <c r="T1344" s="33"/>
      <c r="U1344" s="34"/>
      <c r="V1344" s="33"/>
      <c r="W1344" s="34"/>
      <c r="X1344" s="33"/>
      <c r="Y1344" s="34"/>
      <c r="Z1344" s="33"/>
      <c r="AA1344" s="58"/>
      <c r="AB1344" s="59"/>
      <c r="AC1344" s="602" t="s">
        <v>1235</v>
      </c>
      <c r="AD1344" s="603"/>
      <c r="AE1344" s="603"/>
      <c r="AF1344" s="603"/>
      <c r="AG1344" s="603"/>
      <c r="AH1344" s="603"/>
      <c r="AI1344" s="603"/>
      <c r="AJ1344" s="603"/>
      <c r="AK1344" s="603"/>
      <c r="AL1344" s="604"/>
      <c r="AM1344" s="60"/>
      <c r="AN1344" s="61"/>
      <c r="AO1344" s="35"/>
      <c r="AP1344" s="33"/>
      <c r="AQ1344" s="34"/>
      <c r="AR1344" s="36"/>
      <c r="AS1344" s="35"/>
      <c r="AT1344" s="33"/>
      <c r="AU1344" s="34"/>
      <c r="AV1344" s="36"/>
      <c r="AW1344" s="4"/>
      <c r="AX1344" s="9"/>
      <c r="AY1344" s="475"/>
      <c r="AZ1344" s="476"/>
      <c r="BA1344" s="476"/>
      <c r="BB1344" s="476"/>
      <c r="BC1344" s="476"/>
      <c r="BD1344" s="476"/>
      <c r="BE1344" s="476"/>
      <c r="BF1344" s="477"/>
      <c r="BG1344" s="10"/>
      <c r="BH1344" s="12"/>
    </row>
    <row r="1345" spans="1:60" ht="19.5" customHeight="1" x14ac:dyDescent="0.25">
      <c r="A1345" s="4">
        <f t="shared" si="153"/>
        <v>1105</v>
      </c>
      <c r="B1345" s="450"/>
      <c r="C1345" s="450" t="s">
        <v>1035</v>
      </c>
      <c r="D1345" s="29" t="s">
        <v>224</v>
      </c>
      <c r="E1345" s="9"/>
      <c r="F1345" s="9"/>
      <c r="G1345" s="9"/>
      <c r="H1345" s="9"/>
      <c r="I1345" s="9"/>
      <c r="J1345" s="9"/>
      <c r="K1345" s="8">
        <f t="shared" si="156"/>
        <v>42</v>
      </c>
      <c r="L1345" s="8">
        <f t="shared" si="156"/>
        <v>862</v>
      </c>
      <c r="M1345" s="149" t="s">
        <v>1641</v>
      </c>
      <c r="N1345" s="96"/>
      <c r="O1345" s="34"/>
      <c r="P1345" s="33"/>
      <c r="Q1345" s="34"/>
      <c r="R1345" s="33"/>
      <c r="S1345" s="34"/>
      <c r="T1345" s="33"/>
      <c r="U1345" s="34"/>
      <c r="V1345" s="33"/>
      <c r="W1345" s="34"/>
      <c r="X1345" s="33"/>
      <c r="Y1345" s="34"/>
      <c r="Z1345" s="33"/>
      <c r="AA1345" s="58"/>
      <c r="AB1345" s="59"/>
      <c r="AC1345" s="602" t="s">
        <v>1235</v>
      </c>
      <c r="AD1345" s="603"/>
      <c r="AE1345" s="603"/>
      <c r="AF1345" s="603"/>
      <c r="AG1345" s="603"/>
      <c r="AH1345" s="603"/>
      <c r="AI1345" s="603"/>
      <c r="AJ1345" s="603"/>
      <c r="AK1345" s="603"/>
      <c r="AL1345" s="604"/>
      <c r="AM1345" s="60"/>
      <c r="AN1345" s="61"/>
      <c r="AO1345" s="35"/>
      <c r="AP1345" s="33"/>
      <c r="AQ1345" s="34"/>
      <c r="AR1345" s="36"/>
      <c r="AS1345" s="35"/>
      <c r="AT1345" s="33"/>
      <c r="AU1345" s="34"/>
      <c r="AV1345" s="36"/>
      <c r="AW1345" s="4"/>
      <c r="AX1345" s="9"/>
      <c r="AY1345" s="469" t="s">
        <v>1207</v>
      </c>
      <c r="AZ1345" s="470"/>
      <c r="BA1345" s="470"/>
      <c r="BB1345" s="470"/>
      <c r="BC1345" s="470"/>
      <c r="BD1345" s="470"/>
      <c r="BE1345" s="470"/>
      <c r="BF1345" s="471"/>
      <c r="BG1345" s="10"/>
      <c r="BH1345" s="12"/>
    </row>
    <row r="1346" spans="1:60" ht="19.5" customHeight="1" x14ac:dyDescent="0.25">
      <c r="A1346" s="4">
        <f t="shared" si="153"/>
        <v>1106</v>
      </c>
      <c r="B1346" s="452"/>
      <c r="C1346" s="452"/>
      <c r="D1346" s="29" t="s">
        <v>225</v>
      </c>
      <c r="E1346" s="9"/>
      <c r="F1346" s="9"/>
      <c r="G1346" s="9"/>
      <c r="H1346" s="9"/>
      <c r="I1346" s="9"/>
      <c r="J1346" s="9"/>
      <c r="K1346" s="8">
        <f t="shared" si="156"/>
        <v>43</v>
      </c>
      <c r="L1346" s="8">
        <f t="shared" si="156"/>
        <v>863</v>
      </c>
      <c r="M1346" s="149" t="s">
        <v>1641</v>
      </c>
      <c r="N1346" s="96"/>
      <c r="O1346" s="34"/>
      <c r="P1346" s="33"/>
      <c r="Q1346" s="34"/>
      <c r="R1346" s="33"/>
      <c r="S1346" s="34"/>
      <c r="T1346" s="33"/>
      <c r="U1346" s="34"/>
      <c r="V1346" s="33"/>
      <c r="W1346" s="34"/>
      <c r="X1346" s="33"/>
      <c r="Y1346" s="34"/>
      <c r="Z1346" s="33"/>
      <c r="AA1346" s="58"/>
      <c r="AB1346" s="59"/>
      <c r="AC1346" s="602" t="s">
        <v>1235</v>
      </c>
      <c r="AD1346" s="603"/>
      <c r="AE1346" s="603"/>
      <c r="AF1346" s="603"/>
      <c r="AG1346" s="603"/>
      <c r="AH1346" s="603"/>
      <c r="AI1346" s="603"/>
      <c r="AJ1346" s="603"/>
      <c r="AK1346" s="603"/>
      <c r="AL1346" s="604"/>
      <c r="AM1346" s="60"/>
      <c r="AN1346" s="61"/>
      <c r="AO1346" s="35"/>
      <c r="AP1346" s="33"/>
      <c r="AQ1346" s="34"/>
      <c r="AR1346" s="36"/>
      <c r="AS1346" s="35"/>
      <c r="AT1346" s="33"/>
      <c r="AU1346" s="34"/>
      <c r="AV1346" s="36"/>
      <c r="AW1346" s="4"/>
      <c r="AX1346" s="9"/>
      <c r="AY1346" s="475"/>
      <c r="AZ1346" s="476"/>
      <c r="BA1346" s="476"/>
      <c r="BB1346" s="476"/>
      <c r="BC1346" s="476"/>
      <c r="BD1346" s="476"/>
      <c r="BE1346" s="476"/>
      <c r="BF1346" s="477"/>
      <c r="BG1346" s="10"/>
      <c r="BH1346" s="12"/>
    </row>
    <row r="1347" spans="1:60" ht="19.5" customHeight="1" x14ac:dyDescent="0.25">
      <c r="A1347" s="4">
        <f t="shared" si="153"/>
        <v>1107</v>
      </c>
      <c r="B1347" s="450"/>
      <c r="C1347" s="450" t="s">
        <v>1036</v>
      </c>
      <c r="D1347" s="29" t="s">
        <v>226</v>
      </c>
      <c r="E1347" s="9"/>
      <c r="F1347" s="9"/>
      <c r="G1347" s="9"/>
      <c r="H1347" s="9"/>
      <c r="I1347" s="9"/>
      <c r="J1347" s="9"/>
      <c r="K1347" s="8">
        <f t="shared" si="156"/>
        <v>44</v>
      </c>
      <c r="L1347" s="8">
        <f t="shared" si="156"/>
        <v>864</v>
      </c>
      <c r="M1347" s="149" t="s">
        <v>1641</v>
      </c>
      <c r="N1347" s="96"/>
      <c r="O1347" s="34"/>
      <c r="P1347" s="33"/>
      <c r="Q1347" s="34"/>
      <c r="R1347" s="33"/>
      <c r="S1347" s="34"/>
      <c r="T1347" s="33"/>
      <c r="U1347" s="34"/>
      <c r="V1347" s="33"/>
      <c r="W1347" s="34"/>
      <c r="X1347" s="33"/>
      <c r="Y1347" s="34"/>
      <c r="Z1347" s="33"/>
      <c r="AA1347" s="58"/>
      <c r="AB1347" s="59"/>
      <c r="AC1347" s="602" t="s">
        <v>1235</v>
      </c>
      <c r="AD1347" s="603"/>
      <c r="AE1347" s="603"/>
      <c r="AF1347" s="603"/>
      <c r="AG1347" s="603"/>
      <c r="AH1347" s="603"/>
      <c r="AI1347" s="603"/>
      <c r="AJ1347" s="603"/>
      <c r="AK1347" s="603"/>
      <c r="AL1347" s="604"/>
      <c r="AM1347" s="60"/>
      <c r="AN1347" s="61"/>
      <c r="AO1347" s="35"/>
      <c r="AP1347" s="33"/>
      <c r="AQ1347" s="34"/>
      <c r="AR1347" s="36"/>
      <c r="AS1347" s="35"/>
      <c r="AT1347" s="33"/>
      <c r="AU1347" s="34"/>
      <c r="AV1347" s="36"/>
      <c r="AW1347" s="4"/>
      <c r="AX1347" s="9"/>
      <c r="AY1347" s="469" t="s">
        <v>1207</v>
      </c>
      <c r="AZ1347" s="470"/>
      <c r="BA1347" s="470"/>
      <c r="BB1347" s="470"/>
      <c r="BC1347" s="470"/>
      <c r="BD1347" s="470"/>
      <c r="BE1347" s="470"/>
      <c r="BF1347" s="471"/>
      <c r="BG1347" s="10"/>
      <c r="BH1347" s="12"/>
    </row>
    <row r="1348" spans="1:60" ht="19.5" customHeight="1" x14ac:dyDescent="0.25">
      <c r="A1348" s="4">
        <f t="shared" si="153"/>
        <v>1108</v>
      </c>
      <c r="B1348" s="452"/>
      <c r="C1348" s="452"/>
      <c r="D1348" s="29" t="s">
        <v>227</v>
      </c>
      <c r="E1348" s="9"/>
      <c r="F1348" s="9"/>
      <c r="G1348" s="9"/>
      <c r="H1348" s="9"/>
      <c r="I1348" s="9"/>
      <c r="J1348" s="9"/>
      <c r="K1348" s="8">
        <f t="shared" si="156"/>
        <v>45</v>
      </c>
      <c r="L1348" s="8">
        <f t="shared" si="156"/>
        <v>865</v>
      </c>
      <c r="M1348" s="149" t="s">
        <v>1641</v>
      </c>
      <c r="N1348" s="96"/>
      <c r="O1348" s="34"/>
      <c r="P1348" s="33"/>
      <c r="Q1348" s="34"/>
      <c r="R1348" s="33"/>
      <c r="S1348" s="34"/>
      <c r="T1348" s="33"/>
      <c r="U1348" s="34"/>
      <c r="V1348" s="33"/>
      <c r="W1348" s="34"/>
      <c r="X1348" s="33"/>
      <c r="Y1348" s="34"/>
      <c r="Z1348" s="33"/>
      <c r="AA1348" s="58"/>
      <c r="AB1348" s="59"/>
      <c r="AC1348" s="602" t="s">
        <v>1235</v>
      </c>
      <c r="AD1348" s="603"/>
      <c r="AE1348" s="603"/>
      <c r="AF1348" s="603"/>
      <c r="AG1348" s="603"/>
      <c r="AH1348" s="603"/>
      <c r="AI1348" s="603"/>
      <c r="AJ1348" s="603"/>
      <c r="AK1348" s="603"/>
      <c r="AL1348" s="604"/>
      <c r="AM1348" s="60"/>
      <c r="AN1348" s="61"/>
      <c r="AO1348" s="35"/>
      <c r="AP1348" s="33"/>
      <c r="AQ1348" s="34"/>
      <c r="AR1348" s="36"/>
      <c r="AS1348" s="35"/>
      <c r="AT1348" s="33"/>
      <c r="AU1348" s="34"/>
      <c r="AV1348" s="36"/>
      <c r="AW1348" s="4"/>
      <c r="AX1348" s="9"/>
      <c r="AY1348" s="475"/>
      <c r="AZ1348" s="476"/>
      <c r="BA1348" s="476"/>
      <c r="BB1348" s="476"/>
      <c r="BC1348" s="476"/>
      <c r="BD1348" s="476"/>
      <c r="BE1348" s="476"/>
      <c r="BF1348" s="477"/>
      <c r="BG1348" s="10"/>
      <c r="BH1348" s="12"/>
    </row>
    <row r="1349" spans="1:60" ht="19.5" customHeight="1" x14ac:dyDescent="0.25">
      <c r="A1349" s="4">
        <f t="shared" si="153"/>
        <v>1109</v>
      </c>
      <c r="B1349" s="451"/>
      <c r="C1349" s="450" t="s">
        <v>1037</v>
      </c>
      <c r="D1349" s="29" t="s">
        <v>228</v>
      </c>
      <c r="E1349" s="9"/>
      <c r="F1349" s="9"/>
      <c r="G1349" s="9"/>
      <c r="H1349" s="9"/>
      <c r="I1349" s="9"/>
      <c r="J1349" s="9"/>
      <c r="K1349" s="8">
        <f t="shared" si="156"/>
        <v>46</v>
      </c>
      <c r="L1349" s="8">
        <f t="shared" si="156"/>
        <v>866</v>
      </c>
      <c r="M1349" s="149" t="s">
        <v>1641</v>
      </c>
      <c r="N1349" s="96"/>
      <c r="O1349" s="34"/>
      <c r="P1349" s="33"/>
      <c r="Q1349" s="34"/>
      <c r="R1349" s="33"/>
      <c r="S1349" s="34"/>
      <c r="T1349" s="33"/>
      <c r="U1349" s="34"/>
      <c r="V1349" s="33"/>
      <c r="W1349" s="34"/>
      <c r="X1349" s="33"/>
      <c r="Y1349" s="34"/>
      <c r="Z1349" s="33"/>
      <c r="AA1349" s="58"/>
      <c r="AB1349" s="59"/>
      <c r="AC1349" s="602" t="s">
        <v>1235</v>
      </c>
      <c r="AD1349" s="603"/>
      <c r="AE1349" s="603"/>
      <c r="AF1349" s="603"/>
      <c r="AG1349" s="603"/>
      <c r="AH1349" s="603"/>
      <c r="AI1349" s="603"/>
      <c r="AJ1349" s="603"/>
      <c r="AK1349" s="603"/>
      <c r="AL1349" s="604"/>
      <c r="AM1349" s="60"/>
      <c r="AN1349" s="61"/>
      <c r="AO1349" s="35"/>
      <c r="AP1349" s="33"/>
      <c r="AQ1349" s="34"/>
      <c r="AR1349" s="36"/>
      <c r="AS1349" s="35"/>
      <c r="AT1349" s="33"/>
      <c r="AU1349" s="34"/>
      <c r="AV1349" s="36"/>
      <c r="AW1349" s="4"/>
      <c r="AX1349" s="9"/>
      <c r="AY1349" s="469" t="s">
        <v>1207</v>
      </c>
      <c r="AZ1349" s="470"/>
      <c r="BA1349" s="470"/>
      <c r="BB1349" s="470"/>
      <c r="BC1349" s="470"/>
      <c r="BD1349" s="470"/>
      <c r="BE1349" s="470"/>
      <c r="BF1349" s="471"/>
      <c r="BG1349" s="478"/>
      <c r="BH1349" s="479"/>
    </row>
    <row r="1350" spans="1:60" ht="19.5" customHeight="1" x14ac:dyDescent="0.25">
      <c r="A1350" s="4">
        <f t="shared" si="153"/>
        <v>1110</v>
      </c>
      <c r="B1350" s="451"/>
      <c r="C1350" s="452"/>
      <c r="D1350" s="29" t="s">
        <v>229</v>
      </c>
      <c r="E1350" s="9"/>
      <c r="F1350" s="9"/>
      <c r="G1350" s="9"/>
      <c r="H1350" s="9"/>
      <c r="I1350" s="9"/>
      <c r="J1350" s="9"/>
      <c r="K1350" s="8">
        <f t="shared" si="156"/>
        <v>47</v>
      </c>
      <c r="L1350" s="8">
        <f t="shared" si="156"/>
        <v>867</v>
      </c>
      <c r="M1350" s="149" t="s">
        <v>1670</v>
      </c>
      <c r="N1350" s="96"/>
      <c r="O1350" s="34"/>
      <c r="P1350" s="33"/>
      <c r="Q1350" s="34"/>
      <c r="R1350" s="33"/>
      <c r="S1350" s="34"/>
      <c r="T1350" s="33"/>
      <c r="U1350" s="34"/>
      <c r="V1350" s="33"/>
      <c r="W1350" s="34"/>
      <c r="X1350" s="33"/>
      <c r="Y1350" s="34"/>
      <c r="Z1350" s="33"/>
      <c r="AA1350" s="58"/>
      <c r="AB1350" s="59"/>
      <c r="AC1350" s="602" t="s">
        <v>399</v>
      </c>
      <c r="AD1350" s="603"/>
      <c r="AE1350" s="603"/>
      <c r="AF1350" s="603"/>
      <c r="AG1350" s="603"/>
      <c r="AH1350" s="603"/>
      <c r="AI1350" s="603"/>
      <c r="AJ1350" s="603"/>
      <c r="AK1350" s="603"/>
      <c r="AL1350" s="604"/>
      <c r="AM1350" s="60"/>
      <c r="AN1350" s="61"/>
      <c r="AO1350" s="35"/>
      <c r="AP1350" s="33"/>
      <c r="AQ1350" s="34"/>
      <c r="AR1350" s="36"/>
      <c r="AS1350" s="35"/>
      <c r="AT1350" s="33"/>
      <c r="AU1350" s="34"/>
      <c r="AV1350" s="36"/>
      <c r="AW1350" s="4"/>
      <c r="AX1350" s="9"/>
      <c r="AY1350" s="475"/>
      <c r="AZ1350" s="476"/>
      <c r="BA1350" s="476"/>
      <c r="BB1350" s="476"/>
      <c r="BC1350" s="476"/>
      <c r="BD1350" s="476"/>
      <c r="BE1350" s="476"/>
      <c r="BF1350" s="477"/>
      <c r="BG1350" s="478"/>
      <c r="BH1350" s="479"/>
    </row>
    <row r="1351" spans="1:60" ht="19.5" customHeight="1" x14ac:dyDescent="0.25">
      <c r="A1351" s="4">
        <f t="shared" si="153"/>
        <v>1111</v>
      </c>
      <c r="B1351" s="451"/>
      <c r="C1351" s="31"/>
      <c r="D1351" s="17" t="s">
        <v>383</v>
      </c>
      <c r="E1351" s="38"/>
      <c r="F1351" s="38"/>
      <c r="G1351" s="8"/>
      <c r="H1351" s="8"/>
      <c r="I1351" s="8"/>
      <c r="J1351" s="8"/>
      <c r="K1351" s="8">
        <f t="shared" si="156"/>
        <v>48</v>
      </c>
      <c r="L1351" s="8">
        <f t="shared" si="156"/>
        <v>868</v>
      </c>
      <c r="M1351" s="148" t="s">
        <v>1680</v>
      </c>
      <c r="N1351" s="96"/>
      <c r="O1351" s="34"/>
      <c r="P1351" s="33"/>
      <c r="Q1351" s="34"/>
      <c r="R1351" s="33"/>
      <c r="S1351" s="34"/>
      <c r="T1351" s="33"/>
      <c r="U1351" s="34"/>
      <c r="V1351" s="33"/>
      <c r="W1351" s="34"/>
      <c r="X1351" s="33"/>
      <c r="Y1351" s="34"/>
      <c r="Z1351" s="33"/>
      <c r="AA1351" s="35"/>
      <c r="AB1351" s="33"/>
      <c r="AC1351" s="58"/>
      <c r="AD1351" s="610" t="s">
        <v>0</v>
      </c>
      <c r="AE1351" s="603"/>
      <c r="AF1351" s="603"/>
      <c r="AG1351" s="603"/>
      <c r="AH1351" s="603"/>
      <c r="AI1351" s="603"/>
      <c r="AJ1351" s="603"/>
      <c r="AK1351" s="603"/>
      <c r="AL1351" s="603"/>
      <c r="AM1351" s="611"/>
      <c r="AN1351" s="61"/>
      <c r="AO1351" s="35"/>
      <c r="AP1351" s="33"/>
      <c r="AQ1351" s="34"/>
      <c r="AR1351" s="36"/>
      <c r="AS1351" s="35"/>
      <c r="AT1351" s="33"/>
      <c r="AU1351" s="34"/>
      <c r="AV1351" s="36"/>
      <c r="AW1351" s="4"/>
      <c r="AX1351" s="9"/>
      <c r="AY1351" s="469" t="s">
        <v>1207</v>
      </c>
      <c r="AZ1351" s="470"/>
      <c r="BA1351" s="470"/>
      <c r="BB1351" s="470"/>
      <c r="BC1351" s="470"/>
      <c r="BD1351" s="470"/>
      <c r="BE1351" s="470"/>
      <c r="BF1351" s="471"/>
      <c r="BG1351" s="10"/>
      <c r="BH1351" s="12"/>
    </row>
    <row r="1352" spans="1:60" ht="19.5" customHeight="1" x14ac:dyDescent="0.25">
      <c r="A1352" s="4">
        <f t="shared" si="153"/>
        <v>1112</v>
      </c>
      <c r="B1352" s="452"/>
      <c r="C1352" s="41"/>
      <c r="D1352" s="17" t="s">
        <v>384</v>
      </c>
      <c r="E1352" s="38"/>
      <c r="F1352" s="38"/>
      <c r="G1352" s="8"/>
      <c r="H1352" s="8"/>
      <c r="I1352" s="8"/>
      <c r="J1352" s="8"/>
      <c r="K1352" s="8">
        <f t="shared" si="156"/>
        <v>49</v>
      </c>
      <c r="L1352" s="8">
        <f t="shared" si="156"/>
        <v>869</v>
      </c>
      <c r="M1352" s="148" t="s">
        <v>1680</v>
      </c>
      <c r="N1352" s="96"/>
      <c r="O1352" s="34"/>
      <c r="P1352" s="33"/>
      <c r="Q1352" s="34"/>
      <c r="R1352" s="33"/>
      <c r="S1352" s="34"/>
      <c r="T1352" s="33"/>
      <c r="U1352" s="34"/>
      <c r="V1352" s="33"/>
      <c r="W1352" s="34"/>
      <c r="X1352" s="33"/>
      <c r="Y1352" s="34"/>
      <c r="Z1352" s="33"/>
      <c r="AA1352" s="35"/>
      <c r="AB1352" s="33"/>
      <c r="AC1352" s="58"/>
      <c r="AD1352" s="610" t="s">
        <v>0</v>
      </c>
      <c r="AE1352" s="603"/>
      <c r="AF1352" s="603"/>
      <c r="AG1352" s="603"/>
      <c r="AH1352" s="603"/>
      <c r="AI1352" s="603"/>
      <c r="AJ1352" s="603"/>
      <c r="AK1352" s="603"/>
      <c r="AL1352" s="603"/>
      <c r="AM1352" s="611"/>
      <c r="AN1352" s="61"/>
      <c r="AO1352" s="35"/>
      <c r="AP1352" s="33"/>
      <c r="AQ1352" s="34"/>
      <c r="AR1352" s="36"/>
      <c r="AS1352" s="35"/>
      <c r="AT1352" s="33"/>
      <c r="AU1352" s="34"/>
      <c r="AV1352" s="36"/>
      <c r="AW1352" s="4"/>
      <c r="AX1352" s="9"/>
      <c r="AY1352" s="475"/>
      <c r="AZ1352" s="476"/>
      <c r="BA1352" s="476"/>
      <c r="BB1352" s="476"/>
      <c r="BC1352" s="476"/>
      <c r="BD1352" s="476"/>
      <c r="BE1352" s="476"/>
      <c r="BF1352" s="477"/>
      <c r="BG1352" s="10"/>
      <c r="BH1352" s="12"/>
    </row>
    <row r="1353" spans="1:60" ht="19.5" customHeight="1" x14ac:dyDescent="0.25">
      <c r="A1353" s="4">
        <f t="shared" si="153"/>
        <v>1113</v>
      </c>
      <c r="B1353" s="450"/>
      <c r="C1353" s="450"/>
      <c r="D1353" s="17" t="s">
        <v>385</v>
      </c>
      <c r="E1353" s="38"/>
      <c r="F1353" s="38"/>
      <c r="G1353" s="8"/>
      <c r="H1353" s="8"/>
      <c r="I1353" s="8"/>
      <c r="J1353" s="8"/>
      <c r="K1353" s="8">
        <f t="shared" si="156"/>
        <v>50</v>
      </c>
      <c r="L1353" s="8">
        <f t="shared" si="156"/>
        <v>870</v>
      </c>
      <c r="M1353" s="148" t="s">
        <v>1680</v>
      </c>
      <c r="N1353" s="96"/>
      <c r="O1353" s="34"/>
      <c r="P1353" s="33"/>
      <c r="Q1353" s="34"/>
      <c r="R1353" s="33"/>
      <c r="S1353" s="34"/>
      <c r="T1353" s="33"/>
      <c r="U1353" s="34"/>
      <c r="V1353" s="33"/>
      <c r="W1353" s="34"/>
      <c r="X1353" s="33"/>
      <c r="Y1353" s="34"/>
      <c r="Z1353" s="33"/>
      <c r="AA1353" s="35"/>
      <c r="AB1353" s="33"/>
      <c r="AC1353" s="58"/>
      <c r="AD1353" s="610" t="s">
        <v>0</v>
      </c>
      <c r="AE1353" s="603"/>
      <c r="AF1353" s="603"/>
      <c r="AG1353" s="603"/>
      <c r="AH1353" s="603"/>
      <c r="AI1353" s="603"/>
      <c r="AJ1353" s="603"/>
      <c r="AK1353" s="603"/>
      <c r="AL1353" s="603"/>
      <c r="AM1353" s="611"/>
      <c r="AN1353" s="61"/>
      <c r="AO1353" s="35"/>
      <c r="AP1353" s="33"/>
      <c r="AQ1353" s="34"/>
      <c r="AR1353" s="36"/>
      <c r="AS1353" s="35"/>
      <c r="AT1353" s="33"/>
      <c r="AU1353" s="34"/>
      <c r="AV1353" s="36"/>
      <c r="AW1353" s="4"/>
      <c r="AX1353" s="9"/>
      <c r="AY1353" s="469" t="s">
        <v>1207</v>
      </c>
      <c r="AZ1353" s="470"/>
      <c r="BA1353" s="470"/>
      <c r="BB1353" s="470"/>
      <c r="BC1353" s="470"/>
      <c r="BD1353" s="470"/>
      <c r="BE1353" s="470"/>
      <c r="BF1353" s="471"/>
      <c r="BG1353" s="10"/>
      <c r="BH1353" s="12"/>
    </row>
    <row r="1354" spans="1:60" ht="19.5" customHeight="1" x14ac:dyDescent="0.25">
      <c r="A1354" s="4">
        <f t="shared" si="153"/>
        <v>1114</v>
      </c>
      <c r="B1354" s="452"/>
      <c r="C1354" s="452"/>
      <c r="D1354" s="17" t="s">
        <v>386</v>
      </c>
      <c r="E1354" s="38"/>
      <c r="F1354" s="38"/>
      <c r="G1354" s="8"/>
      <c r="H1354" s="8"/>
      <c r="I1354" s="8"/>
      <c r="J1354" s="8"/>
      <c r="K1354" s="8">
        <f t="shared" si="156"/>
        <v>51</v>
      </c>
      <c r="L1354" s="8">
        <f t="shared" si="156"/>
        <v>871</v>
      </c>
      <c r="M1354" s="148" t="s">
        <v>1680</v>
      </c>
      <c r="N1354" s="96"/>
      <c r="O1354" s="34"/>
      <c r="P1354" s="33"/>
      <c r="Q1354" s="34"/>
      <c r="R1354" s="33"/>
      <c r="S1354" s="34"/>
      <c r="T1354" s="33"/>
      <c r="U1354" s="34"/>
      <c r="V1354" s="33"/>
      <c r="W1354" s="34"/>
      <c r="X1354" s="33"/>
      <c r="Y1354" s="34"/>
      <c r="Z1354" s="33"/>
      <c r="AA1354" s="35"/>
      <c r="AB1354" s="33"/>
      <c r="AC1354" s="58"/>
      <c r="AD1354" s="610" t="s">
        <v>0</v>
      </c>
      <c r="AE1354" s="603"/>
      <c r="AF1354" s="603"/>
      <c r="AG1354" s="603"/>
      <c r="AH1354" s="603"/>
      <c r="AI1354" s="603"/>
      <c r="AJ1354" s="603"/>
      <c r="AK1354" s="603"/>
      <c r="AL1354" s="603"/>
      <c r="AM1354" s="611"/>
      <c r="AN1354" s="61"/>
      <c r="AO1354" s="35"/>
      <c r="AP1354" s="33"/>
      <c r="AQ1354" s="34"/>
      <c r="AR1354" s="36"/>
      <c r="AS1354" s="35"/>
      <c r="AT1354" s="33"/>
      <c r="AU1354" s="34"/>
      <c r="AV1354" s="36"/>
      <c r="AW1354" s="4"/>
      <c r="AX1354" s="9"/>
      <c r="AY1354" s="475"/>
      <c r="AZ1354" s="476"/>
      <c r="BA1354" s="476"/>
      <c r="BB1354" s="476"/>
      <c r="BC1354" s="476"/>
      <c r="BD1354" s="476"/>
      <c r="BE1354" s="476"/>
      <c r="BF1354" s="477"/>
      <c r="BG1354" s="10"/>
      <c r="BH1354" s="12"/>
    </row>
    <row r="1355" spans="1:60" ht="19.5" customHeight="1" x14ac:dyDescent="0.25">
      <c r="A1355" s="4">
        <f t="shared" si="153"/>
        <v>1115</v>
      </c>
      <c r="B1355" s="450"/>
      <c r="C1355" s="21"/>
      <c r="D1355" s="17" t="s">
        <v>387</v>
      </c>
      <c r="E1355" s="38"/>
      <c r="F1355" s="38"/>
      <c r="G1355" s="8"/>
      <c r="H1355" s="8"/>
      <c r="I1355" s="8"/>
      <c r="J1355" s="8"/>
      <c r="K1355" s="8">
        <f t="shared" si="156"/>
        <v>52</v>
      </c>
      <c r="L1355" s="8">
        <f t="shared" si="156"/>
        <v>872</v>
      </c>
      <c r="M1355" s="148" t="s">
        <v>1680</v>
      </c>
      <c r="N1355" s="96"/>
      <c r="O1355" s="34"/>
      <c r="P1355" s="33"/>
      <c r="Q1355" s="34"/>
      <c r="R1355" s="33"/>
      <c r="S1355" s="34"/>
      <c r="T1355" s="33"/>
      <c r="U1355" s="34"/>
      <c r="V1355" s="33"/>
      <c r="W1355" s="34"/>
      <c r="X1355" s="33"/>
      <c r="Y1355" s="34"/>
      <c r="Z1355" s="33"/>
      <c r="AA1355" s="35"/>
      <c r="AB1355" s="33"/>
      <c r="AC1355" s="58"/>
      <c r="AD1355" s="610" t="s">
        <v>0</v>
      </c>
      <c r="AE1355" s="603"/>
      <c r="AF1355" s="603"/>
      <c r="AG1355" s="603"/>
      <c r="AH1355" s="603"/>
      <c r="AI1355" s="603"/>
      <c r="AJ1355" s="603"/>
      <c r="AK1355" s="603"/>
      <c r="AL1355" s="603"/>
      <c r="AM1355" s="611"/>
      <c r="AN1355" s="61"/>
      <c r="AO1355" s="35"/>
      <c r="AP1355" s="33"/>
      <c r="AQ1355" s="34"/>
      <c r="AR1355" s="36"/>
      <c r="AS1355" s="35"/>
      <c r="AT1355" s="33"/>
      <c r="AU1355" s="34"/>
      <c r="AV1355" s="36"/>
      <c r="AW1355" s="4"/>
      <c r="AX1355" s="9"/>
      <c r="AY1355" s="469" t="s">
        <v>1207</v>
      </c>
      <c r="AZ1355" s="470"/>
      <c r="BA1355" s="470"/>
      <c r="BB1355" s="470"/>
      <c r="BC1355" s="470"/>
      <c r="BD1355" s="470"/>
      <c r="BE1355" s="470"/>
      <c r="BF1355" s="471"/>
      <c r="BG1355" s="10"/>
      <c r="BH1355" s="12"/>
    </row>
    <row r="1356" spans="1:60" ht="19.5" customHeight="1" x14ac:dyDescent="0.25">
      <c r="A1356" s="4">
        <f t="shared" si="153"/>
        <v>1116</v>
      </c>
      <c r="B1356" s="452"/>
      <c r="C1356" s="20"/>
      <c r="D1356" s="17" t="s">
        <v>274</v>
      </c>
      <c r="E1356" s="38"/>
      <c r="F1356" s="38"/>
      <c r="G1356" s="8"/>
      <c r="H1356" s="8"/>
      <c r="I1356" s="8"/>
      <c r="J1356" s="8"/>
      <c r="K1356" s="8">
        <f t="shared" si="156"/>
        <v>53</v>
      </c>
      <c r="L1356" s="8">
        <f t="shared" si="156"/>
        <v>873</v>
      </c>
      <c r="M1356" s="148" t="s">
        <v>1680</v>
      </c>
      <c r="N1356" s="96"/>
      <c r="O1356" s="34"/>
      <c r="P1356" s="33"/>
      <c r="Q1356" s="34"/>
      <c r="R1356" s="33"/>
      <c r="S1356" s="34"/>
      <c r="T1356" s="33"/>
      <c r="U1356" s="34"/>
      <c r="V1356" s="33"/>
      <c r="W1356" s="34"/>
      <c r="X1356" s="33"/>
      <c r="Y1356" s="34"/>
      <c r="Z1356" s="33"/>
      <c r="AA1356" s="35"/>
      <c r="AB1356" s="33"/>
      <c r="AC1356" s="58"/>
      <c r="AD1356" s="610" t="s">
        <v>0</v>
      </c>
      <c r="AE1356" s="603"/>
      <c r="AF1356" s="603"/>
      <c r="AG1356" s="603"/>
      <c r="AH1356" s="603"/>
      <c r="AI1356" s="603"/>
      <c r="AJ1356" s="603"/>
      <c r="AK1356" s="603"/>
      <c r="AL1356" s="603"/>
      <c r="AM1356" s="611"/>
      <c r="AN1356" s="61"/>
      <c r="AO1356" s="35"/>
      <c r="AP1356" s="33"/>
      <c r="AQ1356" s="34"/>
      <c r="AR1356" s="36"/>
      <c r="AS1356" s="35"/>
      <c r="AT1356" s="33"/>
      <c r="AU1356" s="34"/>
      <c r="AV1356" s="36"/>
      <c r="AW1356" s="4"/>
      <c r="AX1356" s="9"/>
      <c r="AY1356" s="475"/>
      <c r="AZ1356" s="476"/>
      <c r="BA1356" s="476"/>
      <c r="BB1356" s="476"/>
      <c r="BC1356" s="476"/>
      <c r="BD1356" s="476"/>
      <c r="BE1356" s="476"/>
      <c r="BF1356" s="477"/>
      <c r="BG1356" s="10"/>
      <c r="BH1356" s="12"/>
    </row>
    <row r="1357" spans="1:60" ht="19.5" customHeight="1" x14ac:dyDescent="0.25">
      <c r="A1357" s="4">
        <f t="shared" si="153"/>
        <v>1117</v>
      </c>
      <c r="B1357" s="21"/>
      <c r="C1357" s="21"/>
      <c r="D1357" s="17" t="s">
        <v>275</v>
      </c>
      <c r="E1357" s="38"/>
      <c r="F1357" s="38"/>
      <c r="G1357" s="8"/>
      <c r="H1357" s="8"/>
      <c r="I1357" s="8"/>
      <c r="J1357" s="8"/>
      <c r="K1357" s="8">
        <f t="shared" si="156"/>
        <v>54</v>
      </c>
      <c r="L1357" s="8">
        <f t="shared" si="156"/>
        <v>874</v>
      </c>
      <c r="M1357" s="148" t="s">
        <v>1680</v>
      </c>
      <c r="N1357" s="96"/>
      <c r="O1357" s="34"/>
      <c r="P1357" s="33"/>
      <c r="Q1357" s="34"/>
      <c r="R1357" s="33"/>
      <c r="S1357" s="34"/>
      <c r="T1357" s="33"/>
      <c r="U1357" s="34"/>
      <c r="V1357" s="33"/>
      <c r="W1357" s="34"/>
      <c r="X1357" s="33"/>
      <c r="Y1357" s="34"/>
      <c r="Z1357" s="33"/>
      <c r="AA1357" s="35"/>
      <c r="AB1357" s="33"/>
      <c r="AC1357" s="58"/>
      <c r="AD1357" s="610" t="s">
        <v>0</v>
      </c>
      <c r="AE1357" s="603"/>
      <c r="AF1357" s="603"/>
      <c r="AG1357" s="603"/>
      <c r="AH1357" s="603"/>
      <c r="AI1357" s="603"/>
      <c r="AJ1357" s="603"/>
      <c r="AK1357" s="603"/>
      <c r="AL1357" s="603"/>
      <c r="AM1357" s="611"/>
      <c r="AN1357" s="61"/>
      <c r="AO1357" s="35"/>
      <c r="AP1357" s="33"/>
      <c r="AQ1357" s="34"/>
      <c r="AR1357" s="36"/>
      <c r="AS1357" s="35"/>
      <c r="AT1357" s="33"/>
      <c r="AU1357" s="34"/>
      <c r="AV1357" s="36"/>
      <c r="AW1357" s="4"/>
      <c r="AX1357" s="9"/>
      <c r="AY1357" s="512" t="s">
        <v>1206</v>
      </c>
      <c r="AZ1357" s="513"/>
      <c r="BA1357" s="513"/>
      <c r="BB1357" s="513"/>
      <c r="BC1357" s="513"/>
      <c r="BD1357" s="513"/>
      <c r="BE1357" s="513"/>
      <c r="BF1357" s="514"/>
      <c r="BG1357" s="10"/>
      <c r="BH1357" s="12"/>
    </row>
    <row r="1358" spans="1:60" s="258" customFormat="1" ht="19.5" customHeight="1" x14ac:dyDescent="0.25">
      <c r="A1358" s="4">
        <f t="shared" si="153"/>
        <v>1118</v>
      </c>
      <c r="B1358" s="450"/>
      <c r="C1358" s="40" t="s">
        <v>403</v>
      </c>
      <c r="D1358" s="17" t="s">
        <v>276</v>
      </c>
      <c r="E1358" s="8"/>
      <c r="F1358" s="8"/>
      <c r="G1358" s="8"/>
      <c r="H1358" s="8"/>
      <c r="I1358" s="8"/>
      <c r="J1358" s="8"/>
      <c r="K1358" s="8">
        <f t="shared" ref="K1358:L1358" si="157">K1357+1</f>
        <v>55</v>
      </c>
      <c r="L1358" s="8">
        <f t="shared" si="157"/>
        <v>875</v>
      </c>
      <c r="M1358" s="149" t="s">
        <v>1011</v>
      </c>
      <c r="N1358" s="96"/>
      <c r="O1358" s="34"/>
      <c r="P1358" s="33"/>
      <c r="Q1358" s="34"/>
      <c r="R1358" s="33"/>
      <c r="S1358" s="34"/>
      <c r="T1358" s="33"/>
      <c r="U1358" s="34"/>
      <c r="V1358" s="33"/>
      <c r="W1358" s="34"/>
      <c r="X1358" s="33"/>
      <c r="Y1358" s="34"/>
      <c r="Z1358" s="33"/>
      <c r="AA1358" s="58"/>
      <c r="AB1358" s="59"/>
      <c r="AC1358" s="602" t="s">
        <v>399</v>
      </c>
      <c r="AD1358" s="603"/>
      <c r="AE1358" s="603"/>
      <c r="AF1358" s="603"/>
      <c r="AG1358" s="603"/>
      <c r="AH1358" s="603"/>
      <c r="AI1358" s="603"/>
      <c r="AJ1358" s="603"/>
      <c r="AK1358" s="603"/>
      <c r="AL1358" s="604"/>
      <c r="AM1358" s="60"/>
      <c r="AN1358" s="61"/>
      <c r="AO1358" s="35"/>
      <c r="AP1358" s="33"/>
      <c r="AQ1358" s="34"/>
      <c r="AR1358" s="36"/>
      <c r="AS1358" s="35"/>
      <c r="AT1358" s="33"/>
      <c r="AU1358" s="34"/>
      <c r="AV1358" s="36"/>
      <c r="AW1358" s="4"/>
      <c r="AX1358" s="8"/>
      <c r="AY1358" s="469" t="s">
        <v>401</v>
      </c>
      <c r="AZ1358" s="470"/>
      <c r="BA1358" s="470"/>
      <c r="BB1358" s="470"/>
      <c r="BC1358" s="470"/>
      <c r="BD1358" s="470"/>
      <c r="BE1358" s="470"/>
      <c r="BF1358" s="471"/>
      <c r="BG1358" s="478"/>
      <c r="BH1358" s="479"/>
    </row>
    <row r="1359" spans="1:60" ht="19.5" customHeight="1" x14ac:dyDescent="0.25">
      <c r="A1359" s="4">
        <f t="shared" si="153"/>
        <v>1119</v>
      </c>
      <c r="B1359" s="451"/>
      <c r="C1359" s="31" t="s">
        <v>684</v>
      </c>
      <c r="D1359" s="17" t="s">
        <v>277</v>
      </c>
      <c r="E1359" s="8"/>
      <c r="F1359" s="8"/>
      <c r="G1359" s="8"/>
      <c r="H1359" s="8"/>
      <c r="I1359" s="8"/>
      <c r="J1359" s="8"/>
      <c r="K1359" s="8">
        <f>K1358+1</f>
        <v>56</v>
      </c>
      <c r="L1359" s="8">
        <f>L1358+1</f>
        <v>876</v>
      </c>
      <c r="M1359" s="149" t="s">
        <v>1011</v>
      </c>
      <c r="N1359" s="96"/>
      <c r="O1359" s="506" t="s">
        <v>425</v>
      </c>
      <c r="P1359" s="507"/>
      <c r="Q1359" s="507"/>
      <c r="R1359" s="508"/>
      <c r="S1359" s="34"/>
      <c r="T1359" s="33"/>
      <c r="U1359" s="34"/>
      <c r="V1359" s="33"/>
      <c r="W1359" s="34"/>
      <c r="X1359" s="33"/>
      <c r="Y1359" s="34"/>
      <c r="Z1359" s="33"/>
      <c r="AA1359" s="58"/>
      <c r="AB1359" s="59"/>
      <c r="AC1359" s="602" t="s">
        <v>399</v>
      </c>
      <c r="AD1359" s="603"/>
      <c r="AE1359" s="603"/>
      <c r="AF1359" s="603"/>
      <c r="AG1359" s="603"/>
      <c r="AH1359" s="603"/>
      <c r="AI1359" s="603"/>
      <c r="AJ1359" s="603"/>
      <c r="AK1359" s="603"/>
      <c r="AL1359" s="604"/>
      <c r="AM1359" s="60"/>
      <c r="AN1359" s="61"/>
      <c r="AO1359" s="35"/>
      <c r="AP1359" s="33"/>
      <c r="AQ1359" s="34"/>
      <c r="AR1359" s="36"/>
      <c r="AS1359" s="35"/>
      <c r="AT1359" s="33"/>
      <c r="AU1359" s="34"/>
      <c r="AV1359" s="36"/>
      <c r="AW1359" s="4"/>
      <c r="AX1359" s="10"/>
      <c r="AY1359" s="472"/>
      <c r="AZ1359" s="473"/>
      <c r="BA1359" s="473"/>
      <c r="BB1359" s="473"/>
      <c r="BC1359" s="473"/>
      <c r="BD1359" s="473"/>
      <c r="BE1359" s="473"/>
      <c r="BF1359" s="474"/>
      <c r="BG1359" s="478"/>
      <c r="BH1359" s="479"/>
    </row>
    <row r="1360" spans="1:60" ht="19.5" customHeight="1" x14ac:dyDescent="0.25">
      <c r="A1360" s="4">
        <f t="shared" si="153"/>
        <v>1120</v>
      </c>
      <c r="B1360" s="452"/>
      <c r="C1360" s="41"/>
      <c r="D1360" s="17" t="s">
        <v>29</v>
      </c>
      <c r="E1360" s="8"/>
      <c r="F1360" s="8"/>
      <c r="G1360" s="8"/>
      <c r="H1360" s="8"/>
      <c r="I1360" s="8"/>
      <c r="J1360" s="8"/>
      <c r="K1360" s="8">
        <f t="shared" ref="K1360:L1366" si="158">K1359+1</f>
        <v>57</v>
      </c>
      <c r="L1360" s="8">
        <f t="shared" si="158"/>
        <v>877</v>
      </c>
      <c r="M1360" s="149" t="s">
        <v>1011</v>
      </c>
      <c r="N1360" s="96"/>
      <c r="O1360" s="34"/>
      <c r="P1360" s="33"/>
      <c r="Q1360" s="34"/>
      <c r="R1360" s="33"/>
      <c r="S1360" s="34"/>
      <c r="T1360" s="33"/>
      <c r="U1360" s="34"/>
      <c r="V1360" s="33"/>
      <c r="W1360" s="34"/>
      <c r="X1360" s="33"/>
      <c r="Y1360" s="34"/>
      <c r="Z1360" s="33"/>
      <c r="AA1360" s="58"/>
      <c r="AB1360" s="59"/>
      <c r="AC1360" s="602" t="s">
        <v>399</v>
      </c>
      <c r="AD1360" s="603"/>
      <c r="AE1360" s="603"/>
      <c r="AF1360" s="603"/>
      <c r="AG1360" s="603"/>
      <c r="AH1360" s="603"/>
      <c r="AI1360" s="603"/>
      <c r="AJ1360" s="603"/>
      <c r="AK1360" s="603"/>
      <c r="AL1360" s="604"/>
      <c r="AM1360" s="60"/>
      <c r="AN1360" s="61"/>
      <c r="AO1360" s="35"/>
      <c r="AP1360" s="33"/>
      <c r="AQ1360" s="34"/>
      <c r="AR1360" s="36"/>
      <c r="AS1360" s="35"/>
      <c r="AT1360" s="33"/>
      <c r="AU1360" s="34"/>
      <c r="AV1360" s="36"/>
      <c r="AW1360" s="4"/>
      <c r="AX1360" s="8"/>
      <c r="AY1360" s="475"/>
      <c r="AZ1360" s="476"/>
      <c r="BA1360" s="476"/>
      <c r="BB1360" s="476"/>
      <c r="BC1360" s="476"/>
      <c r="BD1360" s="476"/>
      <c r="BE1360" s="476"/>
      <c r="BF1360" s="477"/>
      <c r="BG1360" s="478"/>
      <c r="BH1360" s="479"/>
    </row>
    <row r="1361" spans="1:60" ht="19.5" customHeight="1" x14ac:dyDescent="0.25">
      <c r="A1361" s="4">
        <f t="shared" si="153"/>
        <v>1121</v>
      </c>
      <c r="B1361" s="450"/>
      <c r="C1361" s="31" t="s">
        <v>682</v>
      </c>
      <c r="D1361" s="17" t="s">
        <v>30</v>
      </c>
      <c r="E1361" s="9"/>
      <c r="F1361" s="9"/>
      <c r="G1361" s="9"/>
      <c r="H1361" s="9"/>
      <c r="I1361" s="9"/>
      <c r="J1361" s="9"/>
      <c r="K1361" s="8">
        <f t="shared" si="158"/>
        <v>58</v>
      </c>
      <c r="L1361" s="8">
        <f t="shared" si="158"/>
        <v>878</v>
      </c>
      <c r="M1361" s="149" t="s">
        <v>1011</v>
      </c>
      <c r="N1361" s="96"/>
      <c r="O1361" s="506"/>
      <c r="P1361" s="507"/>
      <c r="Q1361" s="507"/>
      <c r="R1361" s="508"/>
      <c r="S1361" s="34"/>
      <c r="T1361" s="33"/>
      <c r="U1361" s="34"/>
      <c r="V1361" s="33"/>
      <c r="W1361" s="34"/>
      <c r="X1361" s="33"/>
      <c r="Y1361" s="34"/>
      <c r="Z1361" s="33"/>
      <c r="AA1361" s="58"/>
      <c r="AB1361" s="59"/>
      <c r="AC1361" s="602" t="s">
        <v>399</v>
      </c>
      <c r="AD1361" s="603"/>
      <c r="AE1361" s="603"/>
      <c r="AF1361" s="603"/>
      <c r="AG1361" s="603"/>
      <c r="AH1361" s="603"/>
      <c r="AI1361" s="603"/>
      <c r="AJ1361" s="603"/>
      <c r="AK1361" s="603"/>
      <c r="AL1361" s="604"/>
      <c r="AM1361" s="60"/>
      <c r="AN1361" s="61"/>
      <c r="AO1361" s="35"/>
      <c r="AP1361" s="33"/>
      <c r="AQ1361" s="34"/>
      <c r="AR1361" s="36"/>
      <c r="AS1361" s="35"/>
      <c r="AT1361" s="33"/>
      <c r="AU1361" s="34"/>
      <c r="AV1361" s="36"/>
      <c r="AW1361" s="4"/>
      <c r="AX1361" s="9"/>
      <c r="AY1361" s="469" t="s">
        <v>400</v>
      </c>
      <c r="AZ1361" s="470"/>
      <c r="BA1361" s="470"/>
      <c r="BB1361" s="470"/>
      <c r="BC1361" s="470"/>
      <c r="BD1361" s="470"/>
      <c r="BE1361" s="470"/>
      <c r="BF1361" s="471"/>
      <c r="BG1361" s="478"/>
      <c r="BH1361" s="479"/>
    </row>
    <row r="1362" spans="1:60" ht="19.5" customHeight="1" x14ac:dyDescent="0.25">
      <c r="A1362" s="4">
        <f t="shared" si="153"/>
        <v>1122</v>
      </c>
      <c r="B1362" s="452"/>
      <c r="C1362" s="41" t="s">
        <v>683</v>
      </c>
      <c r="D1362" s="17" t="s">
        <v>250</v>
      </c>
      <c r="E1362" s="9"/>
      <c r="F1362" s="9"/>
      <c r="G1362" s="9"/>
      <c r="H1362" s="9"/>
      <c r="I1362" s="9"/>
      <c r="J1362" s="9"/>
      <c r="K1362" s="8">
        <f t="shared" si="158"/>
        <v>59</v>
      </c>
      <c r="L1362" s="8">
        <f t="shared" si="158"/>
        <v>879</v>
      </c>
      <c r="M1362" s="149" t="s">
        <v>1011</v>
      </c>
      <c r="N1362" s="96"/>
      <c r="O1362" s="34"/>
      <c r="P1362" s="33"/>
      <c r="Q1362" s="34"/>
      <c r="R1362" s="33"/>
      <c r="S1362" s="34"/>
      <c r="T1362" s="33"/>
      <c r="U1362" s="34"/>
      <c r="V1362" s="33"/>
      <c r="W1362" s="34"/>
      <c r="X1362" s="33"/>
      <c r="Y1362" s="34"/>
      <c r="Z1362" s="33"/>
      <c r="AA1362" s="58"/>
      <c r="AB1362" s="59"/>
      <c r="AC1362" s="602" t="s">
        <v>399</v>
      </c>
      <c r="AD1362" s="603"/>
      <c r="AE1362" s="603"/>
      <c r="AF1362" s="603"/>
      <c r="AG1362" s="603"/>
      <c r="AH1362" s="603"/>
      <c r="AI1362" s="603"/>
      <c r="AJ1362" s="603"/>
      <c r="AK1362" s="603"/>
      <c r="AL1362" s="604"/>
      <c r="AM1362" s="60"/>
      <c r="AN1362" s="61"/>
      <c r="AO1362" s="35"/>
      <c r="AP1362" s="33"/>
      <c r="AQ1362" s="34"/>
      <c r="AR1362" s="36"/>
      <c r="AS1362" s="35"/>
      <c r="AT1362" s="33"/>
      <c r="AU1362" s="34"/>
      <c r="AV1362" s="36"/>
      <c r="AW1362" s="4"/>
      <c r="AX1362" s="9"/>
      <c r="AY1362" s="475"/>
      <c r="AZ1362" s="476"/>
      <c r="BA1362" s="476"/>
      <c r="BB1362" s="476"/>
      <c r="BC1362" s="476"/>
      <c r="BD1362" s="476"/>
      <c r="BE1362" s="476"/>
      <c r="BF1362" s="477"/>
      <c r="BG1362" s="478"/>
      <c r="BH1362" s="479"/>
    </row>
    <row r="1363" spans="1:60" ht="19.5" customHeight="1" x14ac:dyDescent="0.25">
      <c r="A1363" s="4">
        <f t="shared" si="153"/>
        <v>1123</v>
      </c>
      <c r="B1363" s="450"/>
      <c r="C1363" s="31" t="s">
        <v>682</v>
      </c>
      <c r="D1363" s="17" t="s">
        <v>251</v>
      </c>
      <c r="E1363" s="9"/>
      <c r="F1363" s="9"/>
      <c r="G1363" s="9"/>
      <c r="H1363" s="9"/>
      <c r="I1363" s="9"/>
      <c r="J1363" s="9"/>
      <c r="K1363" s="8">
        <f t="shared" si="158"/>
        <v>60</v>
      </c>
      <c r="L1363" s="8">
        <f t="shared" si="158"/>
        <v>880</v>
      </c>
      <c r="M1363" s="149" t="s">
        <v>1011</v>
      </c>
      <c r="N1363" s="96"/>
      <c r="O1363" s="506"/>
      <c r="P1363" s="507"/>
      <c r="Q1363" s="507"/>
      <c r="R1363" s="508"/>
      <c r="S1363" s="34"/>
      <c r="T1363" s="33"/>
      <c r="U1363" s="34"/>
      <c r="V1363" s="33"/>
      <c r="W1363" s="34"/>
      <c r="X1363" s="33"/>
      <c r="Y1363" s="34"/>
      <c r="Z1363" s="33"/>
      <c r="AA1363" s="58"/>
      <c r="AB1363" s="59"/>
      <c r="AC1363" s="602" t="s">
        <v>399</v>
      </c>
      <c r="AD1363" s="603"/>
      <c r="AE1363" s="603"/>
      <c r="AF1363" s="603"/>
      <c r="AG1363" s="603"/>
      <c r="AH1363" s="603"/>
      <c r="AI1363" s="603"/>
      <c r="AJ1363" s="603"/>
      <c r="AK1363" s="603"/>
      <c r="AL1363" s="604"/>
      <c r="AM1363" s="60"/>
      <c r="AN1363" s="61"/>
      <c r="AO1363" s="35"/>
      <c r="AP1363" s="33"/>
      <c r="AQ1363" s="34"/>
      <c r="AR1363" s="36"/>
      <c r="AS1363" s="35"/>
      <c r="AT1363" s="33"/>
      <c r="AU1363" s="34"/>
      <c r="AV1363" s="36"/>
      <c r="AW1363" s="4"/>
      <c r="AX1363" s="9"/>
      <c r="AY1363" s="469" t="s">
        <v>400</v>
      </c>
      <c r="AZ1363" s="470"/>
      <c r="BA1363" s="470"/>
      <c r="BB1363" s="470"/>
      <c r="BC1363" s="470"/>
      <c r="BD1363" s="470"/>
      <c r="BE1363" s="470"/>
      <c r="BF1363" s="471"/>
      <c r="BG1363" s="478"/>
      <c r="BH1363" s="479"/>
    </row>
    <row r="1364" spans="1:60" ht="19.5" customHeight="1" x14ac:dyDescent="0.25">
      <c r="A1364" s="4">
        <f t="shared" si="153"/>
        <v>1124</v>
      </c>
      <c r="B1364" s="452"/>
      <c r="C1364" s="41" t="s">
        <v>683</v>
      </c>
      <c r="D1364" s="17" t="s">
        <v>252</v>
      </c>
      <c r="E1364" s="9"/>
      <c r="F1364" s="9"/>
      <c r="G1364" s="9"/>
      <c r="H1364" s="9"/>
      <c r="I1364" s="9"/>
      <c r="J1364" s="9"/>
      <c r="K1364" s="8">
        <f t="shared" si="158"/>
        <v>61</v>
      </c>
      <c r="L1364" s="8">
        <f t="shared" si="158"/>
        <v>881</v>
      </c>
      <c r="M1364" s="149" t="s">
        <v>1011</v>
      </c>
      <c r="N1364" s="96"/>
      <c r="O1364" s="34"/>
      <c r="P1364" s="33"/>
      <c r="Q1364" s="34"/>
      <c r="R1364" s="33"/>
      <c r="S1364" s="34"/>
      <c r="T1364" s="33"/>
      <c r="U1364" s="34"/>
      <c r="V1364" s="33"/>
      <c r="W1364" s="34"/>
      <c r="X1364" s="33"/>
      <c r="Y1364" s="34"/>
      <c r="Z1364" s="33"/>
      <c r="AA1364" s="58"/>
      <c r="AB1364" s="59"/>
      <c r="AC1364" s="602" t="s">
        <v>399</v>
      </c>
      <c r="AD1364" s="603"/>
      <c r="AE1364" s="603"/>
      <c r="AF1364" s="603"/>
      <c r="AG1364" s="603"/>
      <c r="AH1364" s="603"/>
      <c r="AI1364" s="603"/>
      <c r="AJ1364" s="603"/>
      <c r="AK1364" s="603"/>
      <c r="AL1364" s="604"/>
      <c r="AM1364" s="60"/>
      <c r="AN1364" s="61"/>
      <c r="AO1364" s="35"/>
      <c r="AP1364" s="33"/>
      <c r="AQ1364" s="34"/>
      <c r="AR1364" s="36"/>
      <c r="AS1364" s="35"/>
      <c r="AT1364" s="33"/>
      <c r="AU1364" s="34"/>
      <c r="AV1364" s="36"/>
      <c r="AW1364" s="4"/>
      <c r="AX1364" s="9"/>
      <c r="AY1364" s="475"/>
      <c r="AZ1364" s="476"/>
      <c r="BA1364" s="476"/>
      <c r="BB1364" s="476"/>
      <c r="BC1364" s="476"/>
      <c r="BD1364" s="476"/>
      <c r="BE1364" s="476"/>
      <c r="BF1364" s="477"/>
      <c r="BG1364" s="478"/>
      <c r="BH1364" s="479"/>
    </row>
    <row r="1365" spans="1:60" ht="22.5" customHeight="1" x14ac:dyDescent="0.25">
      <c r="A1365" s="4">
        <f t="shared" si="153"/>
        <v>1125</v>
      </c>
      <c r="B1365" s="21"/>
      <c r="C1365" s="450" t="s">
        <v>903</v>
      </c>
      <c r="D1365" s="17" t="s">
        <v>253</v>
      </c>
      <c r="E1365" s="8"/>
      <c r="F1365" s="8"/>
      <c r="G1365" s="8"/>
      <c r="H1365" s="8"/>
      <c r="I1365" s="8"/>
      <c r="J1365" s="8"/>
      <c r="K1365" s="8">
        <f t="shared" si="158"/>
        <v>62</v>
      </c>
      <c r="L1365" s="8">
        <f t="shared" si="158"/>
        <v>882</v>
      </c>
      <c r="M1365" s="149" t="s">
        <v>1011</v>
      </c>
      <c r="N1365" s="96"/>
      <c r="O1365" s="579"/>
      <c r="P1365" s="580"/>
      <c r="Q1365" s="580"/>
      <c r="R1365" s="581"/>
      <c r="S1365" s="34"/>
      <c r="T1365" s="33"/>
      <c r="U1365" s="34"/>
      <c r="V1365" s="33"/>
      <c r="W1365" s="34"/>
      <c r="X1365" s="33"/>
      <c r="Y1365" s="34"/>
      <c r="Z1365" s="33"/>
      <c r="AA1365" s="58"/>
      <c r="AB1365" s="59"/>
      <c r="AC1365" s="602" t="s">
        <v>399</v>
      </c>
      <c r="AD1365" s="603"/>
      <c r="AE1365" s="603"/>
      <c r="AF1365" s="603"/>
      <c r="AG1365" s="603"/>
      <c r="AH1365" s="603"/>
      <c r="AI1365" s="603"/>
      <c r="AJ1365" s="603"/>
      <c r="AK1365" s="603"/>
      <c r="AL1365" s="604"/>
      <c r="AM1365" s="60"/>
      <c r="AN1365" s="61"/>
      <c r="AO1365" s="35"/>
      <c r="AP1365" s="33"/>
      <c r="AQ1365" s="34"/>
      <c r="AR1365" s="36"/>
      <c r="AS1365" s="35"/>
      <c r="AT1365" s="33"/>
      <c r="AU1365" s="34"/>
      <c r="AV1365" s="36"/>
      <c r="AW1365" s="4"/>
      <c r="AX1365" s="8"/>
      <c r="AY1365" s="469" t="s">
        <v>899</v>
      </c>
      <c r="AZ1365" s="470"/>
      <c r="BA1365" s="470"/>
      <c r="BB1365" s="470"/>
      <c r="BC1365" s="470"/>
      <c r="BD1365" s="470"/>
      <c r="BE1365" s="470"/>
      <c r="BF1365" s="471"/>
      <c r="BG1365" s="478"/>
      <c r="BH1365" s="479"/>
    </row>
    <row r="1366" spans="1:60" ht="19.5" customHeight="1" x14ac:dyDescent="0.25">
      <c r="A1366" s="4">
        <f t="shared" si="153"/>
        <v>1126</v>
      </c>
      <c r="B1366" s="20"/>
      <c r="C1366" s="452"/>
      <c r="D1366" s="17" t="s">
        <v>255</v>
      </c>
      <c r="E1366" s="8"/>
      <c r="F1366" s="8"/>
      <c r="G1366" s="8"/>
      <c r="H1366" s="8"/>
      <c r="I1366" s="8"/>
      <c r="J1366" s="8"/>
      <c r="K1366" s="8">
        <f t="shared" si="158"/>
        <v>63</v>
      </c>
      <c r="L1366" s="8">
        <f t="shared" si="158"/>
        <v>883</v>
      </c>
      <c r="M1366" s="393" t="s">
        <v>1640</v>
      </c>
      <c r="N1366" s="96"/>
      <c r="O1366" s="34"/>
      <c r="P1366" s="33"/>
      <c r="Q1366" s="34"/>
      <c r="R1366" s="33"/>
      <c r="S1366" s="34"/>
      <c r="T1366" s="33"/>
      <c r="U1366" s="34"/>
      <c r="V1366" s="33"/>
      <c r="W1366" s="34"/>
      <c r="X1366" s="33"/>
      <c r="Y1366" s="34"/>
      <c r="Z1366" s="33"/>
      <c r="AA1366" s="58"/>
      <c r="AB1366" s="59"/>
      <c r="AC1366" s="602" t="s">
        <v>399</v>
      </c>
      <c r="AD1366" s="603"/>
      <c r="AE1366" s="603"/>
      <c r="AF1366" s="603"/>
      <c r="AG1366" s="603"/>
      <c r="AH1366" s="603"/>
      <c r="AI1366" s="603"/>
      <c r="AJ1366" s="603"/>
      <c r="AK1366" s="603"/>
      <c r="AL1366" s="604"/>
      <c r="AM1366" s="60"/>
      <c r="AN1366" s="61"/>
      <c r="AO1366" s="35"/>
      <c r="AP1366" s="33"/>
      <c r="AQ1366" s="34"/>
      <c r="AR1366" s="36"/>
      <c r="AS1366" s="35"/>
      <c r="AT1366" s="33"/>
      <c r="AU1366" s="34"/>
      <c r="AV1366" s="36"/>
      <c r="AW1366" s="4"/>
      <c r="AX1366" s="8"/>
      <c r="AY1366" s="469" t="s">
        <v>1207</v>
      </c>
      <c r="AZ1366" s="470"/>
      <c r="BA1366" s="470"/>
      <c r="BB1366" s="470"/>
      <c r="BC1366" s="470"/>
      <c r="BD1366" s="470"/>
      <c r="BE1366" s="470"/>
      <c r="BF1366" s="470"/>
      <c r="BG1366" s="478"/>
      <c r="BH1366" s="479"/>
    </row>
    <row r="1367" spans="1:60" ht="19.5" customHeight="1" thickBot="1" x14ac:dyDescent="0.3">
      <c r="A1367" s="497" t="s">
        <v>406</v>
      </c>
      <c r="B1367" s="498"/>
      <c r="C1367" s="499"/>
      <c r="D1367" s="500"/>
      <c r="E1367" s="135"/>
      <c r="F1367" s="135">
        <f>F1297</f>
        <v>109</v>
      </c>
      <c r="G1367" s="135">
        <v>0</v>
      </c>
      <c r="H1367" s="135">
        <f>H1297</f>
        <v>119</v>
      </c>
      <c r="I1367" s="135"/>
      <c r="J1367" s="135">
        <f>$J$1297</f>
        <v>45</v>
      </c>
      <c r="K1367" s="135">
        <f>K1366</f>
        <v>63</v>
      </c>
      <c r="L1367" s="135">
        <f>L1366</f>
        <v>883</v>
      </c>
      <c r="M1367" s="16"/>
      <c r="O1367" s="501" t="s">
        <v>60</v>
      </c>
      <c r="P1367" s="502"/>
      <c r="Q1367" s="502"/>
      <c r="R1367" s="502"/>
      <c r="S1367" s="502"/>
      <c r="T1367" s="502"/>
      <c r="U1367" s="502"/>
      <c r="V1367" s="502"/>
      <c r="W1367" s="502"/>
      <c r="X1367" s="502"/>
      <c r="Y1367" s="502"/>
      <c r="Z1367" s="501">
        <f>E1367+G1367+K1367</f>
        <v>63</v>
      </c>
      <c r="AA1367" s="502"/>
      <c r="AB1367" s="502"/>
      <c r="AC1367" s="502"/>
      <c r="AD1367" s="502"/>
      <c r="AE1367" s="502"/>
      <c r="AF1367" s="502"/>
      <c r="AG1367" s="502"/>
      <c r="AH1367" s="502"/>
      <c r="AI1367" s="502"/>
      <c r="AJ1367" s="503"/>
      <c r="AX1367" s="9"/>
      <c r="AY1367" s="475"/>
      <c r="AZ1367" s="476"/>
      <c r="BA1367" s="476"/>
      <c r="BB1367" s="476"/>
      <c r="BC1367" s="476"/>
      <c r="BD1367" s="476"/>
      <c r="BE1367" s="476"/>
      <c r="BF1367" s="476"/>
    </row>
    <row r="1369" spans="1:60" ht="19.5" customHeight="1" x14ac:dyDescent="0.25">
      <c r="A1369" s="575" t="s">
        <v>501</v>
      </c>
      <c r="B1369" s="575"/>
      <c r="C1369" s="575"/>
      <c r="D1369" s="575"/>
      <c r="E1369" s="575"/>
      <c r="F1369" s="575"/>
      <c r="G1369" s="575"/>
      <c r="H1369" s="575"/>
      <c r="I1369" s="575"/>
      <c r="J1369" s="575"/>
      <c r="K1369" s="575"/>
      <c r="L1369" s="575"/>
      <c r="M1369" s="575"/>
      <c r="N1369" s="575"/>
      <c r="O1369" s="575"/>
      <c r="P1369" s="575"/>
      <c r="Q1369" s="575"/>
      <c r="R1369" s="575"/>
      <c r="S1369" s="575"/>
      <c r="T1369" s="575"/>
      <c r="U1369" s="575"/>
      <c r="V1369" s="575"/>
      <c r="W1369" s="575"/>
      <c r="X1369" s="575"/>
      <c r="Y1369" s="7"/>
      <c r="Z1369" s="7"/>
      <c r="AA1369" s="7"/>
      <c r="AB1369" s="7"/>
      <c r="AC1369" s="7"/>
      <c r="AD1369" s="7"/>
      <c r="AE1369" s="7"/>
      <c r="AF1369" s="7"/>
      <c r="AG1369" s="7"/>
      <c r="AH1369" s="7"/>
      <c r="AI1369" s="7"/>
      <c r="AJ1369" s="7"/>
      <c r="AK1369" s="7"/>
      <c r="AL1369" s="7"/>
      <c r="AM1369" s="7"/>
      <c r="AN1369" s="7"/>
      <c r="AO1369" s="7"/>
      <c r="AP1369" s="7"/>
      <c r="AQ1369" s="7"/>
      <c r="AR1369" s="7"/>
      <c r="AS1369" s="7"/>
      <c r="AT1369" s="7"/>
      <c r="AU1369" s="7"/>
      <c r="AV1369" s="7"/>
      <c r="AW1369" s="7"/>
    </row>
    <row r="1370" spans="1:60" ht="19.5" customHeight="1" x14ac:dyDescent="0.25">
      <c r="A1370" s="582" t="s">
        <v>89</v>
      </c>
      <c r="B1370" s="452" t="s">
        <v>193</v>
      </c>
      <c r="C1370" s="462" t="s">
        <v>326</v>
      </c>
      <c r="D1370" s="452" t="s">
        <v>90</v>
      </c>
      <c r="E1370" s="583" t="s">
        <v>162</v>
      </c>
      <c r="F1370" s="583"/>
      <c r="G1370" s="584" t="s">
        <v>161</v>
      </c>
      <c r="H1370" s="584"/>
      <c r="I1370" s="492" t="s">
        <v>146</v>
      </c>
      <c r="J1370" s="493"/>
      <c r="K1370" s="452" t="s">
        <v>192</v>
      </c>
      <c r="L1370" s="452"/>
      <c r="M1370" s="450" t="s">
        <v>382</v>
      </c>
      <c r="N1370" s="585">
        <v>9</v>
      </c>
      <c r="O1370" s="585"/>
      <c r="P1370" s="585">
        <v>10</v>
      </c>
      <c r="Q1370" s="585"/>
      <c r="R1370" s="585">
        <v>11</v>
      </c>
      <c r="S1370" s="585"/>
      <c r="T1370" s="585">
        <v>12</v>
      </c>
      <c r="U1370" s="585"/>
      <c r="V1370" s="585">
        <v>13</v>
      </c>
      <c r="W1370" s="585"/>
      <c r="X1370" s="585">
        <v>14</v>
      </c>
      <c r="Y1370" s="585"/>
      <c r="Z1370" s="585">
        <v>15</v>
      </c>
      <c r="AA1370" s="585"/>
      <c r="AB1370" s="585">
        <v>16</v>
      </c>
      <c r="AC1370" s="585"/>
      <c r="AD1370" s="585">
        <v>17</v>
      </c>
      <c r="AE1370" s="585"/>
      <c r="AF1370" s="585">
        <v>18</v>
      </c>
      <c r="AG1370" s="585"/>
      <c r="AH1370" s="585">
        <v>19</v>
      </c>
      <c r="AI1370" s="585"/>
      <c r="AJ1370" s="585">
        <v>20</v>
      </c>
      <c r="AK1370" s="585"/>
      <c r="AL1370" s="585">
        <v>21</v>
      </c>
      <c r="AM1370" s="585"/>
      <c r="AN1370" s="585">
        <v>22</v>
      </c>
      <c r="AO1370" s="585"/>
      <c r="AP1370" s="585">
        <v>23</v>
      </c>
      <c r="AQ1370" s="585"/>
      <c r="AR1370" s="585">
        <v>24</v>
      </c>
      <c r="AS1370" s="585"/>
      <c r="AT1370" s="585">
        <v>1</v>
      </c>
      <c r="AU1370" s="585"/>
      <c r="AV1370" s="585">
        <v>2</v>
      </c>
      <c r="AW1370" s="586"/>
      <c r="AX1370" s="576" t="s">
        <v>408</v>
      </c>
      <c r="AY1370" s="484" t="s">
        <v>195</v>
      </c>
      <c r="AZ1370" s="484"/>
      <c r="BA1370" s="484"/>
      <c r="BB1370" s="484"/>
      <c r="BC1370" s="484"/>
      <c r="BD1370" s="484"/>
      <c r="BE1370" s="484"/>
      <c r="BF1370" s="484"/>
      <c r="BG1370" s="484" t="s">
        <v>194</v>
      </c>
      <c r="BH1370" s="484"/>
    </row>
    <row r="1371" spans="1:60" ht="19.5" customHeight="1" x14ac:dyDescent="0.25">
      <c r="A1371" s="495"/>
      <c r="B1371" s="462"/>
      <c r="C1371" s="462"/>
      <c r="D1371" s="462"/>
      <c r="E1371" s="26" t="s">
        <v>150</v>
      </c>
      <c r="F1371" s="26" t="s">
        <v>410</v>
      </c>
      <c r="G1371" s="23" t="s">
        <v>150</v>
      </c>
      <c r="H1371" s="23" t="s">
        <v>410</v>
      </c>
      <c r="I1371" s="29" t="s">
        <v>147</v>
      </c>
      <c r="J1371" s="29" t="s">
        <v>410</v>
      </c>
      <c r="K1371" s="29" t="s">
        <v>150</v>
      </c>
      <c r="L1371" s="29" t="s">
        <v>410</v>
      </c>
      <c r="M1371" s="452"/>
      <c r="N1371" s="97"/>
      <c r="O1371" s="588">
        <v>30</v>
      </c>
      <c r="P1371" s="480"/>
      <c r="Q1371" s="480">
        <v>30</v>
      </c>
      <c r="R1371" s="480"/>
      <c r="S1371" s="480">
        <v>30</v>
      </c>
      <c r="T1371" s="480"/>
      <c r="U1371" s="480">
        <v>30</v>
      </c>
      <c r="V1371" s="480"/>
      <c r="W1371" s="480">
        <v>30</v>
      </c>
      <c r="X1371" s="480"/>
      <c r="Y1371" s="480">
        <v>30</v>
      </c>
      <c r="Z1371" s="480"/>
      <c r="AA1371" s="480">
        <v>30</v>
      </c>
      <c r="AB1371" s="480"/>
      <c r="AC1371" s="480">
        <v>30</v>
      </c>
      <c r="AD1371" s="480"/>
      <c r="AE1371" s="480">
        <v>30</v>
      </c>
      <c r="AF1371" s="480"/>
      <c r="AG1371" s="480">
        <v>30</v>
      </c>
      <c r="AH1371" s="480"/>
      <c r="AI1371" s="480">
        <v>30</v>
      </c>
      <c r="AJ1371" s="480"/>
      <c r="AK1371" s="480">
        <v>30</v>
      </c>
      <c r="AL1371" s="480"/>
      <c r="AM1371" s="480">
        <v>30</v>
      </c>
      <c r="AN1371" s="480"/>
      <c r="AO1371" s="480">
        <v>30</v>
      </c>
      <c r="AP1371" s="480"/>
      <c r="AQ1371" s="480">
        <v>30</v>
      </c>
      <c r="AR1371" s="480"/>
      <c r="AS1371" s="480">
        <v>30</v>
      </c>
      <c r="AT1371" s="480"/>
      <c r="AU1371" s="480">
        <v>30</v>
      </c>
      <c r="AV1371" s="588"/>
      <c r="AW1371" s="1"/>
      <c r="AX1371" s="587"/>
      <c r="AY1371" s="484"/>
      <c r="AZ1371" s="484"/>
      <c r="BA1371" s="484"/>
      <c r="BB1371" s="484"/>
      <c r="BC1371" s="484"/>
      <c r="BD1371" s="484"/>
      <c r="BE1371" s="484"/>
      <c r="BF1371" s="484"/>
      <c r="BG1371" s="484"/>
      <c r="BH1371" s="484"/>
    </row>
    <row r="1372" spans="1:60" ht="19.5" customHeight="1" x14ac:dyDescent="0.25">
      <c r="A1372" s="4">
        <f>A1366+1</f>
        <v>1127</v>
      </c>
      <c r="B1372" s="492" t="s">
        <v>388</v>
      </c>
      <c r="C1372" s="609"/>
      <c r="D1372" s="493"/>
      <c r="E1372" s="8"/>
      <c r="F1372" s="8"/>
      <c r="G1372" s="8"/>
      <c r="H1372" s="8"/>
      <c r="I1372" s="8"/>
      <c r="J1372" s="8"/>
      <c r="K1372" s="8">
        <v>1</v>
      </c>
      <c r="L1372" s="8">
        <f>L1367+1</f>
        <v>884</v>
      </c>
      <c r="M1372" s="184" t="s">
        <v>792</v>
      </c>
      <c r="N1372" s="87"/>
      <c r="O1372" s="506" t="s">
        <v>424</v>
      </c>
      <c r="P1372" s="507"/>
      <c r="Q1372" s="507"/>
      <c r="R1372" s="508"/>
      <c r="S1372" s="34"/>
      <c r="T1372" s="33"/>
      <c r="U1372" s="34"/>
      <c r="V1372" s="33"/>
      <c r="W1372" s="34"/>
      <c r="X1372" s="33"/>
      <c r="Y1372" s="34"/>
      <c r="Z1372" s="33"/>
      <c r="AA1372" s="154"/>
      <c r="AB1372" s="155"/>
      <c r="AC1372" s="151"/>
      <c r="AD1372" s="488" t="s">
        <v>159</v>
      </c>
      <c r="AE1372" s="489"/>
      <c r="AF1372" s="489"/>
      <c r="AG1372" s="489"/>
      <c r="AH1372" s="489"/>
      <c r="AI1372" s="489"/>
      <c r="AJ1372" s="489"/>
      <c r="AK1372" s="489"/>
      <c r="AL1372" s="489"/>
      <c r="AM1372" s="489"/>
      <c r="AN1372" s="489"/>
      <c r="AO1372" s="490"/>
      <c r="AP1372" s="155"/>
      <c r="AQ1372" s="151"/>
      <c r="AR1372" s="152"/>
      <c r="AS1372" s="34"/>
      <c r="AT1372" s="36"/>
      <c r="AU1372" s="34"/>
      <c r="AV1372" s="36"/>
      <c r="AW1372" s="4"/>
      <c r="AX1372" s="8"/>
      <c r="AY1372" s="459" t="s">
        <v>158</v>
      </c>
      <c r="AZ1372" s="460"/>
      <c r="BA1372" s="460"/>
      <c r="BB1372" s="460"/>
      <c r="BC1372" s="460"/>
      <c r="BD1372" s="460"/>
      <c r="BE1372" s="460"/>
      <c r="BF1372" s="461"/>
      <c r="BG1372" s="484" t="s">
        <v>86</v>
      </c>
      <c r="BH1372" s="484"/>
    </row>
    <row r="1373" spans="1:60" ht="19.5" customHeight="1" x14ac:dyDescent="0.25">
      <c r="A1373" s="4">
        <f>A1372+1</f>
        <v>1128</v>
      </c>
      <c r="B1373" s="569" t="s">
        <v>409</v>
      </c>
      <c r="C1373" s="570"/>
      <c r="D1373" s="29" t="s">
        <v>153</v>
      </c>
      <c r="E1373" s="8"/>
      <c r="F1373" s="8"/>
      <c r="G1373" s="8"/>
      <c r="H1373" s="8"/>
      <c r="I1373" s="8"/>
      <c r="J1373" s="8"/>
      <c r="K1373" s="8">
        <f t="shared" ref="K1373:L1377" si="159">K1372+1</f>
        <v>2</v>
      </c>
      <c r="L1373" s="8">
        <f t="shared" si="159"/>
        <v>885</v>
      </c>
      <c r="M1373" s="184" t="s">
        <v>792</v>
      </c>
      <c r="N1373" s="87"/>
      <c r="O1373" s="506" t="s">
        <v>424</v>
      </c>
      <c r="P1373" s="507"/>
      <c r="Q1373" s="507"/>
      <c r="R1373" s="508"/>
      <c r="S1373" s="34"/>
      <c r="T1373" s="33"/>
      <c r="U1373" s="34"/>
      <c r="V1373" s="33"/>
      <c r="W1373" s="34"/>
      <c r="X1373" s="33"/>
      <c r="Y1373" s="34"/>
      <c r="Z1373" s="33"/>
      <c r="AA1373" s="154"/>
      <c r="AB1373" s="155"/>
      <c r="AC1373" s="151"/>
      <c r="AD1373" s="488" t="s">
        <v>159</v>
      </c>
      <c r="AE1373" s="489"/>
      <c r="AF1373" s="489"/>
      <c r="AG1373" s="489"/>
      <c r="AH1373" s="489"/>
      <c r="AI1373" s="489"/>
      <c r="AJ1373" s="489"/>
      <c r="AK1373" s="489"/>
      <c r="AL1373" s="489"/>
      <c r="AM1373" s="489"/>
      <c r="AN1373" s="489"/>
      <c r="AO1373" s="490"/>
      <c r="AP1373" s="155"/>
      <c r="AQ1373" s="151"/>
      <c r="AR1373" s="152"/>
      <c r="AS1373" s="34"/>
      <c r="AT1373" s="36"/>
      <c r="AU1373" s="34"/>
      <c r="AV1373" s="36"/>
      <c r="AW1373" s="4"/>
      <c r="AX1373" s="8"/>
      <c r="AY1373" s="606" t="s">
        <v>112</v>
      </c>
      <c r="AZ1373" s="607"/>
      <c r="BA1373" s="607"/>
      <c r="BB1373" s="607"/>
      <c r="BC1373" s="607"/>
      <c r="BD1373" s="607"/>
      <c r="BE1373" s="607"/>
      <c r="BF1373" s="608"/>
      <c r="BG1373" s="484" t="s">
        <v>49</v>
      </c>
      <c r="BH1373" s="484"/>
    </row>
    <row r="1374" spans="1:60" ht="19.5" customHeight="1" x14ac:dyDescent="0.25">
      <c r="A1374" s="4">
        <f t="shared" ref="A1374:A1437" si="160">A1373+1</f>
        <v>1129</v>
      </c>
      <c r="B1374" s="492" t="s">
        <v>409</v>
      </c>
      <c r="C1374" s="493"/>
      <c r="D1374" s="29" t="s">
        <v>154</v>
      </c>
      <c r="E1374" s="9"/>
      <c r="F1374" s="9"/>
      <c r="G1374" s="9"/>
      <c r="H1374" s="9"/>
      <c r="I1374" s="9"/>
      <c r="J1374" s="9"/>
      <c r="K1374" s="8">
        <f t="shared" si="159"/>
        <v>3</v>
      </c>
      <c r="L1374" s="8">
        <f t="shared" si="159"/>
        <v>886</v>
      </c>
      <c r="M1374" s="184" t="s">
        <v>792</v>
      </c>
      <c r="N1374" s="87"/>
      <c r="O1374" s="34"/>
      <c r="P1374" s="33"/>
      <c r="Q1374" s="34"/>
      <c r="R1374" s="33"/>
      <c r="S1374" s="34"/>
      <c r="T1374" s="33"/>
      <c r="U1374" s="34"/>
      <c r="V1374" s="33"/>
      <c r="W1374" s="34"/>
      <c r="X1374" s="33"/>
      <c r="Y1374" s="34"/>
      <c r="Z1374" s="33"/>
      <c r="AA1374" s="154"/>
      <c r="AB1374" s="155"/>
      <c r="AC1374" s="151"/>
      <c r="AD1374" s="488" t="s">
        <v>159</v>
      </c>
      <c r="AE1374" s="489"/>
      <c r="AF1374" s="489"/>
      <c r="AG1374" s="489"/>
      <c r="AH1374" s="489"/>
      <c r="AI1374" s="489"/>
      <c r="AJ1374" s="489"/>
      <c r="AK1374" s="489"/>
      <c r="AL1374" s="489"/>
      <c r="AM1374" s="489"/>
      <c r="AN1374" s="489"/>
      <c r="AO1374" s="490"/>
      <c r="AP1374" s="155"/>
      <c r="AQ1374" s="151"/>
      <c r="AR1374" s="152"/>
      <c r="AS1374" s="35"/>
      <c r="AT1374" s="33"/>
      <c r="AU1374" s="34"/>
      <c r="AV1374" s="36"/>
      <c r="AW1374" s="4"/>
      <c r="AX1374" s="8"/>
      <c r="AY1374" s="242"/>
      <c r="AZ1374" s="243"/>
      <c r="BA1374" s="243"/>
      <c r="BB1374" s="243"/>
      <c r="BC1374" s="243"/>
      <c r="BD1374" s="243"/>
      <c r="BE1374" s="243"/>
      <c r="BF1374" s="244"/>
      <c r="BG1374" s="10"/>
      <c r="BH1374" s="15"/>
    </row>
    <row r="1375" spans="1:60" ht="19.5" customHeight="1" x14ac:dyDescent="0.25">
      <c r="A1375" s="4">
        <f t="shared" si="160"/>
        <v>1130</v>
      </c>
      <c r="B1375" s="492" t="s">
        <v>409</v>
      </c>
      <c r="C1375" s="493"/>
      <c r="D1375" s="29" t="s">
        <v>155</v>
      </c>
      <c r="E1375" s="9"/>
      <c r="F1375" s="9"/>
      <c r="G1375" s="9"/>
      <c r="H1375" s="9"/>
      <c r="I1375" s="9"/>
      <c r="J1375" s="9"/>
      <c r="K1375" s="8">
        <f t="shared" si="159"/>
        <v>4</v>
      </c>
      <c r="L1375" s="8">
        <f t="shared" si="159"/>
        <v>887</v>
      </c>
      <c r="M1375" s="184" t="s">
        <v>792</v>
      </c>
      <c r="N1375" s="87"/>
      <c r="O1375" s="34"/>
      <c r="P1375" s="33"/>
      <c r="Q1375" s="34"/>
      <c r="R1375" s="33"/>
      <c r="S1375" s="34"/>
      <c r="T1375" s="33"/>
      <c r="U1375" s="34"/>
      <c r="V1375" s="33"/>
      <c r="W1375" s="34"/>
      <c r="X1375" s="33"/>
      <c r="Y1375" s="34"/>
      <c r="Z1375" s="33"/>
      <c r="AA1375" s="154"/>
      <c r="AB1375" s="155"/>
      <c r="AC1375" s="151"/>
      <c r="AD1375" s="488" t="s">
        <v>1237</v>
      </c>
      <c r="AE1375" s="489"/>
      <c r="AF1375" s="489"/>
      <c r="AG1375" s="489"/>
      <c r="AH1375" s="489"/>
      <c r="AI1375" s="489"/>
      <c r="AJ1375" s="489"/>
      <c r="AK1375" s="489"/>
      <c r="AL1375" s="489"/>
      <c r="AM1375" s="489"/>
      <c r="AN1375" s="489"/>
      <c r="AO1375" s="490"/>
      <c r="AP1375" s="155"/>
      <c r="AQ1375" s="151"/>
      <c r="AR1375" s="152"/>
      <c r="AS1375" s="35"/>
      <c r="AT1375" s="33"/>
      <c r="AU1375" s="34"/>
      <c r="AV1375" s="36"/>
      <c r="AW1375" s="4"/>
      <c r="AX1375" s="8"/>
      <c r="AY1375" s="242"/>
      <c r="AZ1375" s="243"/>
      <c r="BA1375" s="243"/>
      <c r="BB1375" s="243"/>
      <c r="BC1375" s="243"/>
      <c r="BD1375" s="243"/>
      <c r="BE1375" s="243"/>
      <c r="BF1375" s="244"/>
      <c r="BG1375" s="10"/>
      <c r="BH1375" s="15"/>
    </row>
    <row r="1376" spans="1:60" ht="19.5" customHeight="1" x14ac:dyDescent="0.25">
      <c r="A1376" s="4">
        <f t="shared" si="160"/>
        <v>1131</v>
      </c>
      <c r="B1376" s="492" t="s">
        <v>409</v>
      </c>
      <c r="C1376" s="493"/>
      <c r="D1376" s="29" t="s">
        <v>156</v>
      </c>
      <c r="E1376" s="9"/>
      <c r="F1376" s="9"/>
      <c r="G1376" s="9"/>
      <c r="H1376" s="9"/>
      <c r="I1376" s="9"/>
      <c r="J1376" s="9"/>
      <c r="K1376" s="8">
        <f t="shared" si="159"/>
        <v>5</v>
      </c>
      <c r="L1376" s="8">
        <f t="shared" si="159"/>
        <v>888</v>
      </c>
      <c r="M1376" s="184" t="s">
        <v>792</v>
      </c>
      <c r="N1376" s="87"/>
      <c r="O1376" s="34"/>
      <c r="P1376" s="33"/>
      <c r="Q1376" s="34"/>
      <c r="R1376" s="33"/>
      <c r="S1376" s="34"/>
      <c r="T1376" s="33"/>
      <c r="U1376" s="34"/>
      <c r="V1376" s="33"/>
      <c r="W1376" s="34"/>
      <c r="X1376" s="33"/>
      <c r="Y1376" s="34"/>
      <c r="Z1376" s="33"/>
      <c r="AA1376" s="154"/>
      <c r="AB1376" s="155"/>
      <c r="AC1376" s="151"/>
      <c r="AD1376" s="488" t="s">
        <v>1237</v>
      </c>
      <c r="AE1376" s="489"/>
      <c r="AF1376" s="489"/>
      <c r="AG1376" s="489"/>
      <c r="AH1376" s="489"/>
      <c r="AI1376" s="489"/>
      <c r="AJ1376" s="489"/>
      <c r="AK1376" s="489"/>
      <c r="AL1376" s="489"/>
      <c r="AM1376" s="489"/>
      <c r="AN1376" s="489"/>
      <c r="AO1376" s="490"/>
      <c r="AP1376" s="155"/>
      <c r="AQ1376" s="151"/>
      <c r="AR1376" s="152"/>
      <c r="AS1376" s="35"/>
      <c r="AT1376" s="33"/>
      <c r="AU1376" s="34"/>
      <c r="AV1376" s="36"/>
      <c r="AW1376" s="4"/>
      <c r="AX1376" s="8"/>
      <c r="AY1376" s="242"/>
      <c r="AZ1376" s="243"/>
      <c r="BA1376" s="243"/>
      <c r="BB1376" s="243"/>
      <c r="BC1376" s="243"/>
      <c r="BD1376" s="243"/>
      <c r="BE1376" s="243"/>
      <c r="BF1376" s="244"/>
      <c r="BG1376" s="10"/>
      <c r="BH1376" s="12"/>
    </row>
    <row r="1377" spans="1:60" ht="19.5" customHeight="1" x14ac:dyDescent="0.25">
      <c r="A1377" s="4">
        <f t="shared" si="160"/>
        <v>1132</v>
      </c>
      <c r="B1377" s="492" t="s">
        <v>409</v>
      </c>
      <c r="C1377" s="493"/>
      <c r="D1377" s="29" t="s">
        <v>157</v>
      </c>
      <c r="E1377" s="9"/>
      <c r="F1377" s="9"/>
      <c r="G1377" s="9"/>
      <c r="H1377" s="9"/>
      <c r="I1377" s="9"/>
      <c r="J1377" s="9"/>
      <c r="K1377" s="8">
        <f t="shared" si="159"/>
        <v>6</v>
      </c>
      <c r="L1377" s="8">
        <f t="shared" si="159"/>
        <v>889</v>
      </c>
      <c r="M1377" s="184" t="s">
        <v>792</v>
      </c>
      <c r="N1377" s="87"/>
      <c r="O1377" s="34"/>
      <c r="P1377" s="33"/>
      <c r="Q1377" s="34"/>
      <c r="R1377" s="33"/>
      <c r="S1377" s="34"/>
      <c r="T1377" s="33"/>
      <c r="U1377" s="34"/>
      <c r="V1377" s="33"/>
      <c r="W1377" s="34"/>
      <c r="X1377" s="33"/>
      <c r="Y1377" s="34"/>
      <c r="Z1377" s="349"/>
      <c r="AA1377" s="256"/>
      <c r="AB1377" s="155"/>
      <c r="AC1377" s="151"/>
      <c r="AD1377" s="488" t="s">
        <v>1237</v>
      </c>
      <c r="AE1377" s="489"/>
      <c r="AF1377" s="489"/>
      <c r="AG1377" s="489"/>
      <c r="AH1377" s="489"/>
      <c r="AI1377" s="489"/>
      <c r="AJ1377" s="489"/>
      <c r="AK1377" s="489"/>
      <c r="AL1377" s="489"/>
      <c r="AM1377" s="489"/>
      <c r="AN1377" s="489"/>
      <c r="AO1377" s="490"/>
      <c r="AP1377" s="155"/>
      <c r="AQ1377" s="151"/>
      <c r="AR1377" s="152"/>
      <c r="AS1377" s="35"/>
      <c r="AT1377" s="33"/>
      <c r="AU1377" s="34"/>
      <c r="AV1377" s="36"/>
      <c r="AW1377" s="4"/>
      <c r="AX1377" s="8"/>
      <c r="AY1377" s="242"/>
      <c r="AZ1377" s="243"/>
      <c r="BA1377" s="243"/>
      <c r="BB1377" s="243"/>
      <c r="BC1377" s="243"/>
      <c r="BD1377" s="243"/>
      <c r="BE1377" s="243"/>
      <c r="BF1377" s="244"/>
      <c r="BG1377" s="10"/>
      <c r="BH1377" s="12"/>
    </row>
    <row r="1378" spans="1:60" ht="19.5" customHeight="1" thickBot="1" x14ac:dyDescent="0.3">
      <c r="A1378" s="4">
        <f t="shared" si="160"/>
        <v>1133</v>
      </c>
      <c r="B1378" s="450"/>
      <c r="C1378" s="31"/>
      <c r="D1378" s="51" t="s">
        <v>1228</v>
      </c>
      <c r="E1378" s="18">
        <v>1</v>
      </c>
      <c r="F1378" s="18">
        <f>F1367+1</f>
        <v>110</v>
      </c>
      <c r="G1378" s="8"/>
      <c r="H1378" s="8"/>
      <c r="I1378" s="8"/>
      <c r="J1378" s="8"/>
      <c r="K1378" s="8"/>
      <c r="L1378" s="8"/>
      <c r="M1378" s="10"/>
      <c r="N1378" s="87"/>
      <c r="O1378" s="34"/>
      <c r="P1378" s="33"/>
      <c r="Q1378" s="34"/>
      <c r="R1378" s="33"/>
      <c r="S1378" s="34"/>
      <c r="T1378" s="33"/>
      <c r="U1378" s="34"/>
      <c r="V1378" s="33"/>
      <c r="W1378" s="34"/>
      <c r="X1378" s="33"/>
      <c r="Y1378" s="34"/>
      <c r="Z1378" s="33"/>
      <c r="AA1378" s="34"/>
      <c r="AB1378" s="33"/>
      <c r="AC1378" s="58"/>
      <c r="AD1378" s="59"/>
      <c r="AE1378" s="602" t="s">
        <v>242</v>
      </c>
      <c r="AF1378" s="603"/>
      <c r="AG1378" s="603"/>
      <c r="AH1378" s="603"/>
      <c r="AI1378" s="603"/>
      <c r="AJ1378" s="603"/>
      <c r="AK1378" s="603"/>
      <c r="AL1378" s="603"/>
      <c r="AM1378" s="603"/>
      <c r="AN1378" s="604"/>
      <c r="AO1378" s="60"/>
      <c r="AP1378" s="61"/>
      <c r="AQ1378" s="35"/>
      <c r="AR1378" s="33"/>
      <c r="AS1378" s="34"/>
      <c r="AT1378" s="33"/>
      <c r="AU1378" s="34"/>
      <c r="AV1378" s="36"/>
      <c r="AW1378" s="4"/>
      <c r="AX1378" s="8"/>
      <c r="AY1378" s="469" t="s">
        <v>407</v>
      </c>
      <c r="AZ1378" s="470"/>
      <c r="BA1378" s="470"/>
      <c r="BB1378" s="470"/>
      <c r="BC1378" s="470"/>
      <c r="BD1378" s="470"/>
      <c r="BE1378" s="470"/>
      <c r="BF1378" s="471"/>
      <c r="BG1378" s="484"/>
      <c r="BH1378" s="484"/>
    </row>
    <row r="1379" spans="1:60" ht="19.5" customHeight="1" thickBot="1" x14ac:dyDescent="0.3">
      <c r="A1379" s="4">
        <f t="shared" si="160"/>
        <v>1134</v>
      </c>
      <c r="B1379" s="451"/>
      <c r="C1379" s="31"/>
      <c r="D1379" s="51" t="s">
        <v>1229</v>
      </c>
      <c r="E1379" s="18">
        <f t="shared" ref="E1379:F1382" si="161">E1378+1</f>
        <v>2</v>
      </c>
      <c r="F1379" s="18">
        <f t="shared" si="161"/>
        <v>111</v>
      </c>
      <c r="G1379" s="8"/>
      <c r="H1379" s="8"/>
      <c r="I1379" s="8"/>
      <c r="J1379" s="8"/>
      <c r="K1379" s="8"/>
      <c r="L1379" s="8"/>
      <c r="M1379" s="10"/>
      <c r="N1379" s="87"/>
      <c r="O1379" s="34"/>
      <c r="P1379" s="33"/>
      <c r="Q1379" s="34"/>
      <c r="R1379" s="33"/>
      <c r="S1379" s="34"/>
      <c r="T1379" s="33"/>
      <c r="U1379" s="34"/>
      <c r="V1379" s="33"/>
      <c r="W1379" s="34"/>
      <c r="X1379" s="33"/>
      <c r="Y1379" s="34"/>
      <c r="Z1379" s="33"/>
      <c r="AA1379" s="34"/>
      <c r="AB1379" s="33"/>
      <c r="AC1379" s="58"/>
      <c r="AD1379" s="59"/>
      <c r="AE1379" s="602" t="s">
        <v>242</v>
      </c>
      <c r="AF1379" s="603"/>
      <c r="AG1379" s="603"/>
      <c r="AH1379" s="603"/>
      <c r="AI1379" s="603"/>
      <c r="AJ1379" s="603"/>
      <c r="AK1379" s="603"/>
      <c r="AL1379" s="603"/>
      <c r="AM1379" s="603"/>
      <c r="AN1379" s="604"/>
      <c r="AO1379" s="60"/>
      <c r="AP1379" s="61"/>
      <c r="AQ1379" s="35"/>
      <c r="AR1379" s="33"/>
      <c r="AS1379" s="34"/>
      <c r="AT1379" s="33"/>
      <c r="AU1379" s="34"/>
      <c r="AV1379" s="36"/>
      <c r="AW1379" s="4"/>
      <c r="AX1379" s="8"/>
      <c r="AY1379" s="472"/>
      <c r="AZ1379" s="473"/>
      <c r="BA1379" s="473"/>
      <c r="BB1379" s="473"/>
      <c r="BC1379" s="473"/>
      <c r="BD1379" s="473"/>
      <c r="BE1379" s="473"/>
      <c r="BF1379" s="474"/>
      <c r="BG1379" s="484"/>
      <c r="BH1379" s="484"/>
    </row>
    <row r="1380" spans="1:60" ht="19.5" customHeight="1" thickBot="1" x14ac:dyDescent="0.3">
      <c r="A1380" s="4">
        <f t="shared" si="160"/>
        <v>1135</v>
      </c>
      <c r="B1380" s="451"/>
      <c r="C1380" s="21" t="s">
        <v>828</v>
      </c>
      <c r="D1380" s="51" t="s">
        <v>1230</v>
      </c>
      <c r="E1380" s="18">
        <f t="shared" si="161"/>
        <v>3</v>
      </c>
      <c r="F1380" s="18">
        <f t="shared" si="161"/>
        <v>112</v>
      </c>
      <c r="G1380" s="8"/>
      <c r="H1380" s="8"/>
      <c r="I1380" s="8"/>
      <c r="J1380" s="8"/>
      <c r="K1380" s="8"/>
      <c r="L1380" s="8"/>
      <c r="M1380" s="10"/>
      <c r="N1380" s="87"/>
      <c r="O1380" s="34"/>
      <c r="P1380" s="33"/>
      <c r="Q1380" s="34"/>
      <c r="R1380" s="33"/>
      <c r="S1380" s="34"/>
      <c r="T1380" s="33"/>
      <c r="U1380" s="34"/>
      <c r="V1380" s="33"/>
      <c r="W1380" s="34"/>
      <c r="X1380" s="33"/>
      <c r="Y1380" s="34"/>
      <c r="Z1380" s="33"/>
      <c r="AA1380" s="34"/>
      <c r="AB1380" s="33"/>
      <c r="AC1380" s="58"/>
      <c r="AD1380" s="59"/>
      <c r="AE1380" s="602" t="s">
        <v>242</v>
      </c>
      <c r="AF1380" s="603"/>
      <c r="AG1380" s="603"/>
      <c r="AH1380" s="603"/>
      <c r="AI1380" s="603"/>
      <c r="AJ1380" s="603"/>
      <c r="AK1380" s="603"/>
      <c r="AL1380" s="603"/>
      <c r="AM1380" s="603"/>
      <c r="AN1380" s="604"/>
      <c r="AO1380" s="60"/>
      <c r="AP1380" s="61"/>
      <c r="AQ1380" s="35"/>
      <c r="AR1380" s="33"/>
      <c r="AS1380" s="34"/>
      <c r="AT1380" s="33"/>
      <c r="AU1380" s="34"/>
      <c r="AV1380" s="36"/>
      <c r="AW1380" s="4"/>
      <c r="AX1380" s="8"/>
      <c r="AY1380" s="472"/>
      <c r="AZ1380" s="473"/>
      <c r="BA1380" s="473"/>
      <c r="BB1380" s="473"/>
      <c r="BC1380" s="473"/>
      <c r="BD1380" s="473"/>
      <c r="BE1380" s="473"/>
      <c r="BF1380" s="474"/>
      <c r="BG1380" s="484"/>
      <c r="BH1380" s="484"/>
    </row>
    <row r="1381" spans="1:60" ht="19.5" customHeight="1" thickBot="1" x14ac:dyDescent="0.3">
      <c r="A1381" s="4">
        <f t="shared" si="160"/>
        <v>1136</v>
      </c>
      <c r="B1381" s="451"/>
      <c r="C1381" s="21" t="s">
        <v>83</v>
      </c>
      <c r="D1381" s="51" t="s">
        <v>1231</v>
      </c>
      <c r="E1381" s="18">
        <f t="shared" si="161"/>
        <v>4</v>
      </c>
      <c r="F1381" s="18">
        <f t="shared" si="161"/>
        <v>113</v>
      </c>
      <c r="G1381" s="8"/>
      <c r="H1381" s="8"/>
      <c r="I1381" s="8"/>
      <c r="J1381" s="8"/>
      <c r="K1381" s="8"/>
      <c r="L1381" s="8"/>
      <c r="M1381" s="10"/>
      <c r="N1381" s="87"/>
      <c r="O1381" s="34"/>
      <c r="P1381" s="33"/>
      <c r="Q1381" s="34"/>
      <c r="R1381" s="33"/>
      <c r="S1381" s="34"/>
      <c r="T1381" s="33"/>
      <c r="U1381" s="34"/>
      <c r="V1381" s="33"/>
      <c r="W1381" s="34"/>
      <c r="X1381" s="33"/>
      <c r="Y1381" s="34"/>
      <c r="Z1381" s="33"/>
      <c r="AA1381" s="34"/>
      <c r="AB1381" s="33"/>
      <c r="AC1381" s="58"/>
      <c r="AD1381" s="59"/>
      <c r="AE1381" s="602" t="s">
        <v>242</v>
      </c>
      <c r="AF1381" s="603"/>
      <c r="AG1381" s="603"/>
      <c r="AH1381" s="603"/>
      <c r="AI1381" s="603"/>
      <c r="AJ1381" s="603"/>
      <c r="AK1381" s="603"/>
      <c r="AL1381" s="603"/>
      <c r="AM1381" s="603"/>
      <c r="AN1381" s="604"/>
      <c r="AO1381" s="60"/>
      <c r="AP1381" s="61"/>
      <c r="AQ1381" s="35"/>
      <c r="AR1381" s="33"/>
      <c r="AS1381" s="34"/>
      <c r="AT1381" s="33"/>
      <c r="AU1381" s="34"/>
      <c r="AV1381" s="36"/>
      <c r="AW1381" s="4"/>
      <c r="AX1381" s="8"/>
      <c r="AY1381" s="472"/>
      <c r="AZ1381" s="473"/>
      <c r="BA1381" s="473"/>
      <c r="BB1381" s="473"/>
      <c r="BC1381" s="473"/>
      <c r="BD1381" s="473"/>
      <c r="BE1381" s="473"/>
      <c r="BF1381" s="474"/>
      <c r="BG1381" s="484"/>
      <c r="BH1381" s="484"/>
    </row>
    <row r="1382" spans="1:60" ht="19.5" customHeight="1" thickBot="1" x14ac:dyDescent="0.3">
      <c r="A1382" s="4">
        <f t="shared" si="160"/>
        <v>1137</v>
      </c>
      <c r="B1382" s="452"/>
      <c r="C1382" s="20" t="s">
        <v>335</v>
      </c>
      <c r="D1382" s="51" t="s">
        <v>1232</v>
      </c>
      <c r="E1382" s="18">
        <f>E1381+1</f>
        <v>5</v>
      </c>
      <c r="F1382" s="18">
        <f t="shared" si="161"/>
        <v>114</v>
      </c>
      <c r="G1382" s="8"/>
      <c r="H1382" s="8"/>
      <c r="I1382" s="8"/>
      <c r="J1382" s="8"/>
      <c r="K1382" s="8"/>
      <c r="L1382" s="8"/>
      <c r="M1382" s="10"/>
      <c r="N1382" s="87"/>
      <c r="O1382" s="34"/>
      <c r="P1382" s="33"/>
      <c r="Q1382" s="34"/>
      <c r="R1382" s="33"/>
      <c r="S1382" s="34"/>
      <c r="T1382" s="33"/>
      <c r="U1382" s="34"/>
      <c r="V1382" s="33"/>
      <c r="W1382" s="34"/>
      <c r="X1382" s="33"/>
      <c r="Y1382" s="34"/>
      <c r="Z1382" s="33"/>
      <c r="AA1382" s="34"/>
      <c r="AB1382" s="33"/>
      <c r="AC1382" s="58"/>
      <c r="AD1382" s="59"/>
      <c r="AE1382" s="602" t="s">
        <v>242</v>
      </c>
      <c r="AF1382" s="603"/>
      <c r="AG1382" s="603"/>
      <c r="AH1382" s="603"/>
      <c r="AI1382" s="603"/>
      <c r="AJ1382" s="603"/>
      <c r="AK1382" s="603"/>
      <c r="AL1382" s="603"/>
      <c r="AM1382" s="603"/>
      <c r="AN1382" s="604"/>
      <c r="AO1382" s="60"/>
      <c r="AP1382" s="61"/>
      <c r="AQ1382" s="35"/>
      <c r="AR1382" s="33"/>
      <c r="AS1382" s="34"/>
      <c r="AT1382" s="33"/>
      <c r="AU1382" s="34"/>
      <c r="AV1382" s="36"/>
      <c r="AW1382" s="4"/>
      <c r="AX1382" s="8"/>
      <c r="AY1382" s="475"/>
      <c r="AZ1382" s="476"/>
      <c r="BA1382" s="476"/>
      <c r="BB1382" s="476"/>
      <c r="BC1382" s="476"/>
      <c r="BD1382" s="476"/>
      <c r="BE1382" s="476"/>
      <c r="BF1382" s="477"/>
      <c r="BG1382" s="484"/>
      <c r="BH1382" s="484"/>
    </row>
    <row r="1383" spans="1:60" ht="28.5" customHeight="1" x14ac:dyDescent="0.25">
      <c r="A1383" s="4">
        <f t="shared" si="160"/>
        <v>1138</v>
      </c>
      <c r="B1383" s="605"/>
      <c r="C1383" s="451" t="s">
        <v>1358</v>
      </c>
      <c r="D1383" s="29" t="s">
        <v>69</v>
      </c>
      <c r="E1383" s="8"/>
      <c r="F1383" s="8"/>
      <c r="G1383" s="8"/>
      <c r="H1383" s="8"/>
      <c r="I1383" s="8"/>
      <c r="J1383" s="8"/>
      <c r="K1383" s="8">
        <f>K1377+1</f>
        <v>7</v>
      </c>
      <c r="L1383" s="8">
        <f>L1377+1</f>
        <v>890</v>
      </c>
      <c r="M1383" s="184" t="s">
        <v>792</v>
      </c>
      <c r="N1383" s="87"/>
      <c r="O1383" s="34"/>
      <c r="P1383" s="33"/>
      <c r="Q1383" s="34"/>
      <c r="R1383" s="33"/>
      <c r="S1383" s="34"/>
      <c r="T1383" s="33"/>
      <c r="U1383" s="34"/>
      <c r="V1383" s="33"/>
      <c r="W1383" s="34"/>
      <c r="X1383" s="33"/>
      <c r="Y1383" s="34"/>
      <c r="Z1383" s="33"/>
      <c r="AA1383" s="34"/>
      <c r="AB1383" s="33"/>
      <c r="AC1383" s="154"/>
      <c r="AD1383" s="155"/>
      <c r="AE1383" s="151"/>
      <c r="AF1383" s="488" t="s">
        <v>438</v>
      </c>
      <c r="AG1383" s="489"/>
      <c r="AH1383" s="489"/>
      <c r="AI1383" s="489"/>
      <c r="AJ1383" s="489"/>
      <c r="AK1383" s="489"/>
      <c r="AL1383" s="489"/>
      <c r="AM1383" s="489"/>
      <c r="AN1383" s="489"/>
      <c r="AO1383" s="490"/>
      <c r="AP1383" s="155"/>
      <c r="AQ1383" s="151"/>
      <c r="AR1383" s="152"/>
      <c r="AS1383" s="34"/>
      <c r="AT1383" s="36"/>
      <c r="AU1383" s="34"/>
      <c r="AV1383" s="36"/>
      <c r="AW1383" s="4"/>
      <c r="AX1383" s="8"/>
      <c r="AY1383" s="472"/>
      <c r="AZ1383" s="473"/>
      <c r="BA1383" s="473"/>
      <c r="BB1383" s="473"/>
      <c r="BC1383" s="473"/>
      <c r="BD1383" s="473"/>
      <c r="BE1383" s="473"/>
      <c r="BF1383" s="474"/>
      <c r="BG1383" s="484"/>
      <c r="BH1383" s="484"/>
    </row>
    <row r="1384" spans="1:60" ht="28.5" customHeight="1" x14ac:dyDescent="0.25">
      <c r="A1384" s="4">
        <f t="shared" si="160"/>
        <v>1139</v>
      </c>
      <c r="B1384" s="505"/>
      <c r="C1384" s="452"/>
      <c r="D1384" s="29" t="s">
        <v>84</v>
      </c>
      <c r="E1384" s="9"/>
      <c r="F1384" s="9"/>
      <c r="G1384" s="9"/>
      <c r="H1384" s="9"/>
      <c r="I1384" s="9"/>
      <c r="J1384" s="9"/>
      <c r="K1384" s="8">
        <f>K1383+1</f>
        <v>8</v>
      </c>
      <c r="L1384" s="8">
        <f>L1383+1</f>
        <v>891</v>
      </c>
      <c r="M1384" s="184" t="s">
        <v>792</v>
      </c>
      <c r="N1384" s="87"/>
      <c r="O1384" s="34"/>
      <c r="P1384" s="33"/>
      <c r="Q1384" s="34"/>
      <c r="R1384" s="33"/>
      <c r="S1384" s="34"/>
      <c r="T1384" s="33"/>
      <c r="U1384" s="34"/>
      <c r="V1384" s="33"/>
      <c r="W1384" s="34"/>
      <c r="X1384" s="33"/>
      <c r="Y1384" s="34"/>
      <c r="Z1384" s="33"/>
      <c r="AA1384" s="34"/>
      <c r="AB1384" s="33"/>
      <c r="AC1384" s="154"/>
      <c r="AD1384" s="155"/>
      <c r="AE1384" s="151"/>
      <c r="AF1384" s="488" t="s">
        <v>438</v>
      </c>
      <c r="AG1384" s="489"/>
      <c r="AH1384" s="489"/>
      <c r="AI1384" s="489"/>
      <c r="AJ1384" s="489"/>
      <c r="AK1384" s="489"/>
      <c r="AL1384" s="489"/>
      <c r="AM1384" s="489"/>
      <c r="AN1384" s="489"/>
      <c r="AO1384" s="490"/>
      <c r="AP1384" s="155"/>
      <c r="AQ1384" s="151"/>
      <c r="AR1384" s="152"/>
      <c r="AS1384" s="34"/>
      <c r="AT1384" s="36"/>
      <c r="AU1384" s="34"/>
      <c r="AV1384" s="36"/>
      <c r="AW1384" s="4"/>
      <c r="AX1384" s="8"/>
      <c r="AY1384" s="475"/>
      <c r="AZ1384" s="476"/>
      <c r="BA1384" s="476"/>
      <c r="BB1384" s="476"/>
      <c r="BC1384" s="476"/>
      <c r="BD1384" s="476"/>
      <c r="BE1384" s="476"/>
      <c r="BF1384" s="477"/>
      <c r="BG1384" s="484"/>
      <c r="BH1384" s="484"/>
    </row>
    <row r="1385" spans="1:60" ht="25.35" customHeight="1" x14ac:dyDescent="0.25">
      <c r="A1385" s="4">
        <f t="shared" si="160"/>
        <v>1140</v>
      </c>
      <c r="B1385" s="450"/>
      <c r="C1385" s="601" t="s">
        <v>444</v>
      </c>
      <c r="D1385" s="29" t="s">
        <v>85</v>
      </c>
      <c r="E1385" s="9"/>
      <c r="F1385" s="9"/>
      <c r="G1385" s="9"/>
      <c r="H1385" s="9"/>
      <c r="I1385" s="9"/>
      <c r="J1385" s="9"/>
      <c r="K1385" s="8">
        <f t="shared" ref="K1385:L1393" si="162">K1384+1</f>
        <v>9</v>
      </c>
      <c r="L1385" s="8">
        <f t="shared" si="162"/>
        <v>892</v>
      </c>
      <c r="M1385" s="184" t="s">
        <v>792</v>
      </c>
      <c r="N1385" s="87"/>
      <c r="O1385" s="34"/>
      <c r="P1385" s="33"/>
      <c r="Q1385" s="34"/>
      <c r="R1385" s="33"/>
      <c r="S1385" s="34"/>
      <c r="T1385" s="33"/>
      <c r="U1385" s="34"/>
      <c r="V1385" s="33"/>
      <c r="W1385" s="34"/>
      <c r="X1385" s="33"/>
      <c r="Y1385" s="34"/>
      <c r="Z1385" s="33"/>
      <c r="AA1385" s="34"/>
      <c r="AB1385" s="33"/>
      <c r="AC1385" s="154"/>
      <c r="AD1385" s="155"/>
      <c r="AE1385" s="151"/>
      <c r="AF1385" s="488" t="s">
        <v>438</v>
      </c>
      <c r="AG1385" s="489"/>
      <c r="AH1385" s="489"/>
      <c r="AI1385" s="489"/>
      <c r="AJ1385" s="489"/>
      <c r="AK1385" s="489"/>
      <c r="AL1385" s="489"/>
      <c r="AM1385" s="489"/>
      <c r="AN1385" s="489"/>
      <c r="AO1385" s="490"/>
      <c r="AP1385" s="155"/>
      <c r="AQ1385" s="151"/>
      <c r="AR1385" s="152"/>
      <c r="AS1385" s="34"/>
      <c r="AT1385" s="36"/>
      <c r="AU1385" s="34"/>
      <c r="AV1385" s="36"/>
      <c r="AW1385" s="4"/>
      <c r="AX1385" s="8"/>
      <c r="AY1385" s="469" t="s">
        <v>440</v>
      </c>
      <c r="AZ1385" s="470"/>
      <c r="BA1385" s="470"/>
      <c r="BB1385" s="470"/>
      <c r="BC1385" s="470"/>
      <c r="BD1385" s="470"/>
      <c r="BE1385" s="470"/>
      <c r="BF1385" s="471"/>
      <c r="BG1385" s="478"/>
      <c r="BH1385" s="479"/>
    </row>
    <row r="1386" spans="1:60" ht="25.35" customHeight="1" x14ac:dyDescent="0.25">
      <c r="A1386" s="4">
        <f t="shared" si="160"/>
        <v>1141</v>
      </c>
      <c r="B1386" s="451"/>
      <c r="C1386" s="596"/>
      <c r="D1386" s="29" t="s">
        <v>336</v>
      </c>
      <c r="E1386" s="9"/>
      <c r="F1386" s="9"/>
      <c r="G1386" s="9"/>
      <c r="H1386" s="9"/>
      <c r="I1386" s="9"/>
      <c r="J1386" s="9"/>
      <c r="K1386" s="8">
        <f t="shared" si="162"/>
        <v>10</v>
      </c>
      <c r="L1386" s="8">
        <f t="shared" si="162"/>
        <v>893</v>
      </c>
      <c r="M1386" s="184" t="s">
        <v>792</v>
      </c>
      <c r="N1386" s="87"/>
      <c r="O1386" s="34"/>
      <c r="P1386" s="33"/>
      <c r="Q1386" s="34"/>
      <c r="R1386" s="33"/>
      <c r="S1386" s="34"/>
      <c r="T1386" s="33"/>
      <c r="U1386" s="34"/>
      <c r="V1386" s="33"/>
      <c r="W1386" s="34"/>
      <c r="X1386" s="33"/>
      <c r="Y1386" s="34"/>
      <c r="Z1386" s="33"/>
      <c r="AA1386" s="34"/>
      <c r="AB1386" s="33"/>
      <c r="AC1386" s="154"/>
      <c r="AD1386" s="155"/>
      <c r="AE1386" s="151"/>
      <c r="AF1386" s="488" t="s">
        <v>438</v>
      </c>
      <c r="AG1386" s="489"/>
      <c r="AH1386" s="489"/>
      <c r="AI1386" s="489"/>
      <c r="AJ1386" s="489"/>
      <c r="AK1386" s="489"/>
      <c r="AL1386" s="489"/>
      <c r="AM1386" s="489"/>
      <c r="AN1386" s="489"/>
      <c r="AO1386" s="490"/>
      <c r="AP1386" s="155"/>
      <c r="AQ1386" s="151"/>
      <c r="AR1386" s="152"/>
      <c r="AS1386" s="34"/>
      <c r="AT1386" s="36"/>
      <c r="AU1386" s="34"/>
      <c r="AV1386" s="36"/>
      <c r="AW1386" s="4"/>
      <c r="AX1386" s="8"/>
      <c r="AY1386" s="472"/>
      <c r="AZ1386" s="473"/>
      <c r="BA1386" s="473"/>
      <c r="BB1386" s="473"/>
      <c r="BC1386" s="473"/>
      <c r="BD1386" s="473"/>
      <c r="BE1386" s="473"/>
      <c r="BF1386" s="474"/>
      <c r="BG1386" s="478"/>
      <c r="BH1386" s="479"/>
    </row>
    <row r="1387" spans="1:60" ht="25.35" customHeight="1" x14ac:dyDescent="0.25">
      <c r="A1387" s="4">
        <f t="shared" si="160"/>
        <v>1142</v>
      </c>
      <c r="B1387" s="451"/>
      <c r="C1387" s="597"/>
      <c r="D1387" s="29" t="s">
        <v>337</v>
      </c>
      <c r="E1387" s="9"/>
      <c r="F1387" s="9"/>
      <c r="G1387" s="9"/>
      <c r="H1387" s="9"/>
      <c r="I1387" s="9"/>
      <c r="J1387" s="9"/>
      <c r="K1387" s="8">
        <f t="shared" si="162"/>
        <v>11</v>
      </c>
      <c r="L1387" s="8">
        <f t="shared" si="162"/>
        <v>894</v>
      </c>
      <c r="M1387" s="184" t="s">
        <v>792</v>
      </c>
      <c r="N1387" s="87"/>
      <c r="O1387" s="34"/>
      <c r="P1387" s="33"/>
      <c r="Q1387" s="34"/>
      <c r="R1387" s="33"/>
      <c r="S1387" s="34"/>
      <c r="T1387" s="33"/>
      <c r="U1387" s="34"/>
      <c r="V1387" s="33"/>
      <c r="W1387" s="34"/>
      <c r="X1387" s="33"/>
      <c r="Y1387" s="34"/>
      <c r="Z1387" s="33"/>
      <c r="AA1387" s="34"/>
      <c r="AB1387" s="33"/>
      <c r="AC1387" s="154"/>
      <c r="AD1387" s="155"/>
      <c r="AE1387" s="151"/>
      <c r="AF1387" s="488" t="s">
        <v>438</v>
      </c>
      <c r="AG1387" s="489"/>
      <c r="AH1387" s="489"/>
      <c r="AI1387" s="489"/>
      <c r="AJ1387" s="489"/>
      <c r="AK1387" s="489"/>
      <c r="AL1387" s="489"/>
      <c r="AM1387" s="489"/>
      <c r="AN1387" s="489"/>
      <c r="AO1387" s="490"/>
      <c r="AP1387" s="155"/>
      <c r="AQ1387" s="151"/>
      <c r="AR1387" s="152"/>
      <c r="AS1387" s="34"/>
      <c r="AT1387" s="36"/>
      <c r="AU1387" s="34"/>
      <c r="AV1387" s="36"/>
      <c r="AW1387" s="4"/>
      <c r="AX1387" s="8"/>
      <c r="AY1387" s="472"/>
      <c r="AZ1387" s="473"/>
      <c r="BA1387" s="473"/>
      <c r="BB1387" s="473"/>
      <c r="BC1387" s="473"/>
      <c r="BD1387" s="473"/>
      <c r="BE1387" s="473"/>
      <c r="BF1387" s="474"/>
      <c r="BG1387" s="484"/>
      <c r="BH1387" s="484"/>
    </row>
    <row r="1388" spans="1:60" ht="29.25" customHeight="1" x14ac:dyDescent="0.25">
      <c r="A1388" s="4">
        <f t="shared" si="160"/>
        <v>1143</v>
      </c>
      <c r="B1388" s="451"/>
      <c r="C1388" s="451"/>
      <c r="D1388" s="29" t="s">
        <v>338</v>
      </c>
      <c r="E1388" s="8"/>
      <c r="F1388" s="8"/>
      <c r="G1388" s="8"/>
      <c r="H1388" s="8"/>
      <c r="I1388" s="8"/>
      <c r="J1388" s="8"/>
      <c r="K1388" s="8">
        <f t="shared" si="162"/>
        <v>12</v>
      </c>
      <c r="L1388" s="8">
        <f t="shared" si="162"/>
        <v>895</v>
      </c>
      <c r="M1388" s="184" t="s">
        <v>792</v>
      </c>
      <c r="N1388" s="87"/>
      <c r="O1388" s="34"/>
      <c r="P1388" s="33"/>
      <c r="Q1388" s="34"/>
      <c r="R1388" s="33"/>
      <c r="S1388" s="34"/>
      <c r="T1388" s="33"/>
      <c r="U1388" s="34"/>
      <c r="V1388" s="33"/>
      <c r="W1388" s="34"/>
      <c r="X1388" s="33"/>
      <c r="Y1388" s="34"/>
      <c r="Z1388" s="33"/>
      <c r="AA1388" s="34"/>
      <c r="AB1388" s="33"/>
      <c r="AC1388" s="154"/>
      <c r="AD1388" s="155"/>
      <c r="AE1388" s="151"/>
      <c r="AF1388" s="488" t="s">
        <v>438</v>
      </c>
      <c r="AG1388" s="489"/>
      <c r="AH1388" s="489"/>
      <c r="AI1388" s="489"/>
      <c r="AJ1388" s="489"/>
      <c r="AK1388" s="489"/>
      <c r="AL1388" s="489"/>
      <c r="AM1388" s="489"/>
      <c r="AN1388" s="489"/>
      <c r="AO1388" s="490"/>
      <c r="AP1388" s="155"/>
      <c r="AQ1388" s="151"/>
      <c r="AR1388" s="152"/>
      <c r="AS1388" s="34"/>
      <c r="AT1388" s="36"/>
      <c r="AU1388" s="34"/>
      <c r="AV1388" s="36"/>
      <c r="AW1388" s="4"/>
      <c r="AX1388" s="8"/>
      <c r="AY1388" s="472"/>
      <c r="AZ1388" s="473"/>
      <c r="BA1388" s="473"/>
      <c r="BB1388" s="473"/>
      <c r="BC1388" s="473"/>
      <c r="BD1388" s="473"/>
      <c r="BE1388" s="473"/>
      <c r="BF1388" s="474"/>
      <c r="BG1388" s="484"/>
      <c r="BH1388" s="484"/>
    </row>
    <row r="1389" spans="1:60" ht="29.25" customHeight="1" x14ac:dyDescent="0.25">
      <c r="A1389" s="4">
        <f t="shared" si="160"/>
        <v>1144</v>
      </c>
      <c r="B1389" s="452"/>
      <c r="C1389" s="452"/>
      <c r="D1389" s="29" t="s">
        <v>339</v>
      </c>
      <c r="E1389" s="9"/>
      <c r="F1389" s="9"/>
      <c r="G1389" s="9"/>
      <c r="H1389" s="9"/>
      <c r="I1389" s="9"/>
      <c r="J1389" s="9"/>
      <c r="K1389" s="8">
        <f t="shared" si="162"/>
        <v>13</v>
      </c>
      <c r="L1389" s="8">
        <f t="shared" si="162"/>
        <v>896</v>
      </c>
      <c r="M1389" s="184" t="s">
        <v>792</v>
      </c>
      <c r="N1389" s="87"/>
      <c r="O1389" s="34"/>
      <c r="P1389" s="33"/>
      <c r="Q1389" s="34"/>
      <c r="R1389" s="33"/>
      <c r="S1389" s="34"/>
      <c r="T1389" s="33"/>
      <c r="U1389" s="34"/>
      <c r="V1389" s="33"/>
      <c r="W1389" s="34"/>
      <c r="X1389" s="33"/>
      <c r="Y1389" s="34"/>
      <c r="Z1389" s="33"/>
      <c r="AA1389" s="34"/>
      <c r="AB1389" s="33"/>
      <c r="AC1389" s="154"/>
      <c r="AD1389" s="155"/>
      <c r="AE1389" s="151"/>
      <c r="AF1389" s="488" t="s">
        <v>438</v>
      </c>
      <c r="AG1389" s="489"/>
      <c r="AH1389" s="489"/>
      <c r="AI1389" s="489"/>
      <c r="AJ1389" s="489"/>
      <c r="AK1389" s="489"/>
      <c r="AL1389" s="489"/>
      <c r="AM1389" s="489"/>
      <c r="AN1389" s="489"/>
      <c r="AO1389" s="490"/>
      <c r="AP1389" s="155"/>
      <c r="AQ1389" s="151"/>
      <c r="AR1389" s="152"/>
      <c r="AS1389" s="34"/>
      <c r="AT1389" s="36"/>
      <c r="AU1389" s="34"/>
      <c r="AV1389" s="36"/>
      <c r="AW1389" s="4"/>
      <c r="AX1389" s="8"/>
      <c r="AY1389" s="475"/>
      <c r="AZ1389" s="476"/>
      <c r="BA1389" s="476"/>
      <c r="BB1389" s="476"/>
      <c r="BC1389" s="476"/>
      <c r="BD1389" s="476"/>
      <c r="BE1389" s="476"/>
      <c r="BF1389" s="477"/>
      <c r="BG1389" s="484"/>
      <c r="BH1389" s="484"/>
    </row>
    <row r="1390" spans="1:60" ht="19.5" customHeight="1" x14ac:dyDescent="0.25">
      <c r="A1390" s="4">
        <f t="shared" si="160"/>
        <v>1145</v>
      </c>
      <c r="B1390" s="451"/>
      <c r="C1390" s="21"/>
      <c r="D1390" s="29" t="s">
        <v>340</v>
      </c>
      <c r="E1390" s="8"/>
      <c r="F1390" s="8"/>
      <c r="G1390" s="8"/>
      <c r="H1390" s="8"/>
      <c r="I1390" s="8"/>
      <c r="J1390" s="8"/>
      <c r="K1390" s="8">
        <f t="shared" si="162"/>
        <v>14</v>
      </c>
      <c r="L1390" s="8">
        <f t="shared" si="162"/>
        <v>897</v>
      </c>
      <c r="M1390" s="184" t="s">
        <v>792</v>
      </c>
      <c r="N1390" s="96"/>
      <c r="O1390" s="87" t="s">
        <v>425</v>
      </c>
      <c r="P1390" s="108"/>
      <c r="Q1390" s="108"/>
      <c r="R1390" s="186"/>
      <c r="S1390" s="34"/>
      <c r="T1390" s="33"/>
      <c r="U1390" s="34"/>
      <c r="V1390" s="33"/>
      <c r="W1390" s="34"/>
      <c r="X1390" s="33"/>
      <c r="Y1390" s="34"/>
      <c r="Z1390" s="33"/>
      <c r="AA1390" s="34"/>
      <c r="AB1390" s="33"/>
      <c r="AC1390" s="154"/>
      <c r="AD1390" s="155"/>
      <c r="AE1390" s="151"/>
      <c r="AF1390" s="488" t="s">
        <v>438</v>
      </c>
      <c r="AG1390" s="489"/>
      <c r="AH1390" s="489"/>
      <c r="AI1390" s="489"/>
      <c r="AJ1390" s="489"/>
      <c r="AK1390" s="489"/>
      <c r="AL1390" s="489"/>
      <c r="AM1390" s="489"/>
      <c r="AN1390" s="489"/>
      <c r="AO1390" s="490"/>
      <c r="AP1390" s="155"/>
      <c r="AQ1390" s="151"/>
      <c r="AR1390" s="152"/>
      <c r="AS1390" s="34"/>
      <c r="AT1390" s="36"/>
      <c r="AU1390" s="34"/>
      <c r="AV1390" s="36"/>
      <c r="AW1390" s="4"/>
      <c r="AX1390" s="8"/>
      <c r="AY1390" s="472"/>
      <c r="AZ1390" s="473"/>
      <c r="BA1390" s="473"/>
      <c r="BB1390" s="473"/>
      <c r="BC1390" s="473"/>
      <c r="BD1390" s="473"/>
      <c r="BE1390" s="473"/>
      <c r="BF1390" s="474"/>
      <c r="BG1390" s="478"/>
      <c r="BH1390" s="479"/>
    </row>
    <row r="1391" spans="1:60" ht="19.5" customHeight="1" x14ac:dyDescent="0.25">
      <c r="A1391" s="4">
        <f t="shared" si="160"/>
        <v>1146</v>
      </c>
      <c r="B1391" s="452"/>
      <c r="C1391" s="20"/>
      <c r="D1391" s="29" t="s">
        <v>341</v>
      </c>
      <c r="E1391" s="8"/>
      <c r="F1391" s="8"/>
      <c r="G1391" s="8"/>
      <c r="H1391" s="8"/>
      <c r="I1391" s="8"/>
      <c r="J1391" s="8"/>
      <c r="K1391" s="8">
        <f t="shared" si="162"/>
        <v>15</v>
      </c>
      <c r="L1391" s="8">
        <f t="shared" si="162"/>
        <v>898</v>
      </c>
      <c r="M1391" s="184" t="s">
        <v>792</v>
      </c>
      <c r="N1391" s="96"/>
      <c r="O1391" s="34"/>
      <c r="P1391" s="33"/>
      <c r="Q1391" s="34"/>
      <c r="R1391" s="33"/>
      <c r="S1391" s="34"/>
      <c r="T1391" s="33"/>
      <c r="U1391" s="34"/>
      <c r="V1391" s="33"/>
      <c r="W1391" s="34"/>
      <c r="X1391" s="33"/>
      <c r="Y1391" s="34"/>
      <c r="Z1391" s="33"/>
      <c r="AA1391" s="34"/>
      <c r="AB1391" s="33"/>
      <c r="AC1391" s="154"/>
      <c r="AD1391" s="155"/>
      <c r="AE1391" s="151"/>
      <c r="AF1391" s="488" t="s">
        <v>438</v>
      </c>
      <c r="AG1391" s="489"/>
      <c r="AH1391" s="489"/>
      <c r="AI1391" s="489"/>
      <c r="AJ1391" s="489"/>
      <c r="AK1391" s="489"/>
      <c r="AL1391" s="489"/>
      <c r="AM1391" s="489"/>
      <c r="AN1391" s="489"/>
      <c r="AO1391" s="490"/>
      <c r="AP1391" s="155"/>
      <c r="AQ1391" s="151"/>
      <c r="AR1391" s="152"/>
      <c r="AS1391" s="34"/>
      <c r="AT1391" s="36"/>
      <c r="AU1391" s="34"/>
      <c r="AV1391" s="36"/>
      <c r="AW1391" s="4"/>
      <c r="AX1391" s="8"/>
      <c r="AY1391" s="475"/>
      <c r="AZ1391" s="476"/>
      <c r="BA1391" s="476"/>
      <c r="BB1391" s="476"/>
      <c r="BC1391" s="476"/>
      <c r="BD1391" s="476"/>
      <c r="BE1391" s="476"/>
      <c r="BF1391" s="477"/>
      <c r="BG1391" s="478"/>
      <c r="BH1391" s="479"/>
    </row>
    <row r="1392" spans="1:60" ht="19.5" customHeight="1" x14ac:dyDescent="0.25">
      <c r="A1392" s="4">
        <f t="shared" si="160"/>
        <v>1147</v>
      </c>
      <c r="B1392" s="31"/>
      <c r="C1392" s="17"/>
      <c r="D1392" s="29" t="s">
        <v>342</v>
      </c>
      <c r="E1392" s="9"/>
      <c r="F1392" s="9"/>
      <c r="G1392" s="9"/>
      <c r="H1392" s="9"/>
      <c r="I1392" s="9"/>
      <c r="J1392" s="9"/>
      <c r="K1392" s="8">
        <f t="shared" si="162"/>
        <v>16</v>
      </c>
      <c r="L1392" s="8">
        <f t="shared" si="162"/>
        <v>899</v>
      </c>
      <c r="M1392" s="184" t="s">
        <v>792</v>
      </c>
      <c r="N1392" s="87"/>
      <c r="O1392" s="34"/>
      <c r="P1392" s="33"/>
      <c r="Q1392" s="34"/>
      <c r="R1392" s="33"/>
      <c r="S1392" s="34"/>
      <c r="T1392" s="33"/>
      <c r="U1392" s="34"/>
      <c r="V1392" s="33"/>
      <c r="W1392" s="34"/>
      <c r="X1392" s="33"/>
      <c r="Y1392" s="34"/>
      <c r="Z1392" s="33"/>
      <c r="AA1392" s="34"/>
      <c r="AB1392" s="33"/>
      <c r="AC1392" s="154"/>
      <c r="AD1392" s="155"/>
      <c r="AE1392" s="151"/>
      <c r="AF1392" s="488" t="s">
        <v>438</v>
      </c>
      <c r="AG1392" s="489"/>
      <c r="AH1392" s="489"/>
      <c r="AI1392" s="489"/>
      <c r="AJ1392" s="489"/>
      <c r="AK1392" s="489"/>
      <c r="AL1392" s="489"/>
      <c r="AM1392" s="489"/>
      <c r="AN1392" s="489"/>
      <c r="AO1392" s="490"/>
      <c r="AP1392" s="155"/>
      <c r="AQ1392" s="151"/>
      <c r="AR1392" s="152"/>
      <c r="AS1392" s="34"/>
      <c r="AT1392" s="36"/>
      <c r="AU1392" s="34"/>
      <c r="AV1392" s="36"/>
      <c r="AW1392" s="4"/>
      <c r="AX1392" s="8"/>
      <c r="AY1392" s="469" t="s">
        <v>883</v>
      </c>
      <c r="AZ1392" s="470"/>
      <c r="BA1392" s="470"/>
      <c r="BB1392" s="470"/>
      <c r="BC1392" s="470"/>
      <c r="BD1392" s="470"/>
      <c r="BE1392" s="470"/>
      <c r="BF1392" s="471"/>
      <c r="BG1392" s="484"/>
      <c r="BH1392" s="484"/>
    </row>
    <row r="1393" spans="1:60" ht="19.5" customHeight="1" x14ac:dyDescent="0.25">
      <c r="A1393" s="4">
        <f t="shared" si="160"/>
        <v>1148</v>
      </c>
      <c r="B1393" s="31"/>
      <c r="C1393" s="11" t="s">
        <v>829</v>
      </c>
      <c r="D1393" s="29" t="s">
        <v>343</v>
      </c>
      <c r="E1393" s="9"/>
      <c r="F1393" s="9"/>
      <c r="G1393" s="9"/>
      <c r="H1393" s="9"/>
      <c r="I1393" s="9"/>
      <c r="J1393" s="9"/>
      <c r="K1393" s="8">
        <f t="shared" si="162"/>
        <v>17</v>
      </c>
      <c r="L1393" s="8">
        <f t="shared" si="162"/>
        <v>900</v>
      </c>
      <c r="M1393" s="184" t="s">
        <v>792</v>
      </c>
      <c r="N1393" s="87"/>
      <c r="O1393" s="34"/>
      <c r="P1393" s="33"/>
      <c r="Q1393" s="34"/>
      <c r="R1393" s="33"/>
      <c r="S1393" s="34"/>
      <c r="T1393" s="33"/>
      <c r="U1393" s="34"/>
      <c r="V1393" s="33"/>
      <c r="W1393" s="34"/>
      <c r="X1393" s="33"/>
      <c r="Y1393" s="34"/>
      <c r="Z1393" s="33"/>
      <c r="AA1393" s="34"/>
      <c r="AB1393" s="33"/>
      <c r="AC1393" s="154"/>
      <c r="AD1393" s="155"/>
      <c r="AE1393" s="151"/>
      <c r="AF1393" s="488" t="s">
        <v>438</v>
      </c>
      <c r="AG1393" s="489"/>
      <c r="AH1393" s="489"/>
      <c r="AI1393" s="489"/>
      <c r="AJ1393" s="489"/>
      <c r="AK1393" s="489"/>
      <c r="AL1393" s="489"/>
      <c r="AM1393" s="489"/>
      <c r="AN1393" s="489"/>
      <c r="AO1393" s="490"/>
      <c r="AP1393" s="155"/>
      <c r="AQ1393" s="151"/>
      <c r="AR1393" s="152"/>
      <c r="AS1393" s="34"/>
      <c r="AT1393" s="36"/>
      <c r="AU1393" s="34"/>
      <c r="AV1393" s="36"/>
      <c r="AW1393" s="4"/>
      <c r="AX1393" s="8"/>
      <c r="AY1393" s="472"/>
      <c r="AZ1393" s="473"/>
      <c r="BA1393" s="473"/>
      <c r="BB1393" s="473"/>
      <c r="BC1393" s="473"/>
      <c r="BD1393" s="473"/>
      <c r="BE1393" s="473"/>
      <c r="BF1393" s="474"/>
      <c r="BG1393" s="484"/>
      <c r="BH1393" s="484"/>
    </row>
    <row r="1394" spans="1:60" ht="19.5" customHeight="1" thickBot="1" x14ac:dyDescent="0.3">
      <c r="A1394" s="4">
        <f t="shared" si="160"/>
        <v>1149</v>
      </c>
      <c r="B1394" s="17"/>
      <c r="C1394" s="17" t="s">
        <v>108</v>
      </c>
      <c r="D1394" s="51" t="s">
        <v>1233</v>
      </c>
      <c r="E1394" s="18">
        <f>E1382+1</f>
        <v>6</v>
      </c>
      <c r="F1394" s="18">
        <f>F1382+1</f>
        <v>115</v>
      </c>
      <c r="G1394" s="8"/>
      <c r="H1394" s="8"/>
      <c r="I1394" s="8"/>
      <c r="J1394" s="8"/>
      <c r="K1394" s="8"/>
      <c r="L1394" s="8"/>
      <c r="M1394" s="10"/>
      <c r="N1394" s="87"/>
      <c r="O1394" s="34"/>
      <c r="P1394" s="33"/>
      <c r="Q1394" s="34"/>
      <c r="R1394" s="33"/>
      <c r="S1394" s="34"/>
      <c r="T1394" s="33"/>
      <c r="U1394" s="34"/>
      <c r="V1394" s="33"/>
      <c r="W1394" s="34"/>
      <c r="X1394" s="33"/>
      <c r="Y1394" s="34"/>
      <c r="Z1394" s="33"/>
      <c r="AA1394" s="34"/>
      <c r="AB1394" s="33"/>
      <c r="AC1394" s="154"/>
      <c r="AD1394" s="155"/>
      <c r="AE1394" s="151"/>
      <c r="AF1394" s="488" t="s">
        <v>438</v>
      </c>
      <c r="AG1394" s="489"/>
      <c r="AH1394" s="489"/>
      <c r="AI1394" s="489"/>
      <c r="AJ1394" s="489"/>
      <c r="AK1394" s="489"/>
      <c r="AL1394" s="489"/>
      <c r="AM1394" s="489"/>
      <c r="AN1394" s="489"/>
      <c r="AO1394" s="490"/>
      <c r="AP1394" s="155"/>
      <c r="AQ1394" s="151"/>
      <c r="AR1394" s="152"/>
      <c r="AS1394" s="34"/>
      <c r="AT1394" s="33"/>
      <c r="AU1394" s="34"/>
      <c r="AV1394" s="36"/>
      <c r="AW1394" s="4"/>
      <c r="AX1394" s="8"/>
      <c r="AY1394" s="469" t="s">
        <v>858</v>
      </c>
      <c r="AZ1394" s="470"/>
      <c r="BA1394" s="470"/>
      <c r="BB1394" s="470"/>
      <c r="BC1394" s="470"/>
      <c r="BD1394" s="470"/>
      <c r="BE1394" s="470"/>
      <c r="BF1394" s="471"/>
      <c r="BG1394" s="484"/>
      <c r="BH1394" s="484"/>
    </row>
    <row r="1395" spans="1:60" ht="19.5" customHeight="1" thickBot="1" x14ac:dyDescent="0.3">
      <c r="A1395" s="4">
        <f t="shared" si="160"/>
        <v>1150</v>
      </c>
      <c r="B1395" s="21"/>
      <c r="C1395" s="21"/>
      <c r="D1395" s="51" t="s">
        <v>57</v>
      </c>
      <c r="E1395" s="18">
        <f t="shared" ref="E1395:F1399" si="163">E1394+1</f>
        <v>7</v>
      </c>
      <c r="F1395" s="18">
        <f t="shared" si="163"/>
        <v>116</v>
      </c>
      <c r="G1395" s="8"/>
      <c r="H1395" s="8"/>
      <c r="I1395" s="8"/>
      <c r="J1395" s="8"/>
      <c r="K1395" s="8"/>
      <c r="L1395" s="8"/>
      <c r="M1395" s="10"/>
      <c r="N1395" s="87"/>
      <c r="O1395" s="34"/>
      <c r="P1395" s="33"/>
      <c r="Q1395" s="34"/>
      <c r="R1395" s="33"/>
      <c r="S1395" s="34"/>
      <c r="T1395" s="33"/>
      <c r="U1395" s="34"/>
      <c r="V1395" s="33"/>
      <c r="W1395" s="34"/>
      <c r="X1395" s="33"/>
      <c r="Y1395" s="34"/>
      <c r="Z1395" s="33"/>
      <c r="AA1395" s="34"/>
      <c r="AB1395" s="33"/>
      <c r="AC1395" s="154"/>
      <c r="AD1395" s="155"/>
      <c r="AE1395" s="151"/>
      <c r="AF1395" s="488" t="s">
        <v>438</v>
      </c>
      <c r="AG1395" s="489"/>
      <c r="AH1395" s="489"/>
      <c r="AI1395" s="489"/>
      <c r="AJ1395" s="489"/>
      <c r="AK1395" s="489"/>
      <c r="AL1395" s="489"/>
      <c r="AM1395" s="489"/>
      <c r="AN1395" s="489"/>
      <c r="AO1395" s="490"/>
      <c r="AP1395" s="155"/>
      <c r="AQ1395" s="151"/>
      <c r="AR1395" s="152"/>
      <c r="AS1395" s="34"/>
      <c r="AT1395" s="33"/>
      <c r="AU1395" s="34"/>
      <c r="AV1395" s="36"/>
      <c r="AW1395" s="4"/>
      <c r="AX1395" s="8"/>
      <c r="AY1395" s="472"/>
      <c r="AZ1395" s="473"/>
      <c r="BA1395" s="473"/>
      <c r="BB1395" s="473"/>
      <c r="BC1395" s="473"/>
      <c r="BD1395" s="473"/>
      <c r="BE1395" s="473"/>
      <c r="BF1395" s="474"/>
      <c r="BG1395" s="484"/>
      <c r="BH1395" s="484"/>
    </row>
    <row r="1396" spans="1:60" ht="19.5" customHeight="1" thickBot="1" x14ac:dyDescent="0.3">
      <c r="A1396" s="4">
        <f t="shared" si="160"/>
        <v>1151</v>
      </c>
      <c r="B1396" s="21"/>
      <c r="C1396" s="21"/>
      <c r="D1396" s="51" t="s">
        <v>58</v>
      </c>
      <c r="E1396" s="18">
        <f t="shared" si="163"/>
        <v>8</v>
      </c>
      <c r="F1396" s="18">
        <f t="shared" si="163"/>
        <v>117</v>
      </c>
      <c r="G1396" s="8"/>
      <c r="H1396" s="8"/>
      <c r="I1396" s="8"/>
      <c r="J1396" s="8"/>
      <c r="K1396" s="8"/>
      <c r="L1396" s="8"/>
      <c r="M1396" s="10"/>
      <c r="N1396" s="87"/>
      <c r="O1396" s="34"/>
      <c r="P1396" s="33"/>
      <c r="Q1396" s="34"/>
      <c r="R1396" s="33"/>
      <c r="S1396" s="34"/>
      <c r="T1396" s="33"/>
      <c r="U1396" s="34"/>
      <c r="V1396" s="33"/>
      <c r="W1396" s="34"/>
      <c r="X1396" s="33"/>
      <c r="Y1396" s="34"/>
      <c r="Z1396" s="33"/>
      <c r="AA1396" s="34"/>
      <c r="AB1396" s="33"/>
      <c r="AC1396" s="154"/>
      <c r="AD1396" s="155"/>
      <c r="AE1396" s="151"/>
      <c r="AF1396" s="488" t="s">
        <v>438</v>
      </c>
      <c r="AG1396" s="489"/>
      <c r="AH1396" s="489"/>
      <c r="AI1396" s="489"/>
      <c r="AJ1396" s="489"/>
      <c r="AK1396" s="489"/>
      <c r="AL1396" s="489"/>
      <c r="AM1396" s="489"/>
      <c r="AN1396" s="489"/>
      <c r="AO1396" s="490"/>
      <c r="AP1396" s="155"/>
      <c r="AQ1396" s="151"/>
      <c r="AR1396" s="152"/>
      <c r="AS1396" s="34"/>
      <c r="AT1396" s="33"/>
      <c r="AU1396" s="34"/>
      <c r="AV1396" s="36"/>
      <c r="AW1396" s="4"/>
      <c r="AX1396" s="8"/>
      <c r="AY1396" s="472"/>
      <c r="AZ1396" s="473"/>
      <c r="BA1396" s="473"/>
      <c r="BB1396" s="473"/>
      <c r="BC1396" s="473"/>
      <c r="BD1396" s="473"/>
      <c r="BE1396" s="473"/>
      <c r="BF1396" s="474"/>
      <c r="BG1396" s="484"/>
      <c r="BH1396" s="484"/>
    </row>
    <row r="1397" spans="1:60" ht="19.5" customHeight="1" thickBot="1" x14ac:dyDescent="0.3">
      <c r="A1397" s="4">
        <f t="shared" si="160"/>
        <v>1152</v>
      </c>
      <c r="B1397" s="21"/>
      <c r="C1397" s="21"/>
      <c r="D1397" s="51" t="s">
        <v>59</v>
      </c>
      <c r="E1397" s="18">
        <f t="shared" si="163"/>
        <v>9</v>
      </c>
      <c r="F1397" s="18">
        <f t="shared" si="163"/>
        <v>118</v>
      </c>
      <c r="G1397" s="8"/>
      <c r="H1397" s="8"/>
      <c r="I1397" s="8"/>
      <c r="J1397" s="8"/>
      <c r="K1397" s="8"/>
      <c r="L1397" s="8"/>
      <c r="M1397" s="10"/>
      <c r="N1397" s="87"/>
      <c r="O1397" s="34"/>
      <c r="P1397" s="33"/>
      <c r="Q1397" s="34"/>
      <c r="R1397" s="33"/>
      <c r="S1397" s="34"/>
      <c r="T1397" s="33"/>
      <c r="U1397" s="34"/>
      <c r="V1397" s="33"/>
      <c r="W1397" s="34"/>
      <c r="X1397" s="33"/>
      <c r="Y1397" s="34"/>
      <c r="Z1397" s="33"/>
      <c r="AA1397" s="34"/>
      <c r="AB1397" s="33"/>
      <c r="AC1397" s="154"/>
      <c r="AD1397" s="155"/>
      <c r="AE1397" s="151"/>
      <c r="AF1397" s="488" t="s">
        <v>438</v>
      </c>
      <c r="AG1397" s="489"/>
      <c r="AH1397" s="489"/>
      <c r="AI1397" s="489"/>
      <c r="AJ1397" s="489"/>
      <c r="AK1397" s="489"/>
      <c r="AL1397" s="489"/>
      <c r="AM1397" s="489"/>
      <c r="AN1397" s="489"/>
      <c r="AO1397" s="490"/>
      <c r="AP1397" s="155"/>
      <c r="AQ1397" s="151"/>
      <c r="AR1397" s="152"/>
      <c r="AS1397" s="34"/>
      <c r="AT1397" s="33"/>
      <c r="AU1397" s="34"/>
      <c r="AV1397" s="36"/>
      <c r="AW1397" s="4"/>
      <c r="AX1397" s="8"/>
      <c r="AY1397" s="472"/>
      <c r="AZ1397" s="473"/>
      <c r="BA1397" s="473"/>
      <c r="BB1397" s="473"/>
      <c r="BC1397" s="473"/>
      <c r="BD1397" s="473"/>
      <c r="BE1397" s="473"/>
      <c r="BF1397" s="474"/>
      <c r="BG1397" s="484"/>
      <c r="BH1397" s="484"/>
    </row>
    <row r="1398" spans="1:60" ht="19.5" customHeight="1" thickBot="1" x14ac:dyDescent="0.3">
      <c r="A1398" s="4">
        <f t="shared" si="160"/>
        <v>1153</v>
      </c>
      <c r="B1398" s="31"/>
      <c r="C1398" s="31"/>
      <c r="D1398" s="51" t="s">
        <v>704</v>
      </c>
      <c r="E1398" s="18">
        <f t="shared" si="163"/>
        <v>10</v>
      </c>
      <c r="F1398" s="18">
        <f t="shared" si="163"/>
        <v>119</v>
      </c>
      <c r="G1398" s="8"/>
      <c r="H1398" s="8"/>
      <c r="I1398" s="8"/>
      <c r="J1398" s="8"/>
      <c r="K1398" s="8"/>
      <c r="L1398" s="8"/>
      <c r="M1398" s="10"/>
      <c r="N1398" s="87"/>
      <c r="O1398" s="34"/>
      <c r="P1398" s="33"/>
      <c r="Q1398" s="34"/>
      <c r="R1398" s="33"/>
      <c r="S1398" s="34"/>
      <c r="T1398" s="33"/>
      <c r="U1398" s="34"/>
      <c r="V1398" s="33"/>
      <c r="W1398" s="34"/>
      <c r="X1398" s="33"/>
      <c r="Y1398" s="34"/>
      <c r="Z1398" s="33"/>
      <c r="AA1398" s="34"/>
      <c r="AB1398" s="33"/>
      <c r="AC1398" s="154"/>
      <c r="AD1398" s="155"/>
      <c r="AE1398" s="151"/>
      <c r="AF1398" s="488" t="s">
        <v>438</v>
      </c>
      <c r="AG1398" s="489"/>
      <c r="AH1398" s="489"/>
      <c r="AI1398" s="489"/>
      <c r="AJ1398" s="489"/>
      <c r="AK1398" s="489"/>
      <c r="AL1398" s="489"/>
      <c r="AM1398" s="489"/>
      <c r="AN1398" s="489"/>
      <c r="AO1398" s="490"/>
      <c r="AP1398" s="155"/>
      <c r="AQ1398" s="151"/>
      <c r="AR1398" s="152"/>
      <c r="AS1398" s="34"/>
      <c r="AT1398" s="33"/>
      <c r="AU1398" s="34"/>
      <c r="AV1398" s="36"/>
      <c r="AW1398" s="4"/>
      <c r="AX1398" s="8"/>
      <c r="AY1398" s="472"/>
      <c r="AZ1398" s="473"/>
      <c r="BA1398" s="473"/>
      <c r="BB1398" s="473"/>
      <c r="BC1398" s="473"/>
      <c r="BD1398" s="473"/>
      <c r="BE1398" s="473"/>
      <c r="BF1398" s="474"/>
      <c r="BG1398" s="484"/>
      <c r="BH1398" s="484"/>
    </row>
    <row r="1399" spans="1:60" ht="19.5" customHeight="1" thickBot="1" x14ac:dyDescent="0.3">
      <c r="A1399" s="4">
        <f t="shared" si="160"/>
        <v>1154</v>
      </c>
      <c r="B1399" s="41"/>
      <c r="C1399" s="41"/>
      <c r="D1399" s="51" t="s">
        <v>441</v>
      </c>
      <c r="E1399" s="18">
        <f t="shared" si="163"/>
        <v>11</v>
      </c>
      <c r="F1399" s="18">
        <f t="shared" si="163"/>
        <v>120</v>
      </c>
      <c r="G1399" s="8"/>
      <c r="H1399" s="8"/>
      <c r="I1399" s="8"/>
      <c r="J1399" s="8"/>
      <c r="K1399" s="8"/>
      <c r="L1399" s="8"/>
      <c r="M1399" s="10"/>
      <c r="N1399" s="87"/>
      <c r="O1399" s="34"/>
      <c r="P1399" s="33"/>
      <c r="Q1399" s="34"/>
      <c r="R1399" s="33"/>
      <c r="S1399" s="34"/>
      <c r="T1399" s="33"/>
      <c r="U1399" s="34"/>
      <c r="V1399" s="33"/>
      <c r="W1399" s="34"/>
      <c r="X1399" s="33"/>
      <c r="Y1399" s="34"/>
      <c r="Z1399" s="33"/>
      <c r="AA1399" s="34"/>
      <c r="AB1399" s="33"/>
      <c r="AC1399" s="154"/>
      <c r="AD1399" s="155"/>
      <c r="AE1399" s="151"/>
      <c r="AF1399" s="488" t="s">
        <v>438</v>
      </c>
      <c r="AG1399" s="489"/>
      <c r="AH1399" s="489"/>
      <c r="AI1399" s="489"/>
      <c r="AJ1399" s="489"/>
      <c r="AK1399" s="489"/>
      <c r="AL1399" s="489"/>
      <c r="AM1399" s="489"/>
      <c r="AN1399" s="489"/>
      <c r="AO1399" s="490"/>
      <c r="AP1399" s="155"/>
      <c r="AQ1399" s="151"/>
      <c r="AR1399" s="152"/>
      <c r="AS1399" s="34"/>
      <c r="AT1399" s="33"/>
      <c r="AU1399" s="34"/>
      <c r="AV1399" s="36"/>
      <c r="AW1399" s="4"/>
      <c r="AX1399" s="8"/>
      <c r="AY1399" s="475"/>
      <c r="AZ1399" s="476"/>
      <c r="BA1399" s="476"/>
      <c r="BB1399" s="476"/>
      <c r="BC1399" s="476"/>
      <c r="BD1399" s="476"/>
      <c r="BE1399" s="476"/>
      <c r="BF1399" s="477"/>
      <c r="BG1399" s="484"/>
      <c r="BH1399" s="484"/>
    </row>
    <row r="1400" spans="1:60" ht="19.5" customHeight="1" x14ac:dyDescent="0.25">
      <c r="A1400" s="4">
        <f t="shared" si="160"/>
        <v>1155</v>
      </c>
      <c r="B1400" s="31"/>
      <c r="C1400" s="31"/>
      <c r="D1400" s="23" t="s">
        <v>980</v>
      </c>
      <c r="E1400" s="8"/>
      <c r="F1400" s="8"/>
      <c r="G1400" s="19">
        <f>G1399+1</f>
        <v>1</v>
      </c>
      <c r="H1400" s="19">
        <f>H1367+1</f>
        <v>120</v>
      </c>
      <c r="I1400" s="8"/>
      <c r="J1400" s="8"/>
      <c r="K1400" s="8"/>
      <c r="L1400" s="8"/>
      <c r="M1400" s="10"/>
      <c r="N1400" s="87"/>
      <c r="O1400" s="34"/>
      <c r="P1400" s="33"/>
      <c r="Q1400" s="34"/>
      <c r="R1400" s="33"/>
      <c r="S1400" s="34"/>
      <c r="T1400" s="33"/>
      <c r="U1400" s="34"/>
      <c r="V1400" s="33"/>
      <c r="W1400" s="34"/>
      <c r="X1400" s="33"/>
      <c r="Y1400" s="34"/>
      <c r="Z1400" s="33"/>
      <c r="AA1400" s="34"/>
      <c r="AB1400" s="33"/>
      <c r="AC1400" s="154"/>
      <c r="AD1400" s="155"/>
      <c r="AE1400" s="151"/>
      <c r="AF1400" s="488" t="s">
        <v>438</v>
      </c>
      <c r="AG1400" s="489"/>
      <c r="AH1400" s="489"/>
      <c r="AI1400" s="489"/>
      <c r="AJ1400" s="489"/>
      <c r="AK1400" s="489"/>
      <c r="AL1400" s="489"/>
      <c r="AM1400" s="489"/>
      <c r="AN1400" s="489"/>
      <c r="AO1400" s="490"/>
      <c r="AP1400" s="155"/>
      <c r="AQ1400" s="151"/>
      <c r="AR1400" s="152"/>
      <c r="AS1400" s="34"/>
      <c r="AT1400" s="33"/>
      <c r="AU1400" s="34"/>
      <c r="AV1400" s="36"/>
      <c r="AW1400" s="4"/>
      <c r="AX1400" s="8"/>
      <c r="AY1400" s="598" t="s">
        <v>984</v>
      </c>
      <c r="AZ1400" s="599"/>
      <c r="BA1400" s="599"/>
      <c r="BB1400" s="599"/>
      <c r="BC1400" s="599"/>
      <c r="BD1400" s="599"/>
      <c r="BE1400" s="599"/>
      <c r="BF1400" s="600"/>
      <c r="BG1400" s="8"/>
      <c r="BH1400" s="8"/>
    </row>
    <row r="1401" spans="1:60" ht="19.5" customHeight="1" thickBot="1" x14ac:dyDescent="0.3">
      <c r="A1401" s="4">
        <f t="shared" si="160"/>
        <v>1156</v>
      </c>
      <c r="B1401" s="21"/>
      <c r="C1401" s="17" t="s">
        <v>549</v>
      </c>
      <c r="D1401" s="51" t="s">
        <v>442</v>
      </c>
      <c r="E1401" s="18">
        <f>E1399+1</f>
        <v>12</v>
      </c>
      <c r="F1401" s="18">
        <f>F1399+1</f>
        <v>121</v>
      </c>
      <c r="G1401" s="8"/>
      <c r="H1401" s="8"/>
      <c r="I1401" s="8"/>
      <c r="J1401" s="8"/>
      <c r="K1401" s="8"/>
      <c r="L1401" s="8"/>
      <c r="M1401" s="10"/>
      <c r="N1401" s="87"/>
      <c r="O1401" s="34"/>
      <c r="P1401" s="33"/>
      <c r="Q1401" s="34"/>
      <c r="R1401" s="33"/>
      <c r="S1401" s="34"/>
      <c r="T1401" s="33"/>
      <c r="U1401" s="34"/>
      <c r="V1401" s="33"/>
      <c r="W1401" s="34"/>
      <c r="X1401" s="33"/>
      <c r="Y1401" s="34"/>
      <c r="Z1401" s="33"/>
      <c r="AA1401" s="34"/>
      <c r="AB1401" s="33"/>
      <c r="AC1401" s="154"/>
      <c r="AD1401" s="155"/>
      <c r="AE1401" s="151"/>
      <c r="AF1401" s="488" t="s">
        <v>438</v>
      </c>
      <c r="AG1401" s="489"/>
      <c r="AH1401" s="489"/>
      <c r="AI1401" s="489"/>
      <c r="AJ1401" s="489"/>
      <c r="AK1401" s="489"/>
      <c r="AL1401" s="489"/>
      <c r="AM1401" s="489"/>
      <c r="AN1401" s="489"/>
      <c r="AO1401" s="490"/>
      <c r="AP1401" s="155"/>
      <c r="AQ1401" s="151"/>
      <c r="AR1401" s="152"/>
      <c r="AS1401" s="34"/>
      <c r="AT1401" s="33"/>
      <c r="AU1401" s="34"/>
      <c r="AV1401" s="36"/>
      <c r="AW1401" s="4"/>
      <c r="AX1401" s="8"/>
      <c r="AY1401" s="469" t="s">
        <v>859</v>
      </c>
      <c r="AZ1401" s="470"/>
      <c r="BA1401" s="470"/>
      <c r="BB1401" s="470"/>
      <c r="BC1401" s="470"/>
      <c r="BD1401" s="470"/>
      <c r="BE1401" s="470"/>
      <c r="BF1401" s="471"/>
      <c r="BG1401" s="484"/>
      <c r="BH1401" s="484"/>
    </row>
    <row r="1402" spans="1:60" ht="19.5" customHeight="1" thickBot="1" x14ac:dyDescent="0.3">
      <c r="A1402" s="4">
        <f t="shared" si="160"/>
        <v>1157</v>
      </c>
      <c r="B1402" s="21"/>
      <c r="C1402" s="21"/>
      <c r="D1402" s="51" t="s">
        <v>705</v>
      </c>
      <c r="E1402" s="18">
        <f>E1401+1</f>
        <v>13</v>
      </c>
      <c r="F1402" s="18">
        <f>F1401+1</f>
        <v>122</v>
      </c>
      <c r="G1402" s="9"/>
      <c r="H1402" s="9"/>
      <c r="I1402" s="9"/>
      <c r="J1402" s="9"/>
      <c r="K1402" s="8"/>
      <c r="L1402" s="8"/>
      <c r="M1402" s="10"/>
      <c r="N1402" s="87"/>
      <c r="O1402" s="34"/>
      <c r="P1402" s="33"/>
      <c r="Q1402" s="34"/>
      <c r="R1402" s="33"/>
      <c r="S1402" s="34"/>
      <c r="T1402" s="33"/>
      <c r="U1402" s="34"/>
      <c r="V1402" s="33"/>
      <c r="W1402" s="34"/>
      <c r="X1402" s="33"/>
      <c r="Y1402" s="34"/>
      <c r="Z1402" s="33"/>
      <c r="AA1402" s="34"/>
      <c r="AB1402" s="33"/>
      <c r="AC1402" s="154"/>
      <c r="AD1402" s="155"/>
      <c r="AE1402" s="151"/>
      <c r="AF1402" s="488" t="s">
        <v>1236</v>
      </c>
      <c r="AG1402" s="489"/>
      <c r="AH1402" s="489"/>
      <c r="AI1402" s="489"/>
      <c r="AJ1402" s="489"/>
      <c r="AK1402" s="489"/>
      <c r="AL1402" s="489"/>
      <c r="AM1402" s="489"/>
      <c r="AN1402" s="489"/>
      <c r="AO1402" s="490"/>
      <c r="AP1402" s="155"/>
      <c r="AQ1402" s="151"/>
      <c r="AR1402" s="155"/>
      <c r="AS1402" s="348"/>
      <c r="AT1402" s="33"/>
      <c r="AU1402" s="34"/>
      <c r="AV1402" s="36"/>
      <c r="AW1402" s="4"/>
      <c r="AX1402" s="8"/>
      <c r="AY1402" s="472"/>
      <c r="AZ1402" s="473"/>
      <c r="BA1402" s="473"/>
      <c r="BB1402" s="473"/>
      <c r="BC1402" s="473"/>
      <c r="BD1402" s="473"/>
      <c r="BE1402" s="473"/>
      <c r="BF1402" s="474"/>
      <c r="BG1402" s="8"/>
      <c r="BH1402" s="8"/>
    </row>
    <row r="1403" spans="1:60" ht="19.5" customHeight="1" thickBot="1" x14ac:dyDescent="0.3">
      <c r="A1403" s="4">
        <f t="shared" si="160"/>
        <v>1158</v>
      </c>
      <c r="B1403" s="21"/>
      <c r="C1403" s="21"/>
      <c r="D1403" s="51" t="s">
        <v>706</v>
      </c>
      <c r="E1403" s="18">
        <f>E1402+1</f>
        <v>14</v>
      </c>
      <c r="F1403" s="18">
        <f>F1402+1</f>
        <v>123</v>
      </c>
      <c r="G1403" s="9"/>
      <c r="H1403" s="9"/>
      <c r="I1403" s="9"/>
      <c r="J1403" s="9"/>
      <c r="K1403" s="8"/>
      <c r="L1403" s="8"/>
      <c r="M1403" s="10"/>
      <c r="N1403" s="87"/>
      <c r="O1403" s="34"/>
      <c r="P1403" s="33"/>
      <c r="Q1403" s="34"/>
      <c r="R1403" s="33"/>
      <c r="S1403" s="34"/>
      <c r="T1403" s="33"/>
      <c r="U1403" s="34"/>
      <c r="V1403" s="33"/>
      <c r="W1403" s="34"/>
      <c r="X1403" s="33"/>
      <c r="Y1403" s="34"/>
      <c r="Z1403" s="33"/>
      <c r="AA1403" s="34"/>
      <c r="AB1403" s="33"/>
      <c r="AC1403" s="154"/>
      <c r="AD1403" s="155"/>
      <c r="AE1403" s="151"/>
      <c r="AF1403" s="488" t="s">
        <v>1236</v>
      </c>
      <c r="AG1403" s="489"/>
      <c r="AH1403" s="489"/>
      <c r="AI1403" s="489"/>
      <c r="AJ1403" s="489"/>
      <c r="AK1403" s="489"/>
      <c r="AL1403" s="489"/>
      <c r="AM1403" s="489"/>
      <c r="AN1403" s="489"/>
      <c r="AO1403" s="490"/>
      <c r="AP1403" s="155"/>
      <c r="AQ1403" s="151"/>
      <c r="AR1403" s="155"/>
      <c r="AS1403" s="348"/>
      <c r="AT1403" s="33"/>
      <c r="AU1403" s="34"/>
      <c r="AV1403" s="36"/>
      <c r="AW1403" s="4"/>
      <c r="AX1403" s="8"/>
      <c r="AY1403" s="472"/>
      <c r="AZ1403" s="473"/>
      <c r="BA1403" s="473"/>
      <c r="BB1403" s="473"/>
      <c r="BC1403" s="473"/>
      <c r="BD1403" s="473"/>
      <c r="BE1403" s="473"/>
      <c r="BF1403" s="474"/>
      <c r="BG1403" s="8"/>
      <c r="BH1403" s="8"/>
    </row>
    <row r="1404" spans="1:60" ht="19.5" customHeight="1" x14ac:dyDescent="0.25">
      <c r="A1404" s="4">
        <f t="shared" si="160"/>
        <v>1159</v>
      </c>
      <c r="B1404" s="21"/>
      <c r="C1404" s="21"/>
      <c r="D1404" s="17" t="s">
        <v>729</v>
      </c>
      <c r="E1404" s="9"/>
      <c r="F1404" s="9"/>
      <c r="G1404" s="9"/>
      <c r="H1404" s="9"/>
      <c r="I1404" s="9">
        <v>1</v>
      </c>
      <c r="J1404" s="9">
        <f>J1367+1</f>
        <v>46</v>
      </c>
      <c r="K1404" s="8"/>
      <c r="L1404" s="8"/>
      <c r="M1404" s="10"/>
      <c r="N1404" s="87"/>
      <c r="O1404" s="34"/>
      <c r="P1404" s="33"/>
      <c r="Q1404" s="34"/>
      <c r="R1404" s="33"/>
      <c r="S1404" s="34"/>
      <c r="T1404" s="33"/>
      <c r="U1404" s="34"/>
      <c r="V1404" s="33"/>
      <c r="W1404" s="34"/>
      <c r="X1404" s="33"/>
      <c r="Y1404" s="34"/>
      <c r="Z1404" s="33"/>
      <c r="AA1404" s="34"/>
      <c r="AB1404" s="36"/>
      <c r="AC1404" s="34"/>
      <c r="AD1404" s="33"/>
      <c r="AE1404" s="34"/>
      <c r="AF1404" s="36"/>
      <c r="AG1404" s="154"/>
      <c r="AH1404" s="496" t="s">
        <v>26</v>
      </c>
      <c r="AI1404" s="489"/>
      <c r="AJ1404" s="489"/>
      <c r="AK1404" s="489"/>
      <c r="AL1404" s="489"/>
      <c r="AM1404" s="489"/>
      <c r="AN1404" s="489"/>
      <c r="AO1404" s="490"/>
      <c r="AP1404" s="152"/>
      <c r="AQ1404" s="34"/>
      <c r="AR1404" s="33"/>
      <c r="AS1404" s="34"/>
      <c r="AT1404" s="33"/>
      <c r="AU1404" s="34"/>
      <c r="AV1404" s="36"/>
      <c r="AW1404" s="4"/>
      <c r="AX1404" s="8"/>
      <c r="AY1404" s="472"/>
      <c r="AZ1404" s="473"/>
      <c r="BA1404" s="473"/>
      <c r="BB1404" s="473"/>
      <c r="BC1404" s="473"/>
      <c r="BD1404" s="473"/>
      <c r="BE1404" s="473"/>
      <c r="BF1404" s="474"/>
      <c r="BG1404" s="484"/>
      <c r="BH1404" s="484"/>
    </row>
    <row r="1405" spans="1:60" ht="19.5" customHeight="1" x14ac:dyDescent="0.25">
      <c r="A1405" s="4">
        <f t="shared" si="160"/>
        <v>1160</v>
      </c>
      <c r="B1405" s="20"/>
      <c r="C1405" s="20"/>
      <c r="D1405" s="17" t="s">
        <v>730</v>
      </c>
      <c r="E1405" s="9"/>
      <c r="F1405" s="9"/>
      <c r="G1405" s="9"/>
      <c r="H1405" s="9"/>
      <c r="I1405" s="9">
        <f>I1404+1</f>
        <v>2</v>
      </c>
      <c r="J1405" s="9">
        <f>J1404+1</f>
        <v>47</v>
      </c>
      <c r="K1405" s="8"/>
      <c r="L1405" s="8"/>
      <c r="M1405" s="10"/>
      <c r="N1405" s="87"/>
      <c r="O1405" s="34"/>
      <c r="P1405" s="33"/>
      <c r="Q1405" s="34"/>
      <c r="R1405" s="33"/>
      <c r="S1405" s="34"/>
      <c r="T1405" s="33"/>
      <c r="U1405" s="34"/>
      <c r="V1405" s="33"/>
      <c r="W1405" s="34"/>
      <c r="X1405" s="33"/>
      <c r="Y1405" s="34"/>
      <c r="Z1405" s="33"/>
      <c r="AA1405" s="34"/>
      <c r="AB1405" s="33"/>
      <c r="AC1405" s="34"/>
      <c r="AD1405" s="33"/>
      <c r="AE1405" s="34"/>
      <c r="AF1405" s="36"/>
      <c r="AG1405" s="154"/>
      <c r="AH1405" s="496" t="s">
        <v>26</v>
      </c>
      <c r="AI1405" s="489"/>
      <c r="AJ1405" s="489"/>
      <c r="AK1405" s="489"/>
      <c r="AL1405" s="489"/>
      <c r="AM1405" s="489"/>
      <c r="AN1405" s="489"/>
      <c r="AO1405" s="490"/>
      <c r="AP1405" s="152"/>
      <c r="AQ1405" s="34"/>
      <c r="AR1405" s="33"/>
      <c r="AS1405" s="34"/>
      <c r="AT1405" s="33"/>
      <c r="AU1405" s="34"/>
      <c r="AV1405" s="36"/>
      <c r="AW1405" s="4"/>
      <c r="AX1405" s="8"/>
      <c r="AY1405" s="475"/>
      <c r="AZ1405" s="476"/>
      <c r="BA1405" s="476"/>
      <c r="BB1405" s="476"/>
      <c r="BC1405" s="476"/>
      <c r="BD1405" s="476"/>
      <c r="BE1405" s="476"/>
      <c r="BF1405" s="477"/>
      <c r="BG1405" s="484"/>
      <c r="BH1405" s="484"/>
    </row>
    <row r="1406" spans="1:60" ht="19.5" customHeight="1" x14ac:dyDescent="0.25">
      <c r="A1406" s="4">
        <f t="shared" si="160"/>
        <v>1161</v>
      </c>
      <c r="B1406" s="450"/>
      <c r="C1406" s="31"/>
      <c r="D1406" s="29" t="s">
        <v>201</v>
      </c>
      <c r="E1406" s="9"/>
      <c r="F1406" s="9"/>
      <c r="G1406" s="9"/>
      <c r="H1406" s="9"/>
      <c r="I1406" s="9"/>
      <c r="J1406" s="9"/>
      <c r="K1406" s="8">
        <f>K1393+1</f>
        <v>18</v>
      </c>
      <c r="L1406" s="8">
        <f>L1393+1</f>
        <v>901</v>
      </c>
      <c r="M1406" s="184" t="s">
        <v>792</v>
      </c>
      <c r="N1406" s="87"/>
      <c r="O1406" s="506" t="s">
        <v>424</v>
      </c>
      <c r="P1406" s="507"/>
      <c r="Q1406" s="507"/>
      <c r="R1406" s="508"/>
      <c r="S1406" s="34"/>
      <c r="T1406" s="33"/>
      <c r="U1406" s="34"/>
      <c r="V1406" s="33"/>
      <c r="W1406" s="34"/>
      <c r="X1406" s="33"/>
      <c r="Y1406" s="34"/>
      <c r="Z1406" s="33"/>
      <c r="AA1406" s="154"/>
      <c r="AB1406" s="170"/>
      <c r="AC1406" s="256"/>
      <c r="AD1406" s="488" t="s">
        <v>159</v>
      </c>
      <c r="AE1406" s="489"/>
      <c r="AF1406" s="489"/>
      <c r="AG1406" s="489"/>
      <c r="AH1406" s="489"/>
      <c r="AI1406" s="489"/>
      <c r="AJ1406" s="489"/>
      <c r="AK1406" s="489"/>
      <c r="AL1406" s="489"/>
      <c r="AM1406" s="489"/>
      <c r="AN1406" s="489"/>
      <c r="AO1406" s="490"/>
      <c r="AP1406" s="155"/>
      <c r="AQ1406" s="151"/>
      <c r="AR1406" s="152"/>
      <c r="AS1406" s="34"/>
      <c r="AT1406" s="36"/>
      <c r="AU1406" s="34"/>
      <c r="AV1406" s="36"/>
      <c r="AW1406" s="4"/>
      <c r="AX1406" s="8"/>
      <c r="AY1406" s="469" t="s">
        <v>106</v>
      </c>
      <c r="AZ1406" s="470"/>
      <c r="BA1406" s="470"/>
      <c r="BB1406" s="470"/>
      <c r="BC1406" s="470"/>
      <c r="BD1406" s="470"/>
      <c r="BE1406" s="470"/>
      <c r="BF1406" s="471"/>
      <c r="BG1406" s="484"/>
      <c r="BH1406" s="484"/>
    </row>
    <row r="1407" spans="1:60" ht="19.5" customHeight="1" x14ac:dyDescent="0.25">
      <c r="A1407" s="4">
        <f t="shared" si="160"/>
        <v>1162</v>
      </c>
      <c r="B1407" s="451"/>
      <c r="C1407" s="31"/>
      <c r="D1407" s="29" t="s">
        <v>202</v>
      </c>
      <c r="E1407" s="9"/>
      <c r="F1407" s="9"/>
      <c r="G1407" s="9"/>
      <c r="H1407" s="9"/>
      <c r="I1407" s="9"/>
      <c r="J1407" s="9"/>
      <c r="K1407" s="8">
        <f>K1406+1</f>
        <v>19</v>
      </c>
      <c r="L1407" s="8">
        <f>L1406+1</f>
        <v>902</v>
      </c>
      <c r="M1407" s="184" t="s">
        <v>792</v>
      </c>
      <c r="N1407" s="87"/>
      <c r="O1407" s="34"/>
      <c r="P1407" s="33"/>
      <c r="Q1407" s="34"/>
      <c r="R1407" s="33"/>
      <c r="S1407" s="34"/>
      <c r="T1407" s="33"/>
      <c r="U1407" s="34"/>
      <c r="V1407" s="33"/>
      <c r="W1407" s="34"/>
      <c r="X1407" s="33"/>
      <c r="Y1407" s="34"/>
      <c r="Z1407" s="33"/>
      <c r="AA1407" s="154"/>
      <c r="AB1407" s="170"/>
      <c r="AC1407" s="256"/>
      <c r="AD1407" s="488" t="s">
        <v>159</v>
      </c>
      <c r="AE1407" s="489"/>
      <c r="AF1407" s="489"/>
      <c r="AG1407" s="489"/>
      <c r="AH1407" s="489"/>
      <c r="AI1407" s="489"/>
      <c r="AJ1407" s="489"/>
      <c r="AK1407" s="489"/>
      <c r="AL1407" s="489"/>
      <c r="AM1407" s="489"/>
      <c r="AN1407" s="489"/>
      <c r="AO1407" s="490"/>
      <c r="AP1407" s="155"/>
      <c r="AQ1407" s="151"/>
      <c r="AR1407" s="152"/>
      <c r="AS1407" s="34"/>
      <c r="AT1407" s="36"/>
      <c r="AU1407" s="34"/>
      <c r="AV1407" s="36"/>
      <c r="AW1407" s="4"/>
      <c r="AX1407" s="8"/>
      <c r="AY1407" s="472"/>
      <c r="AZ1407" s="473"/>
      <c r="BA1407" s="473"/>
      <c r="BB1407" s="473"/>
      <c r="BC1407" s="473"/>
      <c r="BD1407" s="473"/>
      <c r="BE1407" s="473"/>
      <c r="BF1407" s="474"/>
      <c r="BG1407" s="484"/>
      <c r="BH1407" s="484"/>
    </row>
    <row r="1408" spans="1:60" ht="19.5" customHeight="1" x14ac:dyDescent="0.25">
      <c r="A1408" s="4">
        <f t="shared" si="160"/>
        <v>1163</v>
      </c>
      <c r="B1408" s="451"/>
      <c r="C1408" s="31"/>
      <c r="D1408" s="29" t="s">
        <v>203</v>
      </c>
      <c r="E1408" s="9"/>
      <c r="F1408" s="9"/>
      <c r="G1408" s="9"/>
      <c r="H1408" s="9"/>
      <c r="I1408" s="9"/>
      <c r="J1408" s="9"/>
      <c r="K1408" s="8">
        <f t="shared" ref="K1408:L1423" si="164">K1407+1</f>
        <v>20</v>
      </c>
      <c r="L1408" s="8">
        <f t="shared" si="164"/>
        <v>903</v>
      </c>
      <c r="M1408" s="184" t="s">
        <v>792</v>
      </c>
      <c r="N1408" s="87"/>
      <c r="O1408" s="34"/>
      <c r="P1408" s="33"/>
      <c r="Q1408" s="34"/>
      <c r="R1408" s="33"/>
      <c r="S1408" s="34"/>
      <c r="T1408" s="33"/>
      <c r="U1408" s="34"/>
      <c r="V1408" s="33"/>
      <c r="W1408" s="34"/>
      <c r="X1408" s="33"/>
      <c r="Y1408" s="34"/>
      <c r="Z1408" s="33"/>
      <c r="AA1408" s="154"/>
      <c r="AB1408" s="170"/>
      <c r="AC1408" s="256"/>
      <c r="AD1408" s="488" t="s">
        <v>159</v>
      </c>
      <c r="AE1408" s="489"/>
      <c r="AF1408" s="489"/>
      <c r="AG1408" s="489"/>
      <c r="AH1408" s="489"/>
      <c r="AI1408" s="489"/>
      <c r="AJ1408" s="489"/>
      <c r="AK1408" s="489"/>
      <c r="AL1408" s="489"/>
      <c r="AM1408" s="489"/>
      <c r="AN1408" s="489"/>
      <c r="AO1408" s="490"/>
      <c r="AP1408" s="155"/>
      <c r="AQ1408" s="151"/>
      <c r="AR1408" s="152"/>
      <c r="AS1408" s="34"/>
      <c r="AT1408" s="36"/>
      <c r="AU1408" s="34"/>
      <c r="AV1408" s="36"/>
      <c r="AW1408" s="4"/>
      <c r="AX1408" s="8"/>
      <c r="AY1408" s="472"/>
      <c r="AZ1408" s="473"/>
      <c r="BA1408" s="473"/>
      <c r="BB1408" s="473"/>
      <c r="BC1408" s="473"/>
      <c r="BD1408" s="473"/>
      <c r="BE1408" s="473"/>
      <c r="BF1408" s="474"/>
      <c r="BG1408" s="484"/>
      <c r="BH1408" s="484"/>
    </row>
    <row r="1409" spans="1:60" ht="19.5" customHeight="1" x14ac:dyDescent="0.25">
      <c r="A1409" s="4">
        <f t="shared" si="160"/>
        <v>1164</v>
      </c>
      <c r="B1409" s="451"/>
      <c r="C1409" s="31"/>
      <c r="D1409" s="29" t="s">
        <v>204</v>
      </c>
      <c r="E1409" s="9"/>
      <c r="F1409" s="9"/>
      <c r="G1409" s="9"/>
      <c r="H1409" s="9"/>
      <c r="I1409" s="9"/>
      <c r="J1409" s="9"/>
      <c r="K1409" s="8">
        <f t="shared" si="164"/>
        <v>21</v>
      </c>
      <c r="L1409" s="8">
        <f t="shared" si="164"/>
        <v>904</v>
      </c>
      <c r="M1409" s="184" t="s">
        <v>792</v>
      </c>
      <c r="N1409" s="87"/>
      <c r="O1409" s="34"/>
      <c r="P1409" s="33"/>
      <c r="Q1409" s="34"/>
      <c r="R1409" s="33"/>
      <c r="S1409" s="34"/>
      <c r="T1409" s="33"/>
      <c r="U1409" s="34"/>
      <c r="V1409" s="33"/>
      <c r="W1409" s="34"/>
      <c r="X1409" s="33"/>
      <c r="Y1409" s="34"/>
      <c r="Z1409" s="33"/>
      <c r="AA1409" s="154"/>
      <c r="AB1409" s="170"/>
      <c r="AC1409" s="256"/>
      <c r="AD1409" s="488" t="s">
        <v>159</v>
      </c>
      <c r="AE1409" s="489"/>
      <c r="AF1409" s="489"/>
      <c r="AG1409" s="489"/>
      <c r="AH1409" s="489"/>
      <c r="AI1409" s="489"/>
      <c r="AJ1409" s="489"/>
      <c r="AK1409" s="489"/>
      <c r="AL1409" s="489"/>
      <c r="AM1409" s="489"/>
      <c r="AN1409" s="489"/>
      <c r="AO1409" s="490"/>
      <c r="AP1409" s="155"/>
      <c r="AQ1409" s="151"/>
      <c r="AR1409" s="152"/>
      <c r="AS1409" s="34"/>
      <c r="AT1409" s="36"/>
      <c r="AU1409" s="34"/>
      <c r="AV1409" s="36"/>
      <c r="AW1409" s="4"/>
      <c r="AX1409" s="8"/>
      <c r="AY1409" s="472"/>
      <c r="AZ1409" s="473"/>
      <c r="BA1409" s="473"/>
      <c r="BB1409" s="473"/>
      <c r="BC1409" s="473"/>
      <c r="BD1409" s="473"/>
      <c r="BE1409" s="473"/>
      <c r="BF1409" s="474"/>
      <c r="BG1409" s="484"/>
      <c r="BH1409" s="484"/>
    </row>
    <row r="1410" spans="1:60" ht="19.5" customHeight="1" x14ac:dyDescent="0.25">
      <c r="A1410" s="4">
        <f t="shared" si="160"/>
        <v>1165</v>
      </c>
      <c r="B1410" s="451"/>
      <c r="C1410" s="31"/>
      <c r="D1410" s="29" t="s">
        <v>222</v>
      </c>
      <c r="E1410" s="9"/>
      <c r="F1410" s="9"/>
      <c r="G1410" s="9"/>
      <c r="H1410" s="9"/>
      <c r="I1410" s="9"/>
      <c r="J1410" s="9"/>
      <c r="K1410" s="8">
        <f t="shared" si="164"/>
        <v>22</v>
      </c>
      <c r="L1410" s="8">
        <f t="shared" si="164"/>
        <v>905</v>
      </c>
      <c r="M1410" s="184" t="s">
        <v>792</v>
      </c>
      <c r="N1410" s="87"/>
      <c r="O1410" s="34"/>
      <c r="P1410" s="33"/>
      <c r="Q1410" s="34"/>
      <c r="R1410" s="33"/>
      <c r="S1410" s="34"/>
      <c r="T1410" s="33"/>
      <c r="U1410" s="34"/>
      <c r="V1410" s="33"/>
      <c r="W1410" s="34"/>
      <c r="X1410" s="33"/>
      <c r="Y1410" s="34"/>
      <c r="Z1410" s="33"/>
      <c r="AA1410" s="154"/>
      <c r="AB1410" s="170"/>
      <c r="AC1410" s="256"/>
      <c r="AD1410" s="488" t="s">
        <v>159</v>
      </c>
      <c r="AE1410" s="489"/>
      <c r="AF1410" s="489"/>
      <c r="AG1410" s="489"/>
      <c r="AH1410" s="489"/>
      <c r="AI1410" s="489"/>
      <c r="AJ1410" s="489"/>
      <c r="AK1410" s="489"/>
      <c r="AL1410" s="489"/>
      <c r="AM1410" s="489"/>
      <c r="AN1410" s="489"/>
      <c r="AO1410" s="490"/>
      <c r="AP1410" s="155"/>
      <c r="AQ1410" s="151"/>
      <c r="AR1410" s="152"/>
      <c r="AS1410" s="34"/>
      <c r="AT1410" s="36"/>
      <c r="AU1410" s="34"/>
      <c r="AV1410" s="36"/>
      <c r="AW1410" s="4"/>
      <c r="AX1410" s="8"/>
      <c r="AY1410" s="472"/>
      <c r="AZ1410" s="473"/>
      <c r="BA1410" s="473"/>
      <c r="BB1410" s="473"/>
      <c r="BC1410" s="473"/>
      <c r="BD1410" s="473"/>
      <c r="BE1410" s="473"/>
      <c r="BF1410" s="474"/>
      <c r="BG1410" s="484"/>
      <c r="BH1410" s="484"/>
    </row>
    <row r="1411" spans="1:60" ht="19.5" customHeight="1" x14ac:dyDescent="0.25">
      <c r="A1411" s="4">
        <f t="shared" si="160"/>
        <v>1166</v>
      </c>
      <c r="B1411" s="451"/>
      <c r="C1411" s="31"/>
      <c r="D1411" s="29" t="s">
        <v>223</v>
      </c>
      <c r="E1411" s="9"/>
      <c r="F1411" s="9"/>
      <c r="G1411" s="9"/>
      <c r="H1411" s="9"/>
      <c r="I1411" s="9"/>
      <c r="J1411" s="9"/>
      <c r="K1411" s="8">
        <f t="shared" si="164"/>
        <v>23</v>
      </c>
      <c r="L1411" s="8">
        <f t="shared" si="164"/>
        <v>906</v>
      </c>
      <c r="M1411" s="184" t="s">
        <v>792</v>
      </c>
      <c r="N1411" s="87"/>
      <c r="O1411" s="34"/>
      <c r="P1411" s="33"/>
      <c r="Q1411" s="34"/>
      <c r="R1411" s="33"/>
      <c r="S1411" s="34"/>
      <c r="T1411" s="33"/>
      <c r="U1411" s="34"/>
      <c r="V1411" s="33"/>
      <c r="W1411" s="34"/>
      <c r="X1411" s="33"/>
      <c r="Y1411" s="34"/>
      <c r="Z1411" s="33"/>
      <c r="AA1411" s="154"/>
      <c r="AB1411" s="170"/>
      <c r="AC1411" s="256"/>
      <c r="AD1411" s="488" t="s">
        <v>159</v>
      </c>
      <c r="AE1411" s="489"/>
      <c r="AF1411" s="489"/>
      <c r="AG1411" s="489"/>
      <c r="AH1411" s="489"/>
      <c r="AI1411" s="489"/>
      <c r="AJ1411" s="489"/>
      <c r="AK1411" s="489"/>
      <c r="AL1411" s="489"/>
      <c r="AM1411" s="489"/>
      <c r="AN1411" s="489"/>
      <c r="AO1411" s="490"/>
      <c r="AP1411" s="155"/>
      <c r="AQ1411" s="151"/>
      <c r="AR1411" s="152"/>
      <c r="AS1411" s="34"/>
      <c r="AT1411" s="36"/>
      <c r="AU1411" s="34"/>
      <c r="AV1411" s="36"/>
      <c r="AW1411" s="4"/>
      <c r="AX1411" s="8"/>
      <c r="AY1411" s="472"/>
      <c r="AZ1411" s="473"/>
      <c r="BA1411" s="473"/>
      <c r="BB1411" s="473"/>
      <c r="BC1411" s="473"/>
      <c r="BD1411" s="473"/>
      <c r="BE1411" s="473"/>
      <c r="BF1411" s="474"/>
      <c r="BG1411" s="484"/>
      <c r="BH1411" s="484"/>
    </row>
    <row r="1412" spans="1:60" ht="19.5" customHeight="1" x14ac:dyDescent="0.25">
      <c r="A1412" s="4">
        <f t="shared" si="160"/>
        <v>1167</v>
      </c>
      <c r="B1412" s="451"/>
      <c r="C1412" s="31"/>
      <c r="D1412" s="29" t="s">
        <v>224</v>
      </c>
      <c r="E1412" s="9"/>
      <c r="F1412" s="9"/>
      <c r="G1412" s="9"/>
      <c r="H1412" s="9"/>
      <c r="I1412" s="9"/>
      <c r="J1412" s="9"/>
      <c r="K1412" s="8">
        <f t="shared" si="164"/>
        <v>24</v>
      </c>
      <c r="L1412" s="8">
        <f t="shared" si="164"/>
        <v>907</v>
      </c>
      <c r="M1412" s="184" t="s">
        <v>792</v>
      </c>
      <c r="N1412" s="87"/>
      <c r="O1412" s="34"/>
      <c r="P1412" s="33"/>
      <c r="Q1412" s="34"/>
      <c r="R1412" s="33"/>
      <c r="S1412" s="34"/>
      <c r="T1412" s="33"/>
      <c r="U1412" s="34"/>
      <c r="V1412" s="33"/>
      <c r="W1412" s="34"/>
      <c r="X1412" s="33"/>
      <c r="Y1412" s="34"/>
      <c r="Z1412" s="33"/>
      <c r="AA1412" s="154"/>
      <c r="AB1412" s="170"/>
      <c r="AC1412" s="256"/>
      <c r="AD1412" s="488" t="s">
        <v>159</v>
      </c>
      <c r="AE1412" s="489"/>
      <c r="AF1412" s="489"/>
      <c r="AG1412" s="489"/>
      <c r="AH1412" s="489"/>
      <c r="AI1412" s="489"/>
      <c r="AJ1412" s="489"/>
      <c r="AK1412" s="489"/>
      <c r="AL1412" s="489"/>
      <c r="AM1412" s="489"/>
      <c r="AN1412" s="489"/>
      <c r="AO1412" s="490"/>
      <c r="AP1412" s="155"/>
      <c r="AQ1412" s="151"/>
      <c r="AR1412" s="152"/>
      <c r="AS1412" s="34"/>
      <c r="AT1412" s="36"/>
      <c r="AU1412" s="34"/>
      <c r="AV1412" s="36"/>
      <c r="AW1412" s="4"/>
      <c r="AX1412" s="8"/>
      <c r="AY1412" s="472"/>
      <c r="AZ1412" s="473"/>
      <c r="BA1412" s="473"/>
      <c r="BB1412" s="473"/>
      <c r="BC1412" s="473"/>
      <c r="BD1412" s="473"/>
      <c r="BE1412" s="473"/>
      <c r="BF1412" s="474"/>
      <c r="BG1412" s="484"/>
      <c r="BH1412" s="484"/>
    </row>
    <row r="1413" spans="1:60" ht="19.5" customHeight="1" x14ac:dyDescent="0.25">
      <c r="A1413" s="4">
        <f t="shared" si="160"/>
        <v>1168</v>
      </c>
      <c r="B1413" s="451"/>
      <c r="C1413" s="31"/>
      <c r="D1413" s="29" t="s">
        <v>225</v>
      </c>
      <c r="E1413" s="9"/>
      <c r="F1413" s="9"/>
      <c r="G1413" s="9"/>
      <c r="H1413" s="9"/>
      <c r="I1413" s="9"/>
      <c r="J1413" s="9"/>
      <c r="K1413" s="8">
        <f t="shared" si="164"/>
        <v>25</v>
      </c>
      <c r="L1413" s="8">
        <f t="shared" si="164"/>
        <v>908</v>
      </c>
      <c r="M1413" s="184" t="s">
        <v>792</v>
      </c>
      <c r="N1413" s="87"/>
      <c r="O1413" s="34"/>
      <c r="P1413" s="33"/>
      <c r="Q1413" s="34"/>
      <c r="R1413" s="33"/>
      <c r="S1413" s="34"/>
      <c r="T1413" s="33"/>
      <c r="U1413" s="34"/>
      <c r="V1413" s="33"/>
      <c r="W1413" s="34"/>
      <c r="X1413" s="33"/>
      <c r="Y1413" s="34"/>
      <c r="Z1413" s="33"/>
      <c r="AA1413" s="154"/>
      <c r="AB1413" s="170"/>
      <c r="AC1413" s="256"/>
      <c r="AD1413" s="488" t="s">
        <v>159</v>
      </c>
      <c r="AE1413" s="489"/>
      <c r="AF1413" s="489"/>
      <c r="AG1413" s="489"/>
      <c r="AH1413" s="489"/>
      <c r="AI1413" s="489"/>
      <c r="AJ1413" s="489"/>
      <c r="AK1413" s="489"/>
      <c r="AL1413" s="489"/>
      <c r="AM1413" s="489"/>
      <c r="AN1413" s="489"/>
      <c r="AO1413" s="490"/>
      <c r="AP1413" s="155"/>
      <c r="AQ1413" s="151"/>
      <c r="AR1413" s="152"/>
      <c r="AS1413" s="34"/>
      <c r="AT1413" s="36"/>
      <c r="AU1413" s="34"/>
      <c r="AV1413" s="36"/>
      <c r="AW1413" s="4"/>
      <c r="AX1413" s="8"/>
      <c r="AY1413" s="472"/>
      <c r="AZ1413" s="473"/>
      <c r="BA1413" s="473"/>
      <c r="BB1413" s="473"/>
      <c r="BC1413" s="473"/>
      <c r="BD1413" s="473"/>
      <c r="BE1413" s="473"/>
      <c r="BF1413" s="474"/>
      <c r="BG1413" s="10"/>
      <c r="BH1413" s="12"/>
    </row>
    <row r="1414" spans="1:60" ht="19.5" customHeight="1" x14ac:dyDescent="0.25">
      <c r="A1414" s="4">
        <f t="shared" si="160"/>
        <v>1169</v>
      </c>
      <c r="B1414" s="451"/>
      <c r="C1414" s="31"/>
      <c r="D1414" s="29" t="s">
        <v>226</v>
      </c>
      <c r="E1414" s="9"/>
      <c r="F1414" s="9"/>
      <c r="G1414" s="9"/>
      <c r="H1414" s="9"/>
      <c r="I1414" s="9"/>
      <c r="J1414" s="9"/>
      <c r="K1414" s="8">
        <f t="shared" si="164"/>
        <v>26</v>
      </c>
      <c r="L1414" s="8">
        <f t="shared" si="164"/>
        <v>909</v>
      </c>
      <c r="M1414" s="184" t="s">
        <v>792</v>
      </c>
      <c r="N1414" s="87"/>
      <c r="O1414" s="34"/>
      <c r="P1414" s="33"/>
      <c r="Q1414" s="34"/>
      <c r="R1414" s="33"/>
      <c r="S1414" s="34"/>
      <c r="T1414" s="33"/>
      <c r="U1414" s="34"/>
      <c r="V1414" s="33"/>
      <c r="W1414" s="34"/>
      <c r="X1414" s="33"/>
      <c r="Y1414" s="34"/>
      <c r="Z1414" s="33"/>
      <c r="AA1414" s="154"/>
      <c r="AB1414" s="170"/>
      <c r="AC1414" s="256"/>
      <c r="AD1414" s="488" t="s">
        <v>159</v>
      </c>
      <c r="AE1414" s="489"/>
      <c r="AF1414" s="489"/>
      <c r="AG1414" s="489"/>
      <c r="AH1414" s="489"/>
      <c r="AI1414" s="489"/>
      <c r="AJ1414" s="489"/>
      <c r="AK1414" s="489"/>
      <c r="AL1414" s="489"/>
      <c r="AM1414" s="489"/>
      <c r="AN1414" s="489"/>
      <c r="AO1414" s="490"/>
      <c r="AP1414" s="155"/>
      <c r="AQ1414" s="151"/>
      <c r="AR1414" s="152"/>
      <c r="AS1414" s="34"/>
      <c r="AT1414" s="36"/>
      <c r="AU1414" s="34"/>
      <c r="AV1414" s="36"/>
      <c r="AW1414" s="4"/>
      <c r="AX1414" s="8"/>
      <c r="AY1414" s="472"/>
      <c r="AZ1414" s="473"/>
      <c r="BA1414" s="473"/>
      <c r="BB1414" s="473"/>
      <c r="BC1414" s="473"/>
      <c r="BD1414" s="473"/>
      <c r="BE1414" s="473"/>
      <c r="BF1414" s="474"/>
      <c r="BG1414" s="10"/>
      <c r="BH1414" s="12"/>
    </row>
    <row r="1415" spans="1:60" ht="19.5" customHeight="1" x14ac:dyDescent="0.25">
      <c r="A1415" s="4">
        <f t="shared" si="160"/>
        <v>1170</v>
      </c>
      <c r="B1415" s="451"/>
      <c r="C1415" s="31"/>
      <c r="D1415" s="29" t="s">
        <v>227</v>
      </c>
      <c r="E1415" s="9"/>
      <c r="F1415" s="9"/>
      <c r="G1415" s="9"/>
      <c r="H1415" s="9"/>
      <c r="I1415" s="9"/>
      <c r="J1415" s="9"/>
      <c r="K1415" s="8">
        <f t="shared" si="164"/>
        <v>27</v>
      </c>
      <c r="L1415" s="8">
        <f t="shared" si="164"/>
        <v>910</v>
      </c>
      <c r="M1415" s="184" t="s">
        <v>792</v>
      </c>
      <c r="N1415" s="87"/>
      <c r="O1415" s="34"/>
      <c r="P1415" s="33"/>
      <c r="Q1415" s="34"/>
      <c r="R1415" s="33"/>
      <c r="S1415" s="34"/>
      <c r="T1415" s="33"/>
      <c r="U1415" s="34"/>
      <c r="V1415" s="33"/>
      <c r="W1415" s="34"/>
      <c r="X1415" s="33"/>
      <c r="Y1415" s="34"/>
      <c r="Z1415" s="33"/>
      <c r="AA1415" s="154"/>
      <c r="AB1415" s="170"/>
      <c r="AC1415" s="256"/>
      <c r="AD1415" s="488" t="s">
        <v>159</v>
      </c>
      <c r="AE1415" s="489"/>
      <c r="AF1415" s="489"/>
      <c r="AG1415" s="489"/>
      <c r="AH1415" s="489"/>
      <c r="AI1415" s="489"/>
      <c r="AJ1415" s="489"/>
      <c r="AK1415" s="489"/>
      <c r="AL1415" s="489"/>
      <c r="AM1415" s="489"/>
      <c r="AN1415" s="489"/>
      <c r="AO1415" s="490"/>
      <c r="AP1415" s="155"/>
      <c r="AQ1415" s="151"/>
      <c r="AR1415" s="152"/>
      <c r="AS1415" s="34"/>
      <c r="AT1415" s="36"/>
      <c r="AU1415" s="34"/>
      <c r="AV1415" s="36"/>
      <c r="AW1415" s="4"/>
      <c r="AX1415" s="8"/>
      <c r="AY1415" s="472"/>
      <c r="AZ1415" s="473"/>
      <c r="BA1415" s="473"/>
      <c r="BB1415" s="473"/>
      <c r="BC1415" s="473"/>
      <c r="BD1415" s="473"/>
      <c r="BE1415" s="473"/>
      <c r="BF1415" s="474"/>
      <c r="BG1415" s="10"/>
      <c r="BH1415" s="12"/>
    </row>
    <row r="1416" spans="1:60" ht="19.5" customHeight="1" x14ac:dyDescent="0.25">
      <c r="A1416" s="4">
        <f t="shared" si="160"/>
        <v>1171</v>
      </c>
      <c r="B1416" s="451"/>
      <c r="C1416" s="31"/>
      <c r="D1416" s="29" t="s">
        <v>228</v>
      </c>
      <c r="E1416" s="9"/>
      <c r="F1416" s="9"/>
      <c r="G1416" s="9"/>
      <c r="H1416" s="9"/>
      <c r="I1416" s="9"/>
      <c r="J1416" s="9"/>
      <c r="K1416" s="8">
        <f t="shared" si="164"/>
        <v>28</v>
      </c>
      <c r="L1416" s="8">
        <f t="shared" si="164"/>
        <v>911</v>
      </c>
      <c r="M1416" s="184" t="s">
        <v>792</v>
      </c>
      <c r="N1416" s="87"/>
      <c r="O1416" s="506" t="s">
        <v>424</v>
      </c>
      <c r="P1416" s="507"/>
      <c r="Q1416" s="507"/>
      <c r="R1416" s="508"/>
      <c r="S1416" s="34"/>
      <c r="T1416" s="33"/>
      <c r="U1416" s="34"/>
      <c r="V1416" s="33"/>
      <c r="W1416" s="34"/>
      <c r="X1416" s="33"/>
      <c r="Y1416" s="34"/>
      <c r="Z1416" s="33"/>
      <c r="AA1416" s="154"/>
      <c r="AB1416" s="170"/>
      <c r="AC1416" s="256"/>
      <c r="AD1416" s="488" t="s">
        <v>159</v>
      </c>
      <c r="AE1416" s="489"/>
      <c r="AF1416" s="489"/>
      <c r="AG1416" s="489"/>
      <c r="AH1416" s="489"/>
      <c r="AI1416" s="489"/>
      <c r="AJ1416" s="489"/>
      <c r="AK1416" s="489"/>
      <c r="AL1416" s="489"/>
      <c r="AM1416" s="489"/>
      <c r="AN1416" s="489"/>
      <c r="AO1416" s="490"/>
      <c r="AP1416" s="155"/>
      <c r="AQ1416" s="151"/>
      <c r="AR1416" s="152"/>
      <c r="AS1416" s="34"/>
      <c r="AT1416" s="36"/>
      <c r="AU1416" s="34"/>
      <c r="AV1416" s="36"/>
      <c r="AW1416" s="4"/>
      <c r="AX1416" s="8"/>
      <c r="AY1416" s="472"/>
      <c r="AZ1416" s="473"/>
      <c r="BA1416" s="473"/>
      <c r="BB1416" s="473"/>
      <c r="BC1416" s="473"/>
      <c r="BD1416" s="473"/>
      <c r="BE1416" s="473"/>
      <c r="BF1416" s="474"/>
      <c r="BG1416" s="10"/>
      <c r="BH1416" s="12"/>
    </row>
    <row r="1417" spans="1:60" ht="19.5" customHeight="1" x14ac:dyDescent="0.25">
      <c r="A1417" s="4">
        <f t="shared" si="160"/>
        <v>1172</v>
      </c>
      <c r="B1417" s="451"/>
      <c r="C1417" s="31"/>
      <c r="D1417" s="29" t="s">
        <v>229</v>
      </c>
      <c r="E1417" s="9"/>
      <c r="F1417" s="9"/>
      <c r="G1417" s="9"/>
      <c r="H1417" s="9"/>
      <c r="I1417" s="9"/>
      <c r="J1417" s="9"/>
      <c r="K1417" s="8">
        <f t="shared" si="164"/>
        <v>29</v>
      </c>
      <c r="L1417" s="8">
        <f t="shared" si="164"/>
        <v>912</v>
      </c>
      <c r="M1417" s="184" t="s">
        <v>792</v>
      </c>
      <c r="N1417" s="87"/>
      <c r="O1417" s="34"/>
      <c r="P1417" s="33"/>
      <c r="Q1417" s="34"/>
      <c r="R1417" s="33"/>
      <c r="S1417" s="34"/>
      <c r="T1417" s="33"/>
      <c r="U1417" s="34"/>
      <c r="V1417" s="33"/>
      <c r="W1417" s="34"/>
      <c r="X1417" s="33"/>
      <c r="Y1417" s="34"/>
      <c r="Z1417" s="33"/>
      <c r="AA1417" s="154"/>
      <c r="AB1417" s="170"/>
      <c r="AC1417" s="256"/>
      <c r="AD1417" s="488" t="s">
        <v>159</v>
      </c>
      <c r="AE1417" s="489"/>
      <c r="AF1417" s="489"/>
      <c r="AG1417" s="489"/>
      <c r="AH1417" s="489"/>
      <c r="AI1417" s="489"/>
      <c r="AJ1417" s="489"/>
      <c r="AK1417" s="489"/>
      <c r="AL1417" s="489"/>
      <c r="AM1417" s="489"/>
      <c r="AN1417" s="489"/>
      <c r="AO1417" s="490"/>
      <c r="AP1417" s="155"/>
      <c r="AQ1417" s="151"/>
      <c r="AR1417" s="152"/>
      <c r="AS1417" s="34"/>
      <c r="AT1417" s="36"/>
      <c r="AU1417" s="34"/>
      <c r="AV1417" s="36"/>
      <c r="AW1417" s="4"/>
      <c r="AX1417" s="8"/>
      <c r="AY1417" s="472"/>
      <c r="AZ1417" s="473"/>
      <c r="BA1417" s="473"/>
      <c r="BB1417" s="473"/>
      <c r="BC1417" s="473"/>
      <c r="BD1417" s="473"/>
      <c r="BE1417" s="473"/>
      <c r="BF1417" s="474"/>
      <c r="BG1417" s="10"/>
      <c r="BH1417" s="12"/>
    </row>
    <row r="1418" spans="1:60" ht="19.5" customHeight="1" x14ac:dyDescent="0.25">
      <c r="A1418" s="4">
        <f t="shared" si="160"/>
        <v>1173</v>
      </c>
      <c r="B1418" s="451"/>
      <c r="C1418" s="31"/>
      <c r="D1418" s="29" t="s">
        <v>383</v>
      </c>
      <c r="E1418" s="9"/>
      <c r="F1418" s="9"/>
      <c r="G1418" s="9"/>
      <c r="H1418" s="9"/>
      <c r="I1418" s="9"/>
      <c r="J1418" s="9"/>
      <c r="K1418" s="8">
        <f t="shared" si="164"/>
        <v>30</v>
      </c>
      <c r="L1418" s="8">
        <f t="shared" si="164"/>
        <v>913</v>
      </c>
      <c r="M1418" s="184" t="s">
        <v>792</v>
      </c>
      <c r="N1418" s="87"/>
      <c r="O1418" s="34"/>
      <c r="P1418" s="33"/>
      <c r="Q1418" s="34"/>
      <c r="R1418" s="33"/>
      <c r="S1418" s="34"/>
      <c r="T1418" s="33"/>
      <c r="U1418" s="34"/>
      <c r="V1418" s="33"/>
      <c r="W1418" s="34"/>
      <c r="X1418" s="33"/>
      <c r="Y1418" s="34"/>
      <c r="Z1418" s="33"/>
      <c r="AA1418" s="154"/>
      <c r="AB1418" s="170"/>
      <c r="AC1418" s="256"/>
      <c r="AD1418" s="488" t="s">
        <v>159</v>
      </c>
      <c r="AE1418" s="489"/>
      <c r="AF1418" s="489"/>
      <c r="AG1418" s="489"/>
      <c r="AH1418" s="489"/>
      <c r="AI1418" s="489"/>
      <c r="AJ1418" s="489"/>
      <c r="AK1418" s="489"/>
      <c r="AL1418" s="489"/>
      <c r="AM1418" s="489"/>
      <c r="AN1418" s="489"/>
      <c r="AO1418" s="490"/>
      <c r="AP1418" s="155"/>
      <c r="AQ1418" s="151"/>
      <c r="AR1418" s="152"/>
      <c r="AS1418" s="34"/>
      <c r="AT1418" s="36"/>
      <c r="AU1418" s="34"/>
      <c r="AV1418" s="36"/>
      <c r="AW1418" s="4"/>
      <c r="AX1418" s="8"/>
      <c r="AY1418" s="472"/>
      <c r="AZ1418" s="473"/>
      <c r="BA1418" s="473"/>
      <c r="BB1418" s="473"/>
      <c r="BC1418" s="473"/>
      <c r="BD1418" s="473"/>
      <c r="BE1418" s="473"/>
      <c r="BF1418" s="474"/>
      <c r="BG1418" s="10"/>
      <c r="BH1418" s="12"/>
    </row>
    <row r="1419" spans="1:60" ht="19.5" customHeight="1" x14ac:dyDescent="0.25">
      <c r="A1419" s="4">
        <f t="shared" si="160"/>
        <v>1174</v>
      </c>
      <c r="B1419" s="451"/>
      <c r="C1419" s="31"/>
      <c r="D1419" s="29" t="s">
        <v>384</v>
      </c>
      <c r="E1419" s="9"/>
      <c r="F1419" s="9"/>
      <c r="G1419" s="9"/>
      <c r="H1419" s="9"/>
      <c r="I1419" s="9"/>
      <c r="J1419" s="9"/>
      <c r="K1419" s="8">
        <f t="shared" si="164"/>
        <v>31</v>
      </c>
      <c r="L1419" s="8">
        <f t="shared" si="164"/>
        <v>914</v>
      </c>
      <c r="M1419" s="184" t="s">
        <v>792</v>
      </c>
      <c r="N1419" s="87"/>
      <c r="O1419" s="34"/>
      <c r="P1419" s="33"/>
      <c r="Q1419" s="34"/>
      <c r="R1419" s="33"/>
      <c r="S1419" s="34"/>
      <c r="T1419" s="33"/>
      <c r="U1419" s="34"/>
      <c r="V1419" s="33"/>
      <c r="W1419" s="34"/>
      <c r="X1419" s="33"/>
      <c r="Y1419" s="34"/>
      <c r="Z1419" s="33"/>
      <c r="AA1419" s="154"/>
      <c r="AB1419" s="170"/>
      <c r="AC1419" s="256"/>
      <c r="AD1419" s="488" t="s">
        <v>159</v>
      </c>
      <c r="AE1419" s="489"/>
      <c r="AF1419" s="489"/>
      <c r="AG1419" s="489"/>
      <c r="AH1419" s="489"/>
      <c r="AI1419" s="489"/>
      <c r="AJ1419" s="489"/>
      <c r="AK1419" s="489"/>
      <c r="AL1419" s="489"/>
      <c r="AM1419" s="489"/>
      <c r="AN1419" s="489"/>
      <c r="AO1419" s="490"/>
      <c r="AP1419" s="155"/>
      <c r="AQ1419" s="151"/>
      <c r="AR1419" s="152"/>
      <c r="AS1419" s="34"/>
      <c r="AT1419" s="36"/>
      <c r="AU1419" s="34"/>
      <c r="AV1419" s="36"/>
      <c r="AW1419" s="4"/>
      <c r="AX1419" s="8"/>
      <c r="AY1419" s="472"/>
      <c r="AZ1419" s="473"/>
      <c r="BA1419" s="473"/>
      <c r="BB1419" s="473"/>
      <c r="BC1419" s="473"/>
      <c r="BD1419" s="473"/>
      <c r="BE1419" s="473"/>
      <c r="BF1419" s="474"/>
      <c r="BG1419" s="10"/>
      <c r="BH1419" s="12"/>
    </row>
    <row r="1420" spans="1:60" ht="19.5" customHeight="1" x14ac:dyDescent="0.25">
      <c r="A1420" s="4">
        <f t="shared" si="160"/>
        <v>1175</v>
      </c>
      <c r="B1420" s="451"/>
      <c r="C1420" s="21" t="s">
        <v>108</v>
      </c>
      <c r="D1420" s="29" t="s">
        <v>385</v>
      </c>
      <c r="E1420" s="9"/>
      <c r="F1420" s="9"/>
      <c r="G1420" s="9"/>
      <c r="H1420" s="9"/>
      <c r="I1420" s="9"/>
      <c r="J1420" s="9"/>
      <c r="K1420" s="8">
        <f t="shared" si="164"/>
        <v>32</v>
      </c>
      <c r="L1420" s="8">
        <f t="shared" si="164"/>
        <v>915</v>
      </c>
      <c r="M1420" s="184" t="s">
        <v>792</v>
      </c>
      <c r="N1420" s="87"/>
      <c r="O1420" s="34"/>
      <c r="P1420" s="33"/>
      <c r="Q1420" s="34"/>
      <c r="R1420" s="33"/>
      <c r="S1420" s="34"/>
      <c r="T1420" s="33"/>
      <c r="U1420" s="34"/>
      <c r="V1420" s="33"/>
      <c r="W1420" s="34"/>
      <c r="X1420" s="33"/>
      <c r="Y1420" s="34"/>
      <c r="Z1420" s="33"/>
      <c r="AA1420" s="154"/>
      <c r="AB1420" s="170"/>
      <c r="AC1420" s="256"/>
      <c r="AD1420" s="488" t="s">
        <v>159</v>
      </c>
      <c r="AE1420" s="489"/>
      <c r="AF1420" s="489"/>
      <c r="AG1420" s="489"/>
      <c r="AH1420" s="489"/>
      <c r="AI1420" s="489"/>
      <c r="AJ1420" s="489"/>
      <c r="AK1420" s="489"/>
      <c r="AL1420" s="489"/>
      <c r="AM1420" s="489"/>
      <c r="AN1420" s="489"/>
      <c r="AO1420" s="490"/>
      <c r="AP1420" s="155"/>
      <c r="AQ1420" s="151"/>
      <c r="AR1420" s="152"/>
      <c r="AS1420" s="34"/>
      <c r="AT1420" s="36"/>
      <c r="AU1420" s="34"/>
      <c r="AV1420" s="36"/>
      <c r="AW1420" s="4"/>
      <c r="AX1420" s="8"/>
      <c r="AY1420" s="472"/>
      <c r="AZ1420" s="473"/>
      <c r="BA1420" s="473"/>
      <c r="BB1420" s="473"/>
      <c r="BC1420" s="473"/>
      <c r="BD1420" s="473"/>
      <c r="BE1420" s="473"/>
      <c r="BF1420" s="474"/>
      <c r="BG1420" s="484"/>
      <c r="BH1420" s="484"/>
    </row>
    <row r="1421" spans="1:60" ht="19.5" customHeight="1" x14ac:dyDescent="0.25">
      <c r="A1421" s="4">
        <f t="shared" si="160"/>
        <v>1176</v>
      </c>
      <c r="B1421" s="451"/>
      <c r="C1421" s="31"/>
      <c r="D1421" s="29" t="s">
        <v>386</v>
      </c>
      <c r="E1421" s="9"/>
      <c r="F1421" s="9"/>
      <c r="G1421" s="9"/>
      <c r="H1421" s="9"/>
      <c r="I1421" s="9"/>
      <c r="J1421" s="9"/>
      <c r="K1421" s="8">
        <f t="shared" si="164"/>
        <v>33</v>
      </c>
      <c r="L1421" s="8">
        <f t="shared" si="164"/>
        <v>916</v>
      </c>
      <c r="M1421" s="184" t="s">
        <v>792</v>
      </c>
      <c r="N1421" s="87"/>
      <c r="O1421" s="34"/>
      <c r="P1421" s="33"/>
      <c r="Q1421" s="34"/>
      <c r="R1421" s="33"/>
      <c r="S1421" s="34"/>
      <c r="T1421" s="33"/>
      <c r="U1421" s="34"/>
      <c r="V1421" s="33"/>
      <c r="W1421" s="34"/>
      <c r="X1421" s="33"/>
      <c r="Y1421" s="34"/>
      <c r="Z1421" s="33"/>
      <c r="AA1421" s="154"/>
      <c r="AB1421" s="170"/>
      <c r="AC1421" s="256"/>
      <c r="AD1421" s="488" t="s">
        <v>159</v>
      </c>
      <c r="AE1421" s="489"/>
      <c r="AF1421" s="489"/>
      <c r="AG1421" s="489"/>
      <c r="AH1421" s="489"/>
      <c r="AI1421" s="489"/>
      <c r="AJ1421" s="489"/>
      <c r="AK1421" s="489"/>
      <c r="AL1421" s="489"/>
      <c r="AM1421" s="489"/>
      <c r="AN1421" s="489"/>
      <c r="AO1421" s="490"/>
      <c r="AP1421" s="155"/>
      <c r="AQ1421" s="151"/>
      <c r="AR1421" s="152"/>
      <c r="AS1421" s="34"/>
      <c r="AT1421" s="36"/>
      <c r="AU1421" s="34"/>
      <c r="AV1421" s="36"/>
      <c r="AW1421" s="4"/>
      <c r="AX1421" s="8"/>
      <c r="AY1421" s="472"/>
      <c r="AZ1421" s="473"/>
      <c r="BA1421" s="473"/>
      <c r="BB1421" s="473"/>
      <c r="BC1421" s="473"/>
      <c r="BD1421" s="473"/>
      <c r="BE1421" s="473"/>
      <c r="BF1421" s="474"/>
      <c r="BG1421" s="484"/>
      <c r="BH1421" s="484"/>
    </row>
    <row r="1422" spans="1:60" ht="19.5" customHeight="1" x14ac:dyDescent="0.25">
      <c r="A1422" s="4">
        <f t="shared" si="160"/>
        <v>1177</v>
      </c>
      <c r="B1422" s="451"/>
      <c r="C1422" s="31"/>
      <c r="D1422" s="29" t="s">
        <v>387</v>
      </c>
      <c r="E1422" s="9"/>
      <c r="F1422" s="9"/>
      <c r="G1422" s="9"/>
      <c r="H1422" s="9"/>
      <c r="I1422" s="9"/>
      <c r="J1422" s="9"/>
      <c r="K1422" s="8">
        <f t="shared" si="164"/>
        <v>34</v>
      </c>
      <c r="L1422" s="8">
        <f t="shared" si="164"/>
        <v>917</v>
      </c>
      <c r="M1422" s="184" t="s">
        <v>792</v>
      </c>
      <c r="N1422" s="87"/>
      <c r="O1422" s="34"/>
      <c r="P1422" s="33"/>
      <c r="Q1422" s="34"/>
      <c r="R1422" s="33"/>
      <c r="S1422" s="34"/>
      <c r="T1422" s="33"/>
      <c r="U1422" s="34"/>
      <c r="V1422" s="33"/>
      <c r="W1422" s="34"/>
      <c r="X1422" s="33"/>
      <c r="Y1422" s="34"/>
      <c r="Z1422" s="33"/>
      <c r="AA1422" s="154"/>
      <c r="AB1422" s="170"/>
      <c r="AC1422" s="256"/>
      <c r="AD1422" s="488" t="s">
        <v>159</v>
      </c>
      <c r="AE1422" s="489"/>
      <c r="AF1422" s="489"/>
      <c r="AG1422" s="489"/>
      <c r="AH1422" s="489"/>
      <c r="AI1422" s="489"/>
      <c r="AJ1422" s="489"/>
      <c r="AK1422" s="489"/>
      <c r="AL1422" s="489"/>
      <c r="AM1422" s="489"/>
      <c r="AN1422" s="489"/>
      <c r="AO1422" s="490"/>
      <c r="AP1422" s="155"/>
      <c r="AQ1422" s="151"/>
      <c r="AR1422" s="152"/>
      <c r="AS1422" s="34"/>
      <c r="AT1422" s="36"/>
      <c r="AU1422" s="34"/>
      <c r="AV1422" s="36"/>
      <c r="AW1422" s="4"/>
      <c r="AX1422" s="8"/>
      <c r="AY1422" s="472"/>
      <c r="AZ1422" s="473"/>
      <c r="BA1422" s="473"/>
      <c r="BB1422" s="473"/>
      <c r="BC1422" s="473"/>
      <c r="BD1422" s="473"/>
      <c r="BE1422" s="473"/>
      <c r="BF1422" s="474"/>
      <c r="BG1422" s="484"/>
      <c r="BH1422" s="484"/>
    </row>
    <row r="1423" spans="1:60" ht="19.5" customHeight="1" x14ac:dyDescent="0.25">
      <c r="A1423" s="4">
        <f t="shared" si="160"/>
        <v>1178</v>
      </c>
      <c r="B1423" s="451"/>
      <c r="C1423" s="31"/>
      <c r="D1423" s="29" t="s">
        <v>274</v>
      </c>
      <c r="E1423" s="9"/>
      <c r="F1423" s="9"/>
      <c r="G1423" s="9"/>
      <c r="H1423" s="9"/>
      <c r="I1423" s="9"/>
      <c r="J1423" s="9"/>
      <c r="K1423" s="8">
        <f t="shared" si="164"/>
        <v>35</v>
      </c>
      <c r="L1423" s="8">
        <f t="shared" si="164"/>
        <v>918</v>
      </c>
      <c r="M1423" s="184" t="s">
        <v>792</v>
      </c>
      <c r="N1423" s="87"/>
      <c r="O1423" s="34"/>
      <c r="P1423" s="33"/>
      <c r="Q1423" s="34"/>
      <c r="R1423" s="33"/>
      <c r="S1423" s="34"/>
      <c r="T1423" s="33"/>
      <c r="U1423" s="34"/>
      <c r="V1423" s="33"/>
      <c r="W1423" s="34"/>
      <c r="X1423" s="33"/>
      <c r="Y1423" s="34"/>
      <c r="Z1423" s="33"/>
      <c r="AA1423" s="154"/>
      <c r="AB1423" s="170"/>
      <c r="AC1423" s="256"/>
      <c r="AD1423" s="488" t="s">
        <v>159</v>
      </c>
      <c r="AE1423" s="489"/>
      <c r="AF1423" s="489"/>
      <c r="AG1423" s="489"/>
      <c r="AH1423" s="489"/>
      <c r="AI1423" s="489"/>
      <c r="AJ1423" s="489"/>
      <c r="AK1423" s="489"/>
      <c r="AL1423" s="489"/>
      <c r="AM1423" s="489"/>
      <c r="AN1423" s="489"/>
      <c r="AO1423" s="490"/>
      <c r="AP1423" s="155"/>
      <c r="AQ1423" s="151"/>
      <c r="AR1423" s="152"/>
      <c r="AS1423" s="34"/>
      <c r="AT1423" s="36"/>
      <c r="AU1423" s="34"/>
      <c r="AV1423" s="36"/>
      <c r="AW1423" s="4"/>
      <c r="AX1423" s="8"/>
      <c r="AY1423" s="472"/>
      <c r="AZ1423" s="473"/>
      <c r="BA1423" s="473"/>
      <c r="BB1423" s="473"/>
      <c r="BC1423" s="473"/>
      <c r="BD1423" s="473"/>
      <c r="BE1423" s="473"/>
      <c r="BF1423" s="474"/>
      <c r="BG1423" s="484"/>
      <c r="BH1423" s="484"/>
    </row>
    <row r="1424" spans="1:60" ht="19.5" customHeight="1" x14ac:dyDescent="0.25">
      <c r="A1424" s="4">
        <f t="shared" si="160"/>
        <v>1179</v>
      </c>
      <c r="B1424" s="451"/>
      <c r="C1424" s="31"/>
      <c r="D1424" s="29" t="s">
        <v>275</v>
      </c>
      <c r="E1424" s="9"/>
      <c r="F1424" s="9"/>
      <c r="G1424" s="9"/>
      <c r="H1424" s="9"/>
      <c r="I1424" s="9"/>
      <c r="J1424" s="9"/>
      <c r="K1424" s="8">
        <f t="shared" ref="K1424:L1428" si="165">K1423+1</f>
        <v>36</v>
      </c>
      <c r="L1424" s="8">
        <f t="shared" si="165"/>
        <v>919</v>
      </c>
      <c r="M1424" s="184" t="s">
        <v>792</v>
      </c>
      <c r="N1424" s="87"/>
      <c r="O1424" s="34"/>
      <c r="P1424" s="33"/>
      <c r="Q1424" s="34"/>
      <c r="R1424" s="33"/>
      <c r="S1424" s="34"/>
      <c r="T1424" s="33"/>
      <c r="U1424" s="34"/>
      <c r="V1424" s="33"/>
      <c r="W1424" s="34"/>
      <c r="X1424" s="33"/>
      <c r="Y1424" s="34"/>
      <c r="Z1424" s="33"/>
      <c r="AA1424" s="154"/>
      <c r="AB1424" s="170"/>
      <c r="AC1424" s="256"/>
      <c r="AD1424" s="488" t="s">
        <v>159</v>
      </c>
      <c r="AE1424" s="489"/>
      <c r="AF1424" s="489"/>
      <c r="AG1424" s="489"/>
      <c r="AH1424" s="489"/>
      <c r="AI1424" s="489"/>
      <c r="AJ1424" s="489"/>
      <c r="AK1424" s="489"/>
      <c r="AL1424" s="489"/>
      <c r="AM1424" s="489"/>
      <c r="AN1424" s="489"/>
      <c r="AO1424" s="490"/>
      <c r="AP1424" s="155"/>
      <c r="AQ1424" s="151"/>
      <c r="AR1424" s="152"/>
      <c r="AS1424" s="34"/>
      <c r="AT1424" s="36"/>
      <c r="AU1424" s="34"/>
      <c r="AV1424" s="36"/>
      <c r="AW1424" s="4"/>
      <c r="AX1424" s="8"/>
      <c r="AY1424" s="472"/>
      <c r="AZ1424" s="473"/>
      <c r="BA1424" s="473"/>
      <c r="BB1424" s="473"/>
      <c r="BC1424" s="473"/>
      <c r="BD1424" s="473"/>
      <c r="BE1424" s="473"/>
      <c r="BF1424" s="474"/>
      <c r="BG1424" s="484"/>
      <c r="BH1424" s="484"/>
    </row>
    <row r="1425" spans="1:60" ht="19.5" customHeight="1" x14ac:dyDescent="0.25">
      <c r="A1425" s="4">
        <f t="shared" si="160"/>
        <v>1180</v>
      </c>
      <c r="B1425" s="451"/>
      <c r="C1425" s="31"/>
      <c r="D1425" s="29" t="s">
        <v>276</v>
      </c>
      <c r="E1425" s="9"/>
      <c r="F1425" s="9"/>
      <c r="G1425" s="9"/>
      <c r="H1425" s="9"/>
      <c r="I1425" s="9"/>
      <c r="J1425" s="9"/>
      <c r="K1425" s="8">
        <f t="shared" si="165"/>
        <v>37</v>
      </c>
      <c r="L1425" s="8">
        <f t="shared" si="165"/>
        <v>920</v>
      </c>
      <c r="M1425" s="184" t="s">
        <v>792</v>
      </c>
      <c r="N1425" s="87"/>
      <c r="O1425" s="34"/>
      <c r="P1425" s="33"/>
      <c r="Q1425" s="34"/>
      <c r="R1425" s="33"/>
      <c r="S1425" s="34"/>
      <c r="T1425" s="33"/>
      <c r="U1425" s="34"/>
      <c r="V1425" s="33"/>
      <c r="W1425" s="34"/>
      <c r="X1425" s="33"/>
      <c r="Y1425" s="34"/>
      <c r="Z1425" s="33"/>
      <c r="AA1425" s="154"/>
      <c r="AB1425" s="170"/>
      <c r="AC1425" s="256"/>
      <c r="AD1425" s="488" t="s">
        <v>159</v>
      </c>
      <c r="AE1425" s="489"/>
      <c r="AF1425" s="489"/>
      <c r="AG1425" s="489"/>
      <c r="AH1425" s="489"/>
      <c r="AI1425" s="489"/>
      <c r="AJ1425" s="489"/>
      <c r="AK1425" s="489"/>
      <c r="AL1425" s="489"/>
      <c r="AM1425" s="489"/>
      <c r="AN1425" s="489"/>
      <c r="AO1425" s="490"/>
      <c r="AP1425" s="155"/>
      <c r="AQ1425" s="151"/>
      <c r="AR1425" s="152"/>
      <c r="AS1425" s="34"/>
      <c r="AT1425" s="36"/>
      <c r="AU1425" s="34"/>
      <c r="AV1425" s="36"/>
      <c r="AW1425" s="4"/>
      <c r="AX1425" s="8"/>
      <c r="AY1425" s="472"/>
      <c r="AZ1425" s="473"/>
      <c r="BA1425" s="473"/>
      <c r="BB1425" s="473"/>
      <c r="BC1425" s="473"/>
      <c r="BD1425" s="473"/>
      <c r="BE1425" s="473"/>
      <c r="BF1425" s="474"/>
      <c r="BG1425" s="10"/>
      <c r="BH1425" s="12"/>
    </row>
    <row r="1426" spans="1:60" ht="19.5" customHeight="1" x14ac:dyDescent="0.25">
      <c r="A1426" s="4">
        <f t="shared" si="160"/>
        <v>1181</v>
      </c>
      <c r="B1426" s="451"/>
      <c r="C1426" s="31"/>
      <c r="D1426" s="29" t="s">
        <v>277</v>
      </c>
      <c r="E1426" s="9"/>
      <c r="F1426" s="9"/>
      <c r="G1426" s="9"/>
      <c r="H1426" s="9"/>
      <c r="I1426" s="9"/>
      <c r="J1426" s="9"/>
      <c r="K1426" s="8">
        <f t="shared" si="165"/>
        <v>38</v>
      </c>
      <c r="L1426" s="8">
        <f t="shared" si="165"/>
        <v>921</v>
      </c>
      <c r="M1426" s="184" t="s">
        <v>792</v>
      </c>
      <c r="N1426" s="87"/>
      <c r="O1426" s="34"/>
      <c r="P1426" s="33"/>
      <c r="Q1426" s="34"/>
      <c r="R1426" s="33"/>
      <c r="S1426" s="34"/>
      <c r="T1426" s="33"/>
      <c r="U1426" s="34"/>
      <c r="V1426" s="33"/>
      <c r="W1426" s="34"/>
      <c r="X1426" s="33"/>
      <c r="Y1426" s="34"/>
      <c r="Z1426" s="33"/>
      <c r="AA1426" s="154"/>
      <c r="AB1426" s="170"/>
      <c r="AC1426" s="256"/>
      <c r="AD1426" s="488" t="s">
        <v>159</v>
      </c>
      <c r="AE1426" s="489"/>
      <c r="AF1426" s="489"/>
      <c r="AG1426" s="489"/>
      <c r="AH1426" s="489"/>
      <c r="AI1426" s="489"/>
      <c r="AJ1426" s="489"/>
      <c r="AK1426" s="489"/>
      <c r="AL1426" s="489"/>
      <c r="AM1426" s="489"/>
      <c r="AN1426" s="489"/>
      <c r="AO1426" s="490"/>
      <c r="AP1426" s="155"/>
      <c r="AQ1426" s="151"/>
      <c r="AR1426" s="152"/>
      <c r="AS1426" s="34"/>
      <c r="AT1426" s="36"/>
      <c r="AU1426" s="34"/>
      <c r="AV1426" s="36"/>
      <c r="AW1426" s="4"/>
      <c r="AX1426" s="8"/>
      <c r="AY1426" s="472"/>
      <c r="AZ1426" s="473"/>
      <c r="BA1426" s="473"/>
      <c r="BB1426" s="473"/>
      <c r="BC1426" s="473"/>
      <c r="BD1426" s="473"/>
      <c r="BE1426" s="473"/>
      <c r="BF1426" s="474"/>
      <c r="BG1426" s="10"/>
      <c r="BH1426" s="12"/>
    </row>
    <row r="1427" spans="1:60" ht="19.5" customHeight="1" x14ac:dyDescent="0.25">
      <c r="A1427" s="4">
        <f t="shared" si="160"/>
        <v>1182</v>
      </c>
      <c r="B1427" s="451"/>
      <c r="C1427" s="31"/>
      <c r="D1427" s="29" t="s">
        <v>29</v>
      </c>
      <c r="E1427" s="9"/>
      <c r="F1427" s="9"/>
      <c r="G1427" s="9"/>
      <c r="H1427" s="9"/>
      <c r="I1427" s="9"/>
      <c r="J1427" s="9"/>
      <c r="K1427" s="8">
        <f t="shared" si="165"/>
        <v>39</v>
      </c>
      <c r="L1427" s="8">
        <f t="shared" si="165"/>
        <v>922</v>
      </c>
      <c r="M1427" s="184" t="s">
        <v>792</v>
      </c>
      <c r="N1427" s="87"/>
      <c r="O1427" s="34"/>
      <c r="P1427" s="33"/>
      <c r="Q1427" s="34"/>
      <c r="R1427" s="33"/>
      <c r="S1427" s="34"/>
      <c r="T1427" s="33"/>
      <c r="U1427" s="34"/>
      <c r="V1427" s="33"/>
      <c r="W1427" s="34"/>
      <c r="X1427" s="33"/>
      <c r="Y1427" s="34"/>
      <c r="Z1427" s="33"/>
      <c r="AA1427" s="154"/>
      <c r="AB1427" s="170"/>
      <c r="AC1427" s="256"/>
      <c r="AD1427" s="488" t="s">
        <v>159</v>
      </c>
      <c r="AE1427" s="489"/>
      <c r="AF1427" s="489"/>
      <c r="AG1427" s="489"/>
      <c r="AH1427" s="489"/>
      <c r="AI1427" s="489"/>
      <c r="AJ1427" s="489"/>
      <c r="AK1427" s="489"/>
      <c r="AL1427" s="489"/>
      <c r="AM1427" s="489"/>
      <c r="AN1427" s="489"/>
      <c r="AO1427" s="490"/>
      <c r="AP1427" s="155"/>
      <c r="AQ1427" s="151"/>
      <c r="AR1427" s="152"/>
      <c r="AS1427" s="34"/>
      <c r="AT1427" s="36"/>
      <c r="AU1427" s="34"/>
      <c r="AV1427" s="36"/>
      <c r="AW1427" s="4"/>
      <c r="AX1427" s="8"/>
      <c r="AY1427" s="472"/>
      <c r="AZ1427" s="473"/>
      <c r="BA1427" s="473"/>
      <c r="BB1427" s="473"/>
      <c r="BC1427" s="473"/>
      <c r="BD1427" s="473"/>
      <c r="BE1427" s="473"/>
      <c r="BF1427" s="474"/>
      <c r="BG1427" s="484"/>
      <c r="BH1427" s="484"/>
    </row>
    <row r="1428" spans="1:60" ht="19.5" customHeight="1" x14ac:dyDescent="0.25">
      <c r="A1428" s="4">
        <f t="shared" si="160"/>
        <v>1183</v>
      </c>
      <c r="B1428" s="452"/>
      <c r="C1428" s="41"/>
      <c r="D1428" s="29" t="s">
        <v>30</v>
      </c>
      <c r="E1428" s="9"/>
      <c r="F1428" s="9"/>
      <c r="G1428" s="9"/>
      <c r="H1428" s="9"/>
      <c r="I1428" s="9"/>
      <c r="J1428" s="9"/>
      <c r="K1428" s="8">
        <f t="shared" si="165"/>
        <v>40</v>
      </c>
      <c r="L1428" s="8">
        <f t="shared" si="165"/>
        <v>923</v>
      </c>
      <c r="M1428" s="184" t="s">
        <v>792</v>
      </c>
      <c r="N1428" s="87"/>
      <c r="O1428" s="34"/>
      <c r="P1428" s="33"/>
      <c r="Q1428" s="34"/>
      <c r="R1428" s="33"/>
      <c r="S1428" s="34"/>
      <c r="T1428" s="33"/>
      <c r="U1428" s="34"/>
      <c r="V1428" s="33"/>
      <c r="W1428" s="34"/>
      <c r="X1428" s="33"/>
      <c r="Y1428" s="34"/>
      <c r="Z1428" s="33"/>
      <c r="AA1428" s="154"/>
      <c r="AB1428" s="170"/>
      <c r="AC1428" s="256"/>
      <c r="AD1428" s="488" t="s">
        <v>159</v>
      </c>
      <c r="AE1428" s="489"/>
      <c r="AF1428" s="489"/>
      <c r="AG1428" s="489"/>
      <c r="AH1428" s="489"/>
      <c r="AI1428" s="489"/>
      <c r="AJ1428" s="489"/>
      <c r="AK1428" s="489"/>
      <c r="AL1428" s="489"/>
      <c r="AM1428" s="489"/>
      <c r="AN1428" s="489"/>
      <c r="AO1428" s="490"/>
      <c r="AP1428" s="155"/>
      <c r="AQ1428" s="151"/>
      <c r="AR1428" s="152"/>
      <c r="AS1428" s="35"/>
      <c r="AT1428" s="33"/>
      <c r="AU1428" s="34"/>
      <c r="AV1428" s="36"/>
      <c r="AW1428" s="4"/>
      <c r="AX1428" s="8"/>
      <c r="AY1428" s="475"/>
      <c r="AZ1428" s="476"/>
      <c r="BA1428" s="476"/>
      <c r="BB1428" s="476"/>
      <c r="BC1428" s="476"/>
      <c r="BD1428" s="476"/>
      <c r="BE1428" s="476"/>
      <c r="BF1428" s="477"/>
      <c r="BG1428" s="10"/>
      <c r="BH1428" s="12"/>
    </row>
    <row r="1429" spans="1:60" ht="19.5" customHeight="1" x14ac:dyDescent="0.25">
      <c r="A1429" s="4">
        <f t="shared" si="160"/>
        <v>1184</v>
      </c>
      <c r="B1429" s="450"/>
      <c r="C1429" s="450" t="s">
        <v>687</v>
      </c>
      <c r="D1429" s="29" t="s">
        <v>344</v>
      </c>
      <c r="E1429" s="9"/>
      <c r="F1429" s="9"/>
      <c r="G1429" s="9"/>
      <c r="H1429" s="9"/>
      <c r="I1429" s="9"/>
      <c r="J1429" s="9"/>
      <c r="K1429" s="8">
        <f>K1428+1</f>
        <v>41</v>
      </c>
      <c r="L1429" s="8">
        <f>L1428+1</f>
        <v>924</v>
      </c>
      <c r="M1429" s="184" t="s">
        <v>792</v>
      </c>
      <c r="N1429" s="506" t="s">
        <v>425</v>
      </c>
      <c r="O1429" s="507"/>
      <c r="P1429" s="508"/>
      <c r="Q1429" s="34"/>
      <c r="R1429" s="33"/>
      <c r="S1429" s="34"/>
      <c r="T1429" s="33"/>
      <c r="U1429" s="34"/>
      <c r="V1429" s="33"/>
      <c r="W1429" s="34"/>
      <c r="X1429" s="33"/>
      <c r="Y1429" s="34"/>
      <c r="Z1429" s="33"/>
      <c r="AA1429" s="154"/>
      <c r="AB1429" s="170"/>
      <c r="AC1429" s="256"/>
      <c r="AD1429" s="488" t="s">
        <v>159</v>
      </c>
      <c r="AE1429" s="489"/>
      <c r="AF1429" s="489"/>
      <c r="AG1429" s="489"/>
      <c r="AH1429" s="489"/>
      <c r="AI1429" s="489"/>
      <c r="AJ1429" s="489"/>
      <c r="AK1429" s="489"/>
      <c r="AL1429" s="489"/>
      <c r="AM1429" s="489"/>
      <c r="AN1429" s="489"/>
      <c r="AO1429" s="490"/>
      <c r="AP1429" s="155"/>
      <c r="AQ1429" s="151"/>
      <c r="AR1429" s="152"/>
      <c r="AS1429" s="34"/>
      <c r="AT1429" s="36"/>
      <c r="AU1429" s="34"/>
      <c r="AV1429" s="36"/>
      <c r="AW1429" s="4"/>
      <c r="AX1429" s="8"/>
      <c r="AY1429" s="469" t="s">
        <v>107</v>
      </c>
      <c r="AZ1429" s="470"/>
      <c r="BA1429" s="470"/>
      <c r="BB1429" s="470"/>
      <c r="BC1429" s="470"/>
      <c r="BD1429" s="470"/>
      <c r="BE1429" s="470"/>
      <c r="BF1429" s="471"/>
      <c r="BG1429" s="484"/>
      <c r="BH1429" s="484"/>
    </row>
    <row r="1430" spans="1:60" ht="19.5" customHeight="1" x14ac:dyDescent="0.25">
      <c r="A1430" s="4">
        <f t="shared" si="160"/>
        <v>1185</v>
      </c>
      <c r="B1430" s="452"/>
      <c r="C1430" s="452"/>
      <c r="D1430" s="29" t="s">
        <v>345</v>
      </c>
      <c r="E1430" s="9"/>
      <c r="F1430" s="9"/>
      <c r="G1430" s="9"/>
      <c r="H1430" s="9"/>
      <c r="I1430" s="9"/>
      <c r="J1430" s="9"/>
      <c r="K1430" s="8">
        <f t="shared" ref="K1430:L1434" si="166">K1429+1</f>
        <v>42</v>
      </c>
      <c r="L1430" s="8">
        <f t="shared" si="166"/>
        <v>925</v>
      </c>
      <c r="M1430" s="184" t="s">
        <v>792</v>
      </c>
      <c r="N1430" s="87"/>
      <c r="O1430" s="34"/>
      <c r="P1430" s="33"/>
      <c r="Q1430" s="34"/>
      <c r="R1430" s="33"/>
      <c r="S1430" s="34"/>
      <c r="T1430" s="33"/>
      <c r="U1430" s="34"/>
      <c r="V1430" s="33"/>
      <c r="W1430" s="34"/>
      <c r="X1430" s="33"/>
      <c r="Y1430" s="34"/>
      <c r="Z1430" s="33"/>
      <c r="AA1430" s="154"/>
      <c r="AB1430" s="170"/>
      <c r="AC1430" s="256"/>
      <c r="AD1430" s="488" t="s">
        <v>159</v>
      </c>
      <c r="AE1430" s="489"/>
      <c r="AF1430" s="489"/>
      <c r="AG1430" s="489"/>
      <c r="AH1430" s="489"/>
      <c r="AI1430" s="489"/>
      <c r="AJ1430" s="489"/>
      <c r="AK1430" s="489"/>
      <c r="AL1430" s="489"/>
      <c r="AM1430" s="489"/>
      <c r="AN1430" s="489"/>
      <c r="AO1430" s="490"/>
      <c r="AP1430" s="155"/>
      <c r="AQ1430" s="151"/>
      <c r="AR1430" s="152"/>
      <c r="AS1430" s="34"/>
      <c r="AT1430" s="36"/>
      <c r="AU1430" s="34"/>
      <c r="AV1430" s="36"/>
      <c r="AW1430" s="4"/>
      <c r="AX1430" s="8"/>
      <c r="AY1430" s="475"/>
      <c r="AZ1430" s="476"/>
      <c r="BA1430" s="476"/>
      <c r="BB1430" s="476"/>
      <c r="BC1430" s="476"/>
      <c r="BD1430" s="476"/>
      <c r="BE1430" s="476"/>
      <c r="BF1430" s="477"/>
      <c r="BG1430" s="484"/>
      <c r="BH1430" s="484"/>
    </row>
    <row r="1431" spans="1:60" ht="19.5" customHeight="1" x14ac:dyDescent="0.25">
      <c r="A1431" s="4">
        <f t="shared" si="160"/>
        <v>1186</v>
      </c>
      <c r="B1431" s="450"/>
      <c r="C1431" s="450"/>
      <c r="D1431" s="29" t="s">
        <v>197</v>
      </c>
      <c r="E1431" s="9"/>
      <c r="F1431" s="9"/>
      <c r="G1431" s="9"/>
      <c r="H1431" s="9"/>
      <c r="I1431" s="9"/>
      <c r="J1431" s="9"/>
      <c r="K1431" s="8">
        <f t="shared" si="166"/>
        <v>43</v>
      </c>
      <c r="L1431" s="8">
        <f t="shared" si="166"/>
        <v>926</v>
      </c>
      <c r="M1431" s="184" t="s">
        <v>792</v>
      </c>
      <c r="N1431" s="87"/>
      <c r="O1431" s="34"/>
      <c r="P1431" s="33"/>
      <c r="Q1431" s="34"/>
      <c r="R1431" s="33"/>
      <c r="S1431" s="34"/>
      <c r="T1431" s="33"/>
      <c r="U1431" s="34"/>
      <c r="V1431" s="33"/>
      <c r="W1431" s="34"/>
      <c r="X1431" s="33"/>
      <c r="Y1431" s="34"/>
      <c r="Z1431" s="33"/>
      <c r="AA1431" s="154"/>
      <c r="AB1431" s="170"/>
      <c r="AC1431" s="256"/>
      <c r="AD1431" s="488" t="s">
        <v>159</v>
      </c>
      <c r="AE1431" s="489"/>
      <c r="AF1431" s="489"/>
      <c r="AG1431" s="489"/>
      <c r="AH1431" s="489"/>
      <c r="AI1431" s="489"/>
      <c r="AJ1431" s="489"/>
      <c r="AK1431" s="489"/>
      <c r="AL1431" s="489"/>
      <c r="AM1431" s="489"/>
      <c r="AN1431" s="489"/>
      <c r="AO1431" s="490"/>
      <c r="AP1431" s="155"/>
      <c r="AQ1431" s="151"/>
      <c r="AR1431" s="152"/>
      <c r="AS1431" s="34"/>
      <c r="AT1431" s="36"/>
      <c r="AU1431" s="34"/>
      <c r="AV1431" s="36"/>
      <c r="AW1431" s="4"/>
      <c r="AX1431" s="8"/>
      <c r="AY1431" s="469" t="s">
        <v>109</v>
      </c>
      <c r="AZ1431" s="470"/>
      <c r="BA1431" s="470"/>
      <c r="BB1431" s="470"/>
      <c r="BC1431" s="470"/>
      <c r="BD1431" s="470"/>
      <c r="BE1431" s="470"/>
      <c r="BF1431" s="471"/>
      <c r="BG1431" s="484"/>
      <c r="BH1431" s="484"/>
    </row>
    <row r="1432" spans="1:60" ht="19.5" customHeight="1" x14ac:dyDescent="0.25">
      <c r="A1432" s="4">
        <f t="shared" si="160"/>
        <v>1187</v>
      </c>
      <c r="B1432" s="452"/>
      <c r="C1432" s="452"/>
      <c r="D1432" s="29" t="s">
        <v>198</v>
      </c>
      <c r="E1432" s="9"/>
      <c r="F1432" s="9"/>
      <c r="G1432" s="9"/>
      <c r="H1432" s="9"/>
      <c r="I1432" s="9"/>
      <c r="J1432" s="9"/>
      <c r="K1432" s="8">
        <f t="shared" si="166"/>
        <v>44</v>
      </c>
      <c r="L1432" s="8">
        <f t="shared" si="166"/>
        <v>927</v>
      </c>
      <c r="M1432" s="184" t="s">
        <v>792</v>
      </c>
      <c r="N1432" s="87"/>
      <c r="O1432" s="34"/>
      <c r="P1432" s="33"/>
      <c r="Q1432" s="34"/>
      <c r="R1432" s="33"/>
      <c r="S1432" s="34"/>
      <c r="T1432" s="33"/>
      <c r="U1432" s="34"/>
      <c r="V1432" s="33"/>
      <c r="W1432" s="34"/>
      <c r="X1432" s="33"/>
      <c r="Y1432" s="34"/>
      <c r="Z1432" s="33"/>
      <c r="AA1432" s="154"/>
      <c r="AB1432" s="170"/>
      <c r="AC1432" s="256"/>
      <c r="AD1432" s="488" t="s">
        <v>159</v>
      </c>
      <c r="AE1432" s="489"/>
      <c r="AF1432" s="489"/>
      <c r="AG1432" s="489"/>
      <c r="AH1432" s="489"/>
      <c r="AI1432" s="489"/>
      <c r="AJ1432" s="489"/>
      <c r="AK1432" s="489"/>
      <c r="AL1432" s="489"/>
      <c r="AM1432" s="489"/>
      <c r="AN1432" s="489"/>
      <c r="AO1432" s="490"/>
      <c r="AP1432" s="155"/>
      <c r="AQ1432" s="151"/>
      <c r="AR1432" s="152"/>
      <c r="AS1432" s="34"/>
      <c r="AT1432" s="36"/>
      <c r="AU1432" s="34"/>
      <c r="AV1432" s="36"/>
      <c r="AW1432" s="4"/>
      <c r="AX1432" s="8"/>
      <c r="AY1432" s="472"/>
      <c r="AZ1432" s="473"/>
      <c r="BA1432" s="473"/>
      <c r="BB1432" s="473"/>
      <c r="BC1432" s="473"/>
      <c r="BD1432" s="473"/>
      <c r="BE1432" s="473"/>
      <c r="BF1432" s="474"/>
      <c r="BG1432" s="484"/>
      <c r="BH1432" s="484"/>
    </row>
    <row r="1433" spans="1:60" ht="19.5" customHeight="1" x14ac:dyDescent="0.25">
      <c r="A1433" s="4">
        <f t="shared" si="160"/>
        <v>1188</v>
      </c>
      <c r="B1433" s="450"/>
      <c r="C1433" s="450"/>
      <c r="D1433" s="29" t="s">
        <v>199</v>
      </c>
      <c r="E1433" s="8"/>
      <c r="F1433" s="8"/>
      <c r="G1433" s="8"/>
      <c r="H1433" s="8"/>
      <c r="I1433" s="8"/>
      <c r="J1433" s="8"/>
      <c r="K1433" s="8">
        <f t="shared" si="166"/>
        <v>45</v>
      </c>
      <c r="L1433" s="8">
        <f t="shared" si="166"/>
        <v>928</v>
      </c>
      <c r="M1433" s="184" t="s">
        <v>792</v>
      </c>
      <c r="N1433" s="87"/>
      <c r="O1433" s="34"/>
      <c r="P1433" s="33"/>
      <c r="Q1433" s="34"/>
      <c r="R1433" s="33"/>
      <c r="S1433" s="34"/>
      <c r="T1433" s="33"/>
      <c r="U1433" s="34"/>
      <c r="V1433" s="33"/>
      <c r="W1433" s="34"/>
      <c r="X1433" s="33"/>
      <c r="Y1433" s="34"/>
      <c r="Z1433" s="33"/>
      <c r="AA1433" s="154"/>
      <c r="AB1433" s="170"/>
      <c r="AC1433" s="256"/>
      <c r="AD1433" s="488" t="s">
        <v>159</v>
      </c>
      <c r="AE1433" s="489"/>
      <c r="AF1433" s="489"/>
      <c r="AG1433" s="489"/>
      <c r="AH1433" s="489"/>
      <c r="AI1433" s="489"/>
      <c r="AJ1433" s="489"/>
      <c r="AK1433" s="489"/>
      <c r="AL1433" s="489"/>
      <c r="AM1433" s="489"/>
      <c r="AN1433" s="489"/>
      <c r="AO1433" s="490"/>
      <c r="AP1433" s="155"/>
      <c r="AQ1433" s="151"/>
      <c r="AR1433" s="152"/>
      <c r="AS1433" s="34"/>
      <c r="AT1433" s="36"/>
      <c r="AU1433" s="34"/>
      <c r="AV1433" s="36"/>
      <c r="AW1433" s="4"/>
      <c r="AX1433" s="8"/>
      <c r="AY1433" s="511" t="s">
        <v>109</v>
      </c>
      <c r="AZ1433" s="511"/>
      <c r="BA1433" s="511"/>
      <c r="BB1433" s="511"/>
      <c r="BC1433" s="511"/>
      <c r="BD1433" s="511"/>
      <c r="BE1433" s="511"/>
      <c r="BF1433" s="511"/>
      <c r="BG1433" s="484"/>
      <c r="BH1433" s="484"/>
    </row>
    <row r="1434" spans="1:60" ht="19.5" customHeight="1" x14ac:dyDescent="0.25">
      <c r="A1434" s="4">
        <f t="shared" si="160"/>
        <v>1189</v>
      </c>
      <c r="B1434" s="452"/>
      <c r="C1434" s="452"/>
      <c r="D1434" s="29" t="s">
        <v>200</v>
      </c>
      <c r="E1434" s="9"/>
      <c r="F1434" s="9"/>
      <c r="G1434" s="9"/>
      <c r="H1434" s="9"/>
      <c r="I1434" s="9"/>
      <c r="J1434" s="9"/>
      <c r="K1434" s="8">
        <f t="shared" si="166"/>
        <v>46</v>
      </c>
      <c r="L1434" s="8">
        <f t="shared" si="166"/>
        <v>929</v>
      </c>
      <c r="M1434" s="184" t="s">
        <v>792</v>
      </c>
      <c r="N1434" s="87"/>
      <c r="O1434" s="34"/>
      <c r="P1434" s="33"/>
      <c r="Q1434" s="34"/>
      <c r="R1434" s="33"/>
      <c r="S1434" s="34"/>
      <c r="T1434" s="33"/>
      <c r="U1434" s="34"/>
      <c r="V1434" s="33"/>
      <c r="W1434" s="34"/>
      <c r="X1434" s="33"/>
      <c r="Y1434" s="34"/>
      <c r="Z1434" s="33"/>
      <c r="AA1434" s="154"/>
      <c r="AB1434" s="170"/>
      <c r="AC1434" s="256"/>
      <c r="AD1434" s="488" t="s">
        <v>159</v>
      </c>
      <c r="AE1434" s="489"/>
      <c r="AF1434" s="489"/>
      <c r="AG1434" s="489"/>
      <c r="AH1434" s="489"/>
      <c r="AI1434" s="489"/>
      <c r="AJ1434" s="489"/>
      <c r="AK1434" s="489"/>
      <c r="AL1434" s="489"/>
      <c r="AM1434" s="489"/>
      <c r="AN1434" s="489"/>
      <c r="AO1434" s="490"/>
      <c r="AP1434" s="155"/>
      <c r="AQ1434" s="151"/>
      <c r="AR1434" s="152"/>
      <c r="AS1434" s="348"/>
      <c r="AT1434" s="36"/>
      <c r="AU1434" s="34"/>
      <c r="AV1434" s="36"/>
      <c r="AW1434" s="4"/>
      <c r="AX1434" s="8"/>
      <c r="AY1434" s="511"/>
      <c r="AZ1434" s="511"/>
      <c r="BA1434" s="511"/>
      <c r="BB1434" s="511"/>
      <c r="BC1434" s="511"/>
      <c r="BD1434" s="511"/>
      <c r="BE1434" s="511"/>
      <c r="BF1434" s="511"/>
      <c r="BG1434" s="484"/>
      <c r="BH1434" s="484"/>
    </row>
    <row r="1435" spans="1:60" ht="19.5" customHeight="1" thickBot="1" x14ac:dyDescent="0.3">
      <c r="A1435" s="4">
        <f t="shared" si="160"/>
        <v>1190</v>
      </c>
      <c r="B1435" s="31"/>
      <c r="C1435" s="31"/>
      <c r="D1435" s="51" t="s">
        <v>707</v>
      </c>
      <c r="E1435" s="18">
        <f>E1403+1</f>
        <v>15</v>
      </c>
      <c r="F1435" s="18">
        <f>F1403+1</f>
        <v>124</v>
      </c>
      <c r="G1435" s="8"/>
      <c r="H1435" s="8"/>
      <c r="I1435" s="8"/>
      <c r="J1435" s="8"/>
      <c r="K1435" s="8"/>
      <c r="L1435" s="8"/>
      <c r="M1435" s="10"/>
      <c r="N1435" s="87"/>
      <c r="O1435" s="34"/>
      <c r="P1435" s="33"/>
      <c r="Q1435" s="34"/>
      <c r="R1435" s="33"/>
      <c r="S1435" s="34"/>
      <c r="T1435" s="33"/>
      <c r="U1435" s="34"/>
      <c r="V1435" s="33"/>
      <c r="W1435" s="34"/>
      <c r="X1435" s="33"/>
      <c r="Y1435" s="34"/>
      <c r="Z1435" s="33"/>
      <c r="AA1435" s="34"/>
      <c r="AB1435" s="33"/>
      <c r="AC1435" s="154"/>
      <c r="AD1435" s="155"/>
      <c r="AE1435" s="151"/>
      <c r="AF1435" s="488" t="s">
        <v>438</v>
      </c>
      <c r="AG1435" s="489"/>
      <c r="AH1435" s="489"/>
      <c r="AI1435" s="489"/>
      <c r="AJ1435" s="489"/>
      <c r="AK1435" s="489"/>
      <c r="AL1435" s="489"/>
      <c r="AM1435" s="489"/>
      <c r="AN1435" s="489"/>
      <c r="AO1435" s="490"/>
      <c r="AP1435" s="155"/>
      <c r="AQ1435" s="151"/>
      <c r="AR1435" s="152"/>
      <c r="AS1435" s="35"/>
      <c r="AT1435" s="33"/>
      <c r="AU1435" s="34"/>
      <c r="AV1435" s="36"/>
      <c r="AW1435" s="4"/>
      <c r="AX1435" s="8"/>
      <c r="AY1435" s="469" t="s">
        <v>1256</v>
      </c>
      <c r="AZ1435" s="470"/>
      <c r="BA1435" s="470"/>
      <c r="BB1435" s="470"/>
      <c r="BC1435" s="470"/>
      <c r="BD1435" s="470"/>
      <c r="BE1435" s="470"/>
      <c r="BF1435" s="471"/>
      <c r="BG1435" s="484"/>
      <c r="BH1435" s="484"/>
    </row>
    <row r="1436" spans="1:60" ht="19.5" customHeight="1" thickBot="1" x14ac:dyDescent="0.3">
      <c r="A1436" s="4">
        <f t="shared" si="160"/>
        <v>1191</v>
      </c>
      <c r="B1436" s="31"/>
      <c r="C1436" s="31"/>
      <c r="D1436" s="51" t="s">
        <v>1234</v>
      </c>
      <c r="E1436" s="18">
        <f>E1435+1</f>
        <v>16</v>
      </c>
      <c r="F1436" s="18">
        <f>F1435+1</f>
        <v>125</v>
      </c>
      <c r="G1436" s="8"/>
      <c r="H1436" s="8"/>
      <c r="I1436" s="8"/>
      <c r="J1436" s="8"/>
      <c r="K1436" s="8"/>
      <c r="L1436" s="8"/>
      <c r="M1436" s="10"/>
      <c r="N1436" s="87"/>
      <c r="O1436" s="34"/>
      <c r="P1436" s="33"/>
      <c r="Q1436" s="34"/>
      <c r="R1436" s="33"/>
      <c r="S1436" s="34"/>
      <c r="T1436" s="33"/>
      <c r="U1436" s="34"/>
      <c r="V1436" s="33"/>
      <c r="W1436" s="34"/>
      <c r="X1436" s="33"/>
      <c r="Y1436" s="34"/>
      <c r="Z1436" s="33"/>
      <c r="AA1436" s="34"/>
      <c r="AB1436" s="33"/>
      <c r="AC1436" s="154"/>
      <c r="AD1436" s="155"/>
      <c r="AE1436" s="151"/>
      <c r="AF1436" s="488" t="s">
        <v>438</v>
      </c>
      <c r="AG1436" s="489"/>
      <c r="AH1436" s="489"/>
      <c r="AI1436" s="489"/>
      <c r="AJ1436" s="489"/>
      <c r="AK1436" s="489"/>
      <c r="AL1436" s="489"/>
      <c r="AM1436" s="489"/>
      <c r="AN1436" s="489"/>
      <c r="AO1436" s="490"/>
      <c r="AP1436" s="155"/>
      <c r="AQ1436" s="151"/>
      <c r="AR1436" s="152"/>
      <c r="AS1436" s="35"/>
      <c r="AT1436" s="33"/>
      <c r="AU1436" s="34"/>
      <c r="AV1436" s="36"/>
      <c r="AW1436" s="4"/>
      <c r="AX1436" s="8"/>
      <c r="AY1436" s="475"/>
      <c r="AZ1436" s="476"/>
      <c r="BA1436" s="476"/>
      <c r="BB1436" s="476"/>
      <c r="BC1436" s="476"/>
      <c r="BD1436" s="476"/>
      <c r="BE1436" s="476"/>
      <c r="BF1436" s="477"/>
      <c r="BG1436" s="484"/>
      <c r="BH1436" s="484"/>
    </row>
    <row r="1437" spans="1:60" ht="19.5" customHeight="1" x14ac:dyDescent="0.25">
      <c r="A1437" s="4">
        <f t="shared" si="160"/>
        <v>1192</v>
      </c>
      <c r="B1437" s="21"/>
      <c r="C1437" s="596" t="s">
        <v>1213</v>
      </c>
      <c r="D1437" s="29" t="s">
        <v>201</v>
      </c>
      <c r="E1437" s="11"/>
      <c r="F1437" s="11"/>
      <c r="G1437" s="11"/>
      <c r="H1437" s="11"/>
      <c r="I1437" s="11"/>
      <c r="J1437" s="11"/>
      <c r="K1437" s="8">
        <f t="shared" ref="K1437:L1437" si="167">K1434+1</f>
        <v>47</v>
      </c>
      <c r="L1437" s="8">
        <f t="shared" si="167"/>
        <v>930</v>
      </c>
      <c r="M1437" s="184" t="s">
        <v>792</v>
      </c>
      <c r="N1437" s="506" t="s">
        <v>425</v>
      </c>
      <c r="O1437" s="507"/>
      <c r="P1437" s="508"/>
      <c r="Q1437" s="506" t="s">
        <v>1077</v>
      </c>
      <c r="R1437" s="507"/>
      <c r="S1437" s="590"/>
      <c r="T1437" s="33"/>
      <c r="U1437" s="34"/>
      <c r="V1437" s="33"/>
      <c r="W1437" s="34"/>
      <c r="X1437" s="33"/>
      <c r="Y1437" s="34"/>
      <c r="Z1437" s="33"/>
      <c r="AA1437" s="154"/>
      <c r="AB1437" s="170"/>
      <c r="AC1437" s="256"/>
      <c r="AD1437" s="488" t="s">
        <v>159</v>
      </c>
      <c r="AE1437" s="489"/>
      <c r="AF1437" s="489"/>
      <c r="AG1437" s="489"/>
      <c r="AH1437" s="489"/>
      <c r="AI1437" s="489"/>
      <c r="AJ1437" s="489"/>
      <c r="AK1437" s="489"/>
      <c r="AL1437" s="489"/>
      <c r="AM1437" s="489"/>
      <c r="AN1437" s="489"/>
      <c r="AO1437" s="490"/>
      <c r="AP1437" s="155"/>
      <c r="AQ1437" s="151"/>
      <c r="AR1437" s="152"/>
      <c r="AS1437" s="348"/>
      <c r="AT1437" s="36"/>
      <c r="AU1437" s="34"/>
      <c r="AV1437" s="36"/>
      <c r="AW1437" s="4"/>
      <c r="AX1437" s="8"/>
      <c r="AY1437" s="469" t="s">
        <v>1212</v>
      </c>
      <c r="AZ1437" s="470"/>
      <c r="BA1437" s="470"/>
      <c r="BB1437" s="470"/>
      <c r="BC1437" s="470"/>
      <c r="BD1437" s="470"/>
      <c r="BE1437" s="470"/>
      <c r="BF1437" s="471"/>
      <c r="BG1437" s="10"/>
      <c r="BH1437" s="12"/>
    </row>
    <row r="1438" spans="1:60" ht="19.5" customHeight="1" x14ac:dyDescent="0.25">
      <c r="A1438" s="4">
        <f t="shared" ref="A1438:A1449" si="168">A1437+1</f>
        <v>1193</v>
      </c>
      <c r="B1438" s="21"/>
      <c r="C1438" s="596"/>
      <c r="D1438" s="29" t="s">
        <v>202</v>
      </c>
      <c r="E1438" s="11"/>
      <c r="F1438" s="11"/>
      <c r="G1438" s="11"/>
      <c r="H1438" s="11"/>
      <c r="I1438" s="11"/>
      <c r="J1438" s="11"/>
      <c r="K1438" s="8">
        <f t="shared" ref="K1438:L1441" si="169">K1437+1</f>
        <v>48</v>
      </c>
      <c r="L1438" s="8">
        <f t="shared" si="169"/>
        <v>931</v>
      </c>
      <c r="M1438" s="184" t="s">
        <v>792</v>
      </c>
      <c r="N1438" s="87"/>
      <c r="O1438" s="34"/>
      <c r="P1438" s="33"/>
      <c r="Q1438" s="506" t="s">
        <v>1077</v>
      </c>
      <c r="R1438" s="507"/>
      <c r="S1438" s="590"/>
      <c r="T1438" s="33"/>
      <c r="U1438" s="34"/>
      <c r="V1438" s="33"/>
      <c r="W1438" s="34"/>
      <c r="X1438" s="33"/>
      <c r="Y1438" s="34"/>
      <c r="Z1438" s="33"/>
      <c r="AA1438" s="154"/>
      <c r="AB1438" s="170"/>
      <c r="AC1438" s="256"/>
      <c r="AD1438" s="488" t="s">
        <v>159</v>
      </c>
      <c r="AE1438" s="489"/>
      <c r="AF1438" s="489"/>
      <c r="AG1438" s="489"/>
      <c r="AH1438" s="489"/>
      <c r="AI1438" s="489"/>
      <c r="AJ1438" s="489"/>
      <c r="AK1438" s="489"/>
      <c r="AL1438" s="489"/>
      <c r="AM1438" s="489"/>
      <c r="AN1438" s="489"/>
      <c r="AO1438" s="490"/>
      <c r="AP1438" s="155"/>
      <c r="AQ1438" s="151"/>
      <c r="AR1438" s="152"/>
      <c r="AS1438" s="348"/>
      <c r="AT1438" s="36"/>
      <c r="AU1438" s="34"/>
      <c r="AV1438" s="36"/>
      <c r="AW1438" s="4"/>
      <c r="AX1438" s="8"/>
      <c r="AY1438" s="472"/>
      <c r="AZ1438" s="473"/>
      <c r="BA1438" s="473"/>
      <c r="BB1438" s="473"/>
      <c r="BC1438" s="473"/>
      <c r="BD1438" s="473"/>
      <c r="BE1438" s="473"/>
      <c r="BF1438" s="474"/>
      <c r="BG1438" s="10"/>
      <c r="BH1438" s="12"/>
    </row>
    <row r="1439" spans="1:60" ht="19.5" customHeight="1" x14ac:dyDescent="0.25">
      <c r="A1439" s="4">
        <f t="shared" si="168"/>
        <v>1194</v>
      </c>
      <c r="B1439" s="21"/>
      <c r="C1439" s="596"/>
      <c r="D1439" s="29" t="s">
        <v>203</v>
      </c>
      <c r="E1439" s="11"/>
      <c r="F1439" s="11"/>
      <c r="G1439" s="11"/>
      <c r="H1439" s="11"/>
      <c r="I1439" s="11"/>
      <c r="J1439" s="11"/>
      <c r="K1439" s="8">
        <f t="shared" si="169"/>
        <v>49</v>
      </c>
      <c r="L1439" s="8">
        <f t="shared" si="169"/>
        <v>932</v>
      </c>
      <c r="M1439" s="184" t="s">
        <v>792</v>
      </c>
      <c r="N1439" s="87"/>
      <c r="O1439" s="34"/>
      <c r="P1439" s="33"/>
      <c r="Q1439" s="506" t="s">
        <v>1077</v>
      </c>
      <c r="R1439" s="507"/>
      <c r="S1439" s="590"/>
      <c r="T1439" s="33"/>
      <c r="U1439" s="34"/>
      <c r="V1439" s="33"/>
      <c r="W1439" s="34"/>
      <c r="X1439" s="33"/>
      <c r="Y1439" s="34"/>
      <c r="Z1439" s="33"/>
      <c r="AA1439" s="154"/>
      <c r="AB1439" s="170"/>
      <c r="AC1439" s="256"/>
      <c r="AD1439" s="488" t="s">
        <v>159</v>
      </c>
      <c r="AE1439" s="489"/>
      <c r="AF1439" s="489"/>
      <c r="AG1439" s="489"/>
      <c r="AH1439" s="489"/>
      <c r="AI1439" s="489"/>
      <c r="AJ1439" s="489"/>
      <c r="AK1439" s="489"/>
      <c r="AL1439" s="489"/>
      <c r="AM1439" s="489"/>
      <c r="AN1439" s="489"/>
      <c r="AO1439" s="490"/>
      <c r="AP1439" s="155"/>
      <c r="AQ1439" s="151"/>
      <c r="AR1439" s="152"/>
      <c r="AS1439" s="348"/>
      <c r="AT1439" s="36"/>
      <c r="AU1439" s="34"/>
      <c r="AV1439" s="36"/>
      <c r="AW1439" s="4"/>
      <c r="AX1439" s="8"/>
      <c r="AY1439" s="472"/>
      <c r="AZ1439" s="473"/>
      <c r="BA1439" s="473"/>
      <c r="BB1439" s="473"/>
      <c r="BC1439" s="473"/>
      <c r="BD1439" s="473"/>
      <c r="BE1439" s="473"/>
      <c r="BF1439" s="474"/>
      <c r="BG1439" s="10"/>
      <c r="BH1439" s="12"/>
    </row>
    <row r="1440" spans="1:60" ht="19.5" customHeight="1" x14ac:dyDescent="0.25">
      <c r="A1440" s="4">
        <f t="shared" si="168"/>
        <v>1195</v>
      </c>
      <c r="B1440" s="21"/>
      <c r="C1440" s="596"/>
      <c r="D1440" s="29" t="s">
        <v>204</v>
      </c>
      <c r="E1440" s="11"/>
      <c r="F1440" s="11"/>
      <c r="G1440" s="11"/>
      <c r="H1440" s="11"/>
      <c r="I1440" s="11"/>
      <c r="J1440" s="11"/>
      <c r="K1440" s="8">
        <f t="shared" si="169"/>
        <v>50</v>
      </c>
      <c r="L1440" s="8">
        <f t="shared" si="169"/>
        <v>933</v>
      </c>
      <c r="M1440" s="184" t="s">
        <v>792</v>
      </c>
      <c r="N1440" s="87"/>
      <c r="O1440" s="34"/>
      <c r="P1440" s="33"/>
      <c r="Q1440" s="506" t="s">
        <v>1077</v>
      </c>
      <c r="R1440" s="507"/>
      <c r="S1440" s="590"/>
      <c r="T1440" s="33"/>
      <c r="U1440" s="34"/>
      <c r="V1440" s="33"/>
      <c r="W1440" s="34"/>
      <c r="X1440" s="33"/>
      <c r="Y1440" s="34"/>
      <c r="Z1440" s="33"/>
      <c r="AA1440" s="154"/>
      <c r="AB1440" s="170"/>
      <c r="AC1440" s="256"/>
      <c r="AD1440" s="488" t="s">
        <v>159</v>
      </c>
      <c r="AE1440" s="489"/>
      <c r="AF1440" s="489"/>
      <c r="AG1440" s="489"/>
      <c r="AH1440" s="489"/>
      <c r="AI1440" s="489"/>
      <c r="AJ1440" s="489"/>
      <c r="AK1440" s="489"/>
      <c r="AL1440" s="489"/>
      <c r="AM1440" s="489"/>
      <c r="AN1440" s="489"/>
      <c r="AO1440" s="490"/>
      <c r="AP1440" s="155"/>
      <c r="AQ1440" s="151"/>
      <c r="AR1440" s="152"/>
      <c r="AS1440" s="348"/>
      <c r="AT1440" s="36"/>
      <c r="AU1440" s="34"/>
      <c r="AV1440" s="36"/>
      <c r="AW1440" s="4"/>
      <c r="AX1440" s="8"/>
      <c r="AY1440" s="472"/>
      <c r="AZ1440" s="473"/>
      <c r="BA1440" s="473"/>
      <c r="BB1440" s="473"/>
      <c r="BC1440" s="473"/>
      <c r="BD1440" s="473"/>
      <c r="BE1440" s="473"/>
      <c r="BF1440" s="474"/>
      <c r="BG1440" s="10"/>
      <c r="BH1440" s="12"/>
    </row>
    <row r="1441" spans="1:60" ht="19.5" customHeight="1" x14ac:dyDescent="0.25">
      <c r="A1441" s="4">
        <f t="shared" si="168"/>
        <v>1196</v>
      </c>
      <c r="B1441" s="20"/>
      <c r="C1441" s="597"/>
      <c r="D1441" s="29" t="s">
        <v>222</v>
      </c>
      <c r="E1441" s="9"/>
      <c r="F1441" s="9"/>
      <c r="G1441" s="9"/>
      <c r="H1441" s="9"/>
      <c r="I1441" s="9"/>
      <c r="J1441" s="9"/>
      <c r="K1441" s="8">
        <f t="shared" si="169"/>
        <v>51</v>
      </c>
      <c r="L1441" s="8">
        <f t="shared" si="169"/>
        <v>934</v>
      </c>
      <c r="M1441" s="184" t="s">
        <v>1476</v>
      </c>
      <c r="N1441" s="87"/>
      <c r="O1441" s="34"/>
      <c r="P1441" s="33"/>
      <c r="Q1441" s="506" t="s">
        <v>1077</v>
      </c>
      <c r="R1441" s="507"/>
      <c r="S1441" s="590"/>
      <c r="T1441" s="33"/>
      <c r="U1441" s="34"/>
      <c r="V1441" s="33"/>
      <c r="W1441" s="34"/>
      <c r="X1441" s="33"/>
      <c r="Y1441" s="34"/>
      <c r="Z1441" s="33"/>
      <c r="AA1441" s="154"/>
      <c r="AB1441" s="170"/>
      <c r="AC1441" s="256"/>
      <c r="AD1441" s="488" t="s">
        <v>159</v>
      </c>
      <c r="AE1441" s="489"/>
      <c r="AF1441" s="489"/>
      <c r="AG1441" s="489"/>
      <c r="AH1441" s="489"/>
      <c r="AI1441" s="489"/>
      <c r="AJ1441" s="489"/>
      <c r="AK1441" s="489"/>
      <c r="AL1441" s="489"/>
      <c r="AM1441" s="489"/>
      <c r="AN1441" s="489"/>
      <c r="AO1441" s="490"/>
      <c r="AP1441" s="155"/>
      <c r="AQ1441" s="151"/>
      <c r="AR1441" s="152"/>
      <c r="AS1441" s="348"/>
      <c r="AT1441" s="36"/>
      <c r="AU1441" s="34"/>
      <c r="AV1441" s="36"/>
      <c r="AW1441" s="4"/>
      <c r="AX1441" s="8"/>
      <c r="AY1441" s="475"/>
      <c r="AZ1441" s="476"/>
      <c r="BA1441" s="476"/>
      <c r="BB1441" s="476"/>
      <c r="BC1441" s="476"/>
      <c r="BD1441" s="476"/>
      <c r="BE1441" s="476"/>
      <c r="BF1441" s="477"/>
      <c r="BG1441" s="10"/>
      <c r="BH1441" s="12"/>
    </row>
    <row r="1442" spans="1:60" ht="19.5" customHeight="1" x14ac:dyDescent="0.25">
      <c r="A1442" s="4">
        <f t="shared" si="168"/>
        <v>1197</v>
      </c>
      <c r="B1442" s="21"/>
      <c r="C1442" s="21"/>
      <c r="D1442" s="20" t="s">
        <v>217</v>
      </c>
      <c r="E1442" s="9"/>
      <c r="F1442" s="9"/>
      <c r="G1442" s="9"/>
      <c r="H1442" s="9"/>
      <c r="I1442" s="9"/>
      <c r="J1442" s="9"/>
      <c r="K1442" s="9"/>
      <c r="L1442" s="9"/>
      <c r="M1442" s="69"/>
      <c r="N1442" s="104"/>
      <c r="O1442" s="591" t="s">
        <v>351</v>
      </c>
      <c r="P1442" s="592"/>
      <c r="Q1442" s="592"/>
      <c r="R1442" s="592"/>
      <c r="S1442" s="592"/>
      <c r="T1442" s="592"/>
      <c r="U1442" s="592"/>
      <c r="V1442" s="592"/>
      <c r="W1442" s="592"/>
      <c r="X1442" s="593"/>
      <c r="Y1442" s="45"/>
      <c r="Z1442" s="44"/>
      <c r="AA1442" s="45"/>
      <c r="AB1442" s="44"/>
      <c r="AC1442" s="45"/>
      <c r="AD1442" s="44"/>
      <c r="AE1442" s="45"/>
      <c r="AF1442" s="44"/>
      <c r="AG1442" s="45"/>
      <c r="AH1442" s="44"/>
      <c r="AI1442" s="45"/>
      <c r="AJ1442" s="44"/>
      <c r="AK1442" s="104"/>
      <c r="AL1442" s="110"/>
      <c r="AM1442" s="94"/>
      <c r="AN1442" s="93"/>
      <c r="AO1442" s="94"/>
      <c r="AP1442" s="95"/>
      <c r="AQ1442" s="141"/>
      <c r="AR1442" s="44"/>
      <c r="AS1442" s="111"/>
      <c r="AT1442" s="111"/>
      <c r="AU1442" s="111"/>
      <c r="AV1442" s="111"/>
      <c r="AW1442" s="111"/>
      <c r="AX1442" s="70"/>
      <c r="AY1442" s="127"/>
      <c r="AZ1442" s="128"/>
      <c r="BA1442" s="128"/>
      <c r="BB1442" s="128"/>
      <c r="BC1442" s="128"/>
      <c r="BD1442" s="128"/>
      <c r="BE1442" s="128"/>
      <c r="BF1442" s="128"/>
      <c r="BG1442" s="478"/>
      <c r="BH1442" s="479"/>
    </row>
    <row r="1443" spans="1:60" ht="19.5" customHeight="1" x14ac:dyDescent="0.25">
      <c r="A1443" s="4">
        <f t="shared" si="168"/>
        <v>1198</v>
      </c>
      <c r="B1443" s="451"/>
      <c r="C1443" s="594" t="s">
        <v>305</v>
      </c>
      <c r="D1443" s="20" t="s">
        <v>203</v>
      </c>
      <c r="E1443" s="9"/>
      <c r="F1443" s="9"/>
      <c r="G1443" s="9"/>
      <c r="H1443" s="9"/>
      <c r="I1443" s="9"/>
      <c r="J1443" s="9"/>
      <c r="K1443" s="11"/>
      <c r="L1443" s="9"/>
      <c r="M1443" s="10"/>
      <c r="N1443" s="87"/>
      <c r="O1443" s="506" t="s">
        <v>351</v>
      </c>
      <c r="P1443" s="507"/>
      <c r="Q1443" s="507"/>
      <c r="R1443" s="507"/>
      <c r="S1443" s="507"/>
      <c r="T1443" s="507"/>
      <c r="U1443" s="507"/>
      <c r="V1443" s="507"/>
      <c r="W1443" s="507"/>
      <c r="X1443" s="508"/>
      <c r="Y1443" s="34"/>
      <c r="Z1443" s="33"/>
      <c r="AA1443" s="34"/>
      <c r="AB1443" s="33"/>
      <c r="AC1443" s="34"/>
      <c r="AD1443" s="33"/>
      <c r="AE1443" s="34"/>
      <c r="AF1443" s="33"/>
      <c r="AG1443" s="34"/>
      <c r="AH1443" s="33"/>
      <c r="AI1443" s="34"/>
      <c r="AJ1443" s="33"/>
      <c r="AK1443" s="87"/>
      <c r="AL1443" s="89"/>
      <c r="AM1443" s="60"/>
      <c r="AN1443" s="90"/>
      <c r="AO1443" s="60"/>
      <c r="AP1443" s="61"/>
      <c r="AQ1443" s="35"/>
      <c r="AR1443" s="589" t="s">
        <v>120</v>
      </c>
      <c r="AS1443" s="507"/>
      <c r="AT1443" s="507"/>
      <c r="AU1443" s="507"/>
      <c r="AV1443" s="507"/>
      <c r="AW1443" s="507"/>
      <c r="AX1443" s="508"/>
      <c r="AY1443" s="469" t="s">
        <v>796</v>
      </c>
      <c r="AZ1443" s="470"/>
      <c r="BA1443" s="470"/>
      <c r="BB1443" s="470"/>
      <c r="BC1443" s="470"/>
      <c r="BD1443" s="470"/>
      <c r="BE1443" s="470"/>
      <c r="BF1443" s="471"/>
      <c r="BG1443" s="484"/>
      <c r="BH1443" s="484"/>
    </row>
    <row r="1444" spans="1:60" ht="19.5" customHeight="1" x14ac:dyDescent="0.25">
      <c r="A1444" s="4">
        <f t="shared" si="168"/>
        <v>1199</v>
      </c>
      <c r="B1444" s="451"/>
      <c r="C1444" s="594"/>
      <c r="D1444" s="29" t="s">
        <v>204</v>
      </c>
      <c r="E1444" s="9"/>
      <c r="F1444" s="9"/>
      <c r="G1444" s="9"/>
      <c r="H1444" s="9"/>
      <c r="I1444" s="9"/>
      <c r="J1444" s="9"/>
      <c r="K1444" s="8"/>
      <c r="L1444" s="8"/>
      <c r="M1444" s="10"/>
      <c r="N1444" s="87"/>
      <c r="O1444" s="506" t="s">
        <v>351</v>
      </c>
      <c r="P1444" s="507"/>
      <c r="Q1444" s="507"/>
      <c r="R1444" s="507"/>
      <c r="S1444" s="507"/>
      <c r="T1444" s="507"/>
      <c r="U1444" s="507"/>
      <c r="V1444" s="507"/>
      <c r="W1444" s="507"/>
      <c r="X1444" s="508"/>
      <c r="Y1444" s="34"/>
      <c r="Z1444" s="33"/>
      <c r="AA1444" s="34"/>
      <c r="AB1444" s="33"/>
      <c r="AC1444" s="34"/>
      <c r="AD1444" s="33"/>
      <c r="AE1444" s="34"/>
      <c r="AF1444" s="33"/>
      <c r="AG1444" s="34"/>
      <c r="AH1444" s="33"/>
      <c r="AI1444" s="34"/>
      <c r="AJ1444" s="33"/>
      <c r="AK1444" s="87"/>
      <c r="AL1444" s="89"/>
      <c r="AM1444" s="60"/>
      <c r="AN1444" s="90"/>
      <c r="AO1444" s="60"/>
      <c r="AP1444" s="61"/>
      <c r="AQ1444" s="35"/>
      <c r="AR1444" s="589" t="s">
        <v>120</v>
      </c>
      <c r="AS1444" s="507"/>
      <c r="AT1444" s="507"/>
      <c r="AU1444" s="507"/>
      <c r="AV1444" s="507"/>
      <c r="AW1444" s="507"/>
      <c r="AX1444" s="508"/>
      <c r="AY1444" s="472"/>
      <c r="AZ1444" s="473"/>
      <c r="BA1444" s="473"/>
      <c r="BB1444" s="473"/>
      <c r="BC1444" s="473"/>
      <c r="BD1444" s="473"/>
      <c r="BE1444" s="473"/>
      <c r="BF1444" s="474"/>
      <c r="BG1444" s="484"/>
      <c r="BH1444" s="484"/>
    </row>
    <row r="1445" spans="1:60" ht="19.5" customHeight="1" x14ac:dyDescent="0.25">
      <c r="A1445" s="4">
        <f t="shared" si="168"/>
        <v>1200</v>
      </c>
      <c r="B1445" s="451"/>
      <c r="C1445" s="594"/>
      <c r="D1445" s="29" t="s">
        <v>222</v>
      </c>
      <c r="E1445" s="9"/>
      <c r="F1445" s="9"/>
      <c r="G1445" s="9"/>
      <c r="H1445" s="9"/>
      <c r="I1445" s="9"/>
      <c r="J1445" s="9"/>
      <c r="K1445" s="8"/>
      <c r="L1445" s="8"/>
      <c r="M1445" s="10"/>
      <c r="N1445" s="87"/>
      <c r="O1445" s="506" t="s">
        <v>351</v>
      </c>
      <c r="P1445" s="507"/>
      <c r="Q1445" s="507"/>
      <c r="R1445" s="507"/>
      <c r="S1445" s="507"/>
      <c r="T1445" s="507"/>
      <c r="U1445" s="507"/>
      <c r="V1445" s="507"/>
      <c r="W1445" s="507"/>
      <c r="X1445" s="508"/>
      <c r="Y1445" s="34"/>
      <c r="Z1445" s="33"/>
      <c r="AA1445" s="34"/>
      <c r="AB1445" s="33"/>
      <c r="AC1445" s="34"/>
      <c r="AD1445" s="33"/>
      <c r="AE1445" s="34"/>
      <c r="AF1445" s="33"/>
      <c r="AG1445" s="34"/>
      <c r="AH1445" s="33"/>
      <c r="AI1445" s="34"/>
      <c r="AJ1445" s="33"/>
      <c r="AK1445" s="87"/>
      <c r="AL1445" s="89"/>
      <c r="AM1445" s="60"/>
      <c r="AN1445" s="90"/>
      <c r="AO1445" s="60"/>
      <c r="AP1445" s="61"/>
      <c r="AQ1445" s="35"/>
      <c r="AR1445" s="589" t="s">
        <v>120</v>
      </c>
      <c r="AS1445" s="507"/>
      <c r="AT1445" s="507"/>
      <c r="AU1445" s="507"/>
      <c r="AV1445" s="507"/>
      <c r="AW1445" s="507"/>
      <c r="AX1445" s="508"/>
      <c r="AY1445" s="472"/>
      <c r="AZ1445" s="473"/>
      <c r="BA1445" s="473"/>
      <c r="BB1445" s="473"/>
      <c r="BC1445" s="473"/>
      <c r="BD1445" s="473"/>
      <c r="BE1445" s="473"/>
      <c r="BF1445" s="474"/>
      <c r="BG1445" s="484"/>
      <c r="BH1445" s="484"/>
    </row>
    <row r="1446" spans="1:60" ht="19.5" customHeight="1" x14ac:dyDescent="0.25">
      <c r="A1446" s="4">
        <f t="shared" si="168"/>
        <v>1201</v>
      </c>
      <c r="B1446" s="451"/>
      <c r="C1446" s="594"/>
      <c r="D1446" s="29" t="s">
        <v>223</v>
      </c>
      <c r="E1446" s="9"/>
      <c r="F1446" s="9"/>
      <c r="G1446" s="9"/>
      <c r="H1446" s="9"/>
      <c r="I1446" s="9"/>
      <c r="J1446" s="9"/>
      <c r="K1446" s="8"/>
      <c r="L1446" s="8"/>
      <c r="M1446" s="8"/>
      <c r="N1446" s="87"/>
      <c r="O1446" s="506" t="s">
        <v>351</v>
      </c>
      <c r="P1446" s="507"/>
      <c r="Q1446" s="507"/>
      <c r="R1446" s="507"/>
      <c r="S1446" s="507"/>
      <c r="T1446" s="507"/>
      <c r="U1446" s="507"/>
      <c r="V1446" s="507"/>
      <c r="W1446" s="507"/>
      <c r="X1446" s="508"/>
      <c r="Y1446" s="34"/>
      <c r="Z1446" s="33"/>
      <c r="AA1446" s="34"/>
      <c r="AB1446" s="33"/>
      <c r="AC1446" s="34"/>
      <c r="AD1446" s="33"/>
      <c r="AE1446" s="34"/>
      <c r="AF1446" s="33"/>
      <c r="AG1446" s="34"/>
      <c r="AH1446" s="33"/>
      <c r="AI1446" s="34"/>
      <c r="AJ1446" s="33"/>
      <c r="AK1446" s="87"/>
      <c r="AL1446" s="89"/>
      <c r="AM1446" s="60"/>
      <c r="AN1446" s="90"/>
      <c r="AO1446" s="60"/>
      <c r="AP1446" s="61"/>
      <c r="AQ1446" s="35"/>
      <c r="AR1446" s="589" t="s">
        <v>120</v>
      </c>
      <c r="AS1446" s="507"/>
      <c r="AT1446" s="507"/>
      <c r="AU1446" s="507"/>
      <c r="AV1446" s="507"/>
      <c r="AW1446" s="507"/>
      <c r="AX1446" s="508"/>
      <c r="AY1446" s="472"/>
      <c r="AZ1446" s="473"/>
      <c r="BA1446" s="473"/>
      <c r="BB1446" s="473"/>
      <c r="BC1446" s="473"/>
      <c r="BD1446" s="473"/>
      <c r="BE1446" s="473"/>
      <c r="BF1446" s="474"/>
      <c r="BG1446" s="484"/>
      <c r="BH1446" s="484"/>
    </row>
    <row r="1447" spans="1:60" ht="19.5" customHeight="1" x14ac:dyDescent="0.25">
      <c r="A1447" s="4">
        <f t="shared" si="168"/>
        <v>1202</v>
      </c>
      <c r="B1447" s="451"/>
      <c r="C1447" s="594"/>
      <c r="D1447" s="29" t="s">
        <v>224</v>
      </c>
      <c r="E1447" s="9"/>
      <c r="F1447" s="9"/>
      <c r="G1447" s="9"/>
      <c r="H1447" s="9"/>
      <c r="I1447" s="9"/>
      <c r="J1447" s="9"/>
      <c r="K1447" s="8"/>
      <c r="L1447" s="8"/>
      <c r="M1447" s="10"/>
      <c r="N1447" s="87"/>
      <c r="O1447" s="506" t="s">
        <v>351</v>
      </c>
      <c r="P1447" s="507"/>
      <c r="Q1447" s="507"/>
      <c r="R1447" s="507"/>
      <c r="S1447" s="507"/>
      <c r="T1447" s="507"/>
      <c r="U1447" s="507"/>
      <c r="V1447" s="507"/>
      <c r="W1447" s="507"/>
      <c r="X1447" s="508"/>
      <c r="Y1447" s="34"/>
      <c r="Z1447" s="33"/>
      <c r="AA1447" s="34"/>
      <c r="AB1447" s="33"/>
      <c r="AC1447" s="34"/>
      <c r="AD1447" s="33"/>
      <c r="AE1447" s="34"/>
      <c r="AF1447" s="33"/>
      <c r="AG1447" s="34"/>
      <c r="AH1447" s="33"/>
      <c r="AI1447" s="34"/>
      <c r="AJ1447" s="33"/>
      <c r="AK1447" s="87"/>
      <c r="AL1447" s="89"/>
      <c r="AM1447" s="60"/>
      <c r="AN1447" s="90"/>
      <c r="AO1447" s="60"/>
      <c r="AP1447" s="61"/>
      <c r="AQ1447" s="35"/>
      <c r="AR1447" s="589" t="s">
        <v>120</v>
      </c>
      <c r="AS1447" s="507"/>
      <c r="AT1447" s="507"/>
      <c r="AU1447" s="507"/>
      <c r="AV1447" s="507"/>
      <c r="AW1447" s="507"/>
      <c r="AX1447" s="508"/>
      <c r="AY1447" s="472"/>
      <c r="AZ1447" s="473"/>
      <c r="BA1447" s="473"/>
      <c r="BB1447" s="473"/>
      <c r="BC1447" s="473"/>
      <c r="BD1447" s="473"/>
      <c r="BE1447" s="473"/>
      <c r="BF1447" s="474"/>
      <c r="BG1447" s="484"/>
      <c r="BH1447" s="484"/>
    </row>
    <row r="1448" spans="1:60" ht="19.5" customHeight="1" x14ac:dyDescent="0.25">
      <c r="A1448" s="4">
        <f t="shared" si="168"/>
        <v>1203</v>
      </c>
      <c r="B1448" s="451"/>
      <c r="C1448" s="594"/>
      <c r="D1448" s="29" t="s">
        <v>225</v>
      </c>
      <c r="E1448" s="9"/>
      <c r="F1448" s="9"/>
      <c r="G1448" s="9"/>
      <c r="H1448" s="9"/>
      <c r="I1448" s="9"/>
      <c r="J1448" s="9"/>
      <c r="K1448" s="8"/>
      <c r="L1448" s="8"/>
      <c r="M1448" s="10"/>
      <c r="N1448" s="87"/>
      <c r="O1448" s="506" t="s">
        <v>351</v>
      </c>
      <c r="P1448" s="507"/>
      <c r="Q1448" s="507"/>
      <c r="R1448" s="507"/>
      <c r="S1448" s="507"/>
      <c r="T1448" s="507"/>
      <c r="U1448" s="507"/>
      <c r="V1448" s="507"/>
      <c r="W1448" s="507"/>
      <c r="X1448" s="508"/>
      <c r="Y1448" s="34"/>
      <c r="Z1448" s="33"/>
      <c r="AA1448" s="34"/>
      <c r="AB1448" s="33"/>
      <c r="AC1448" s="34"/>
      <c r="AD1448" s="33"/>
      <c r="AE1448" s="34"/>
      <c r="AF1448" s="33"/>
      <c r="AG1448" s="34"/>
      <c r="AH1448" s="33"/>
      <c r="AI1448" s="34"/>
      <c r="AJ1448" s="33"/>
      <c r="AK1448" s="87"/>
      <c r="AL1448" s="89"/>
      <c r="AM1448" s="60"/>
      <c r="AN1448" s="90"/>
      <c r="AO1448" s="60"/>
      <c r="AP1448" s="61"/>
      <c r="AQ1448" s="35"/>
      <c r="AR1448" s="589" t="s">
        <v>120</v>
      </c>
      <c r="AS1448" s="507"/>
      <c r="AT1448" s="507"/>
      <c r="AU1448" s="507"/>
      <c r="AV1448" s="507"/>
      <c r="AW1448" s="507"/>
      <c r="AX1448" s="508"/>
      <c r="AY1448" s="472"/>
      <c r="AZ1448" s="473"/>
      <c r="BA1448" s="473"/>
      <c r="BB1448" s="473"/>
      <c r="BC1448" s="473"/>
      <c r="BD1448" s="473"/>
      <c r="BE1448" s="473"/>
      <c r="BF1448" s="474"/>
      <c r="BG1448" s="484"/>
      <c r="BH1448" s="484"/>
    </row>
    <row r="1449" spans="1:60" ht="19.5" customHeight="1" x14ac:dyDescent="0.25">
      <c r="A1449" s="4">
        <f t="shared" si="168"/>
        <v>1204</v>
      </c>
      <c r="B1449" s="452"/>
      <c r="C1449" s="595"/>
      <c r="D1449" s="29" t="s">
        <v>226</v>
      </c>
      <c r="E1449" s="9"/>
      <c r="F1449" s="9"/>
      <c r="G1449" s="9"/>
      <c r="H1449" s="9"/>
      <c r="I1449" s="9"/>
      <c r="J1449" s="9"/>
      <c r="K1449" s="8"/>
      <c r="L1449" s="8"/>
      <c r="M1449" s="10"/>
      <c r="N1449" s="87"/>
      <c r="O1449" s="506" t="s">
        <v>351</v>
      </c>
      <c r="P1449" s="507"/>
      <c r="Q1449" s="507"/>
      <c r="R1449" s="507"/>
      <c r="S1449" s="507"/>
      <c r="T1449" s="507"/>
      <c r="U1449" s="507"/>
      <c r="V1449" s="507"/>
      <c r="W1449" s="507"/>
      <c r="X1449" s="508"/>
      <c r="Y1449" s="34"/>
      <c r="Z1449" s="33"/>
      <c r="AA1449" s="34"/>
      <c r="AB1449" s="33"/>
      <c r="AC1449" s="34"/>
      <c r="AD1449" s="33"/>
      <c r="AE1449" s="34"/>
      <c r="AF1449" s="33"/>
      <c r="AG1449" s="34"/>
      <c r="AH1449" s="33"/>
      <c r="AI1449" s="34"/>
      <c r="AJ1449" s="33"/>
      <c r="AK1449" s="87"/>
      <c r="AL1449" s="89"/>
      <c r="AM1449" s="60"/>
      <c r="AN1449" s="90"/>
      <c r="AO1449" s="60"/>
      <c r="AP1449" s="61"/>
      <c r="AQ1449" s="35"/>
      <c r="AR1449" s="589" t="s">
        <v>120</v>
      </c>
      <c r="AS1449" s="507"/>
      <c r="AT1449" s="507"/>
      <c r="AU1449" s="507"/>
      <c r="AV1449" s="507"/>
      <c r="AW1449" s="507"/>
      <c r="AX1449" s="508"/>
      <c r="AY1449" s="475"/>
      <c r="AZ1449" s="476"/>
      <c r="BA1449" s="476"/>
      <c r="BB1449" s="476"/>
      <c r="BC1449" s="476"/>
      <c r="BD1449" s="476"/>
      <c r="BE1449" s="476"/>
      <c r="BF1449" s="477"/>
      <c r="BG1449" s="484"/>
      <c r="BH1449" s="484"/>
    </row>
    <row r="1450" spans="1:60" ht="19.5" customHeight="1" thickBot="1" x14ac:dyDescent="0.3">
      <c r="A1450" s="497" t="s">
        <v>307</v>
      </c>
      <c r="B1450" s="498"/>
      <c r="C1450" s="499"/>
      <c r="D1450" s="500"/>
      <c r="E1450" s="50">
        <f>E1436</f>
        <v>16</v>
      </c>
      <c r="F1450" s="50">
        <f>F1436</f>
        <v>125</v>
      </c>
      <c r="G1450" s="50">
        <f>G1400</f>
        <v>1</v>
      </c>
      <c r="H1450" s="50">
        <f>H1400</f>
        <v>120</v>
      </c>
      <c r="I1450" s="50">
        <f>I1405</f>
        <v>2</v>
      </c>
      <c r="J1450" s="50">
        <f>$J$1367+I1450</f>
        <v>47</v>
      </c>
      <c r="K1450" s="50">
        <f>K1441</f>
        <v>51</v>
      </c>
      <c r="L1450" s="50">
        <f>L1441</f>
        <v>934</v>
      </c>
      <c r="M1450" s="16"/>
      <c r="O1450" s="501" t="s">
        <v>60</v>
      </c>
      <c r="P1450" s="502"/>
      <c r="Q1450" s="502"/>
      <c r="R1450" s="502"/>
      <c r="S1450" s="502"/>
      <c r="T1450" s="502"/>
      <c r="U1450" s="502"/>
      <c r="V1450" s="502"/>
      <c r="W1450" s="502"/>
      <c r="X1450" s="502"/>
      <c r="Y1450" s="502"/>
      <c r="Z1450" s="501">
        <f>E1450+G1450+K1451</f>
        <v>17</v>
      </c>
      <c r="AA1450" s="502"/>
      <c r="AB1450" s="502"/>
      <c r="AC1450" s="502"/>
      <c r="AD1450" s="502"/>
      <c r="AE1450" s="502"/>
      <c r="AF1450" s="502"/>
      <c r="AG1450" s="502"/>
      <c r="AH1450" s="502"/>
      <c r="AI1450" s="502"/>
      <c r="AJ1450" s="503"/>
      <c r="AK1450" s="101"/>
      <c r="AL1450" s="101"/>
      <c r="AM1450" s="101"/>
      <c r="AN1450" s="101"/>
      <c r="AO1450" s="101"/>
      <c r="AP1450" s="101"/>
      <c r="AQ1450" s="101"/>
      <c r="AR1450" s="101"/>
      <c r="AS1450" s="101"/>
      <c r="AT1450" s="101"/>
      <c r="AU1450" s="101"/>
      <c r="AV1450" s="101"/>
      <c r="AW1450" s="101"/>
      <c r="AY1450" s="99"/>
      <c r="AZ1450" s="99"/>
      <c r="BA1450" s="99"/>
      <c r="BB1450" s="99"/>
      <c r="BC1450" s="99"/>
      <c r="BD1450" s="99"/>
      <c r="BE1450" s="99"/>
      <c r="BF1450" s="99"/>
      <c r="BG1450" s="6"/>
      <c r="BH1450" s="6"/>
    </row>
    <row r="1451" spans="1:60" ht="19.5" customHeight="1" thickBot="1" x14ac:dyDescent="0.3">
      <c r="B1451" s="114"/>
      <c r="C1451" s="114"/>
      <c r="D1451" s="115"/>
      <c r="K1451" s="116"/>
      <c r="L1451" s="116"/>
      <c r="N1451" s="101"/>
      <c r="O1451" s="101"/>
      <c r="P1451" s="101"/>
      <c r="Q1451" s="101"/>
      <c r="R1451" s="101"/>
      <c r="S1451" s="101"/>
      <c r="T1451" s="101"/>
      <c r="U1451" s="101"/>
      <c r="V1451" s="101"/>
      <c r="W1451" s="101"/>
      <c r="X1451" s="101"/>
      <c r="Y1451" s="101"/>
      <c r="Z1451" s="101"/>
      <c r="AA1451" s="101"/>
      <c r="AB1451" s="101"/>
      <c r="AC1451" s="101"/>
      <c r="AD1451" s="101"/>
      <c r="AE1451" s="101"/>
      <c r="AF1451" s="101"/>
      <c r="AG1451" s="101"/>
      <c r="AH1451" s="101"/>
      <c r="AI1451" s="101"/>
      <c r="AJ1451" s="101"/>
      <c r="AK1451" s="101"/>
      <c r="AL1451" s="101"/>
      <c r="AM1451" s="101"/>
      <c r="AN1451" s="101"/>
      <c r="AO1451" s="101"/>
      <c r="AP1451" s="101"/>
      <c r="AQ1451" s="101"/>
      <c r="AR1451" s="101"/>
      <c r="AS1451" s="101"/>
      <c r="AT1451" s="101"/>
      <c r="AU1451" s="101"/>
      <c r="AV1451" s="101"/>
      <c r="AW1451" s="101"/>
      <c r="AY1451" s="99"/>
      <c r="AZ1451" s="99"/>
      <c r="BA1451" s="99"/>
      <c r="BB1451" s="99"/>
      <c r="BC1451" s="99"/>
      <c r="BD1451" s="99"/>
      <c r="BE1451" s="99"/>
      <c r="BF1451" s="99"/>
      <c r="BG1451" s="6"/>
      <c r="BH1451" s="6"/>
    </row>
    <row r="1452" spans="1:60" ht="19.5" customHeight="1" x14ac:dyDescent="0.25">
      <c r="B1452" s="114"/>
      <c r="C1452" s="114"/>
      <c r="D1452" s="115"/>
      <c r="N1452" s="101"/>
      <c r="O1452" s="101"/>
      <c r="P1452" s="101"/>
      <c r="Q1452" s="101"/>
      <c r="R1452" s="101"/>
      <c r="S1452" s="101"/>
      <c r="T1452" s="101"/>
      <c r="U1452" s="101"/>
      <c r="V1452" s="101"/>
      <c r="W1452" s="101"/>
      <c r="X1452" s="101"/>
      <c r="Y1452" s="101"/>
      <c r="Z1452" s="101"/>
      <c r="AA1452" s="101"/>
      <c r="AB1452" s="101"/>
      <c r="AC1452" s="101"/>
      <c r="AD1452" s="101"/>
      <c r="AE1452" s="101"/>
      <c r="AF1452" s="101"/>
      <c r="AG1452" s="101"/>
      <c r="AH1452" s="101"/>
      <c r="AI1452" s="101"/>
      <c r="AJ1452" s="101"/>
      <c r="AK1452" s="101"/>
      <c r="AL1452" s="101"/>
      <c r="AM1452" s="101"/>
      <c r="AN1452" s="101"/>
      <c r="AO1452" s="101"/>
      <c r="AP1452" s="101"/>
      <c r="AQ1452" s="101"/>
      <c r="AR1452" s="101"/>
      <c r="AS1452" s="101"/>
      <c r="AT1452" s="101"/>
      <c r="AU1452" s="101"/>
      <c r="AV1452" s="101"/>
      <c r="AW1452" s="101"/>
      <c r="AY1452" s="99"/>
      <c r="AZ1452" s="99"/>
      <c r="BA1452" s="99"/>
      <c r="BB1452" s="99"/>
      <c r="BC1452" s="99"/>
      <c r="BD1452" s="99"/>
      <c r="BE1452" s="99"/>
      <c r="BF1452" s="99"/>
      <c r="BG1452" s="6"/>
      <c r="BH1452" s="6"/>
    </row>
    <row r="1453" spans="1:60" ht="19.5" customHeight="1" x14ac:dyDescent="0.25">
      <c r="B1453" s="114"/>
      <c r="C1453" s="114"/>
      <c r="D1453" s="115"/>
      <c r="N1453" s="101"/>
      <c r="O1453" s="101"/>
      <c r="P1453" s="101"/>
      <c r="Q1453" s="101"/>
      <c r="R1453" s="101"/>
      <c r="S1453" s="101"/>
      <c r="T1453" s="101"/>
      <c r="U1453" s="101"/>
      <c r="V1453" s="101"/>
      <c r="W1453" s="101"/>
      <c r="X1453" s="101"/>
      <c r="Y1453" s="101"/>
      <c r="Z1453" s="101"/>
      <c r="AA1453" s="101"/>
      <c r="AB1453" s="101"/>
      <c r="AC1453" s="101"/>
      <c r="AD1453" s="101"/>
      <c r="AE1453" s="101"/>
      <c r="AF1453" s="101"/>
      <c r="AG1453" s="101"/>
      <c r="AH1453" s="101"/>
      <c r="AI1453" s="101"/>
      <c r="AJ1453" s="101"/>
      <c r="AK1453" s="101"/>
      <c r="AL1453" s="101"/>
      <c r="AM1453" s="101"/>
      <c r="AN1453" s="101"/>
      <c r="AO1453" s="101"/>
      <c r="AP1453" s="101"/>
      <c r="AQ1453" s="101"/>
      <c r="AR1453" s="101"/>
      <c r="AS1453" s="101"/>
      <c r="AT1453" s="101"/>
      <c r="AU1453" s="101"/>
      <c r="AV1453" s="101"/>
      <c r="AW1453" s="101"/>
      <c r="AY1453" s="99"/>
      <c r="AZ1453" s="99"/>
      <c r="BA1453" s="99"/>
      <c r="BB1453" s="99"/>
      <c r="BC1453" s="99"/>
      <c r="BD1453" s="99"/>
      <c r="BE1453" s="99"/>
      <c r="BF1453" s="99"/>
      <c r="BG1453" s="6"/>
      <c r="BH1453" s="6"/>
    </row>
    <row r="1454" spans="1:60" ht="19.5" customHeight="1" x14ac:dyDescent="0.25">
      <c r="B1454" s="114"/>
      <c r="C1454" s="114"/>
      <c r="D1454" s="115"/>
      <c r="N1454" s="101"/>
      <c r="O1454" s="101"/>
      <c r="P1454" s="101"/>
      <c r="Q1454" s="101"/>
      <c r="R1454" s="101"/>
      <c r="S1454" s="101"/>
      <c r="T1454" s="101"/>
      <c r="U1454" s="101"/>
      <c r="V1454" s="101"/>
      <c r="W1454" s="101"/>
      <c r="X1454" s="101"/>
      <c r="Y1454" s="101"/>
      <c r="Z1454" s="101"/>
      <c r="AA1454" s="101"/>
      <c r="AB1454" s="101"/>
      <c r="AC1454" s="101"/>
      <c r="AD1454" s="101"/>
      <c r="AE1454" s="101"/>
      <c r="AF1454" s="101"/>
      <c r="AG1454" s="101"/>
      <c r="AH1454" s="101"/>
      <c r="AI1454" s="101"/>
      <c r="AJ1454" s="101"/>
      <c r="AK1454" s="101"/>
      <c r="AL1454" s="101"/>
      <c r="AM1454" s="101"/>
      <c r="AN1454" s="101"/>
      <c r="AO1454" s="101"/>
      <c r="AP1454" s="101"/>
      <c r="AQ1454" s="101"/>
      <c r="AR1454" s="101"/>
      <c r="AS1454" s="101"/>
      <c r="AT1454" s="101"/>
      <c r="AU1454" s="101"/>
      <c r="AV1454" s="101"/>
      <c r="AW1454" s="101"/>
      <c r="AY1454" s="99"/>
      <c r="AZ1454" s="99"/>
      <c r="BA1454" s="99"/>
      <c r="BB1454" s="99"/>
      <c r="BC1454" s="99"/>
      <c r="BD1454" s="99"/>
      <c r="BE1454" s="99"/>
      <c r="BF1454" s="99"/>
      <c r="BG1454" s="6"/>
      <c r="BH1454" s="6"/>
    </row>
    <row r="1455" spans="1:60" ht="19.5" customHeight="1" x14ac:dyDescent="0.25">
      <c r="B1455" s="114"/>
      <c r="C1455" s="114"/>
      <c r="D1455" s="115"/>
      <c r="N1455" s="101"/>
      <c r="O1455" s="101"/>
      <c r="P1455" s="101"/>
      <c r="Q1455" s="101"/>
      <c r="R1455" s="101"/>
      <c r="S1455" s="101"/>
      <c r="T1455" s="101"/>
      <c r="U1455" s="101"/>
      <c r="V1455" s="101"/>
      <c r="W1455" s="101"/>
      <c r="X1455" s="101"/>
      <c r="Y1455" s="101"/>
      <c r="Z1455" s="101"/>
      <c r="AA1455" s="101"/>
      <c r="AB1455" s="101"/>
      <c r="AC1455" s="101"/>
      <c r="AD1455" s="101"/>
      <c r="AE1455" s="101"/>
      <c r="AF1455" s="101"/>
      <c r="AG1455" s="101"/>
      <c r="AH1455" s="101"/>
      <c r="AI1455" s="101"/>
      <c r="AJ1455" s="101"/>
      <c r="AK1455" s="101"/>
      <c r="AL1455" s="101"/>
      <c r="AM1455" s="101"/>
      <c r="AN1455" s="101"/>
      <c r="AO1455" s="101"/>
      <c r="AP1455" s="101"/>
      <c r="AQ1455" s="101"/>
      <c r="AR1455" s="101"/>
      <c r="AS1455" s="101"/>
      <c r="AT1455" s="101"/>
      <c r="AU1455" s="101"/>
      <c r="AV1455" s="101"/>
      <c r="AW1455" s="101"/>
      <c r="AY1455" s="99"/>
      <c r="AZ1455" s="99"/>
      <c r="BA1455" s="99"/>
      <c r="BB1455" s="99"/>
      <c r="BC1455" s="99"/>
      <c r="BD1455" s="99"/>
      <c r="BE1455" s="99"/>
      <c r="BF1455" s="99"/>
      <c r="BG1455" s="6"/>
      <c r="BH1455" s="6"/>
    </row>
    <row r="1456" spans="1:60" ht="19.5" customHeight="1" x14ac:dyDescent="0.25">
      <c r="B1456" s="114"/>
      <c r="C1456" s="114"/>
      <c r="D1456" s="115"/>
      <c r="N1456" s="101"/>
      <c r="O1456" s="101"/>
      <c r="P1456" s="101"/>
      <c r="Q1456" s="101"/>
      <c r="R1456" s="101"/>
      <c r="S1456" s="101"/>
      <c r="T1456" s="101"/>
      <c r="U1456" s="101"/>
      <c r="V1456" s="101"/>
      <c r="W1456" s="101"/>
      <c r="X1456" s="101"/>
      <c r="Y1456" s="101"/>
      <c r="Z1456" s="101"/>
      <c r="AA1456" s="101"/>
      <c r="AB1456" s="101"/>
      <c r="AC1456" s="101"/>
      <c r="AD1456" s="101"/>
      <c r="AE1456" s="101"/>
      <c r="AF1456" s="101"/>
      <c r="AG1456" s="101"/>
      <c r="AH1456" s="101"/>
      <c r="AI1456" s="101"/>
      <c r="AJ1456" s="101"/>
      <c r="AK1456" s="101"/>
      <c r="AL1456" s="101"/>
      <c r="AM1456" s="101"/>
      <c r="AN1456" s="101"/>
      <c r="AO1456" s="101"/>
      <c r="AP1456" s="101"/>
      <c r="AQ1456" s="101"/>
      <c r="AR1456" s="101"/>
      <c r="AS1456" s="101"/>
      <c r="AT1456" s="101"/>
      <c r="AU1456" s="101"/>
      <c r="AV1456" s="101"/>
      <c r="AW1456" s="101"/>
      <c r="AY1456" s="99"/>
      <c r="AZ1456" s="99"/>
      <c r="BA1456" s="99"/>
      <c r="BB1456" s="99"/>
      <c r="BC1456" s="99"/>
      <c r="BD1456" s="99"/>
      <c r="BE1456" s="99"/>
      <c r="BF1456" s="99"/>
      <c r="BG1456" s="6"/>
      <c r="BH1456" s="6"/>
    </row>
    <row r="1457" spans="1:60" ht="19.5" customHeight="1" x14ac:dyDescent="0.25">
      <c r="B1457" s="114"/>
      <c r="C1457" s="114"/>
      <c r="D1457" s="115"/>
      <c r="N1457" s="101"/>
      <c r="O1457" s="101"/>
      <c r="P1457" s="101"/>
      <c r="Q1457" s="101"/>
      <c r="R1457" s="101"/>
      <c r="S1457" s="101"/>
      <c r="T1457" s="101"/>
      <c r="U1457" s="101"/>
      <c r="V1457" s="101"/>
      <c r="W1457" s="101"/>
      <c r="X1457" s="101"/>
      <c r="Y1457" s="101"/>
      <c r="Z1457" s="101"/>
      <c r="AA1457" s="101"/>
      <c r="AB1457" s="101"/>
      <c r="AC1457" s="101"/>
      <c r="AD1457" s="101"/>
      <c r="AE1457" s="101"/>
      <c r="AF1457" s="101"/>
      <c r="AG1457" s="101"/>
      <c r="AH1457" s="101"/>
      <c r="AI1457" s="101"/>
      <c r="AJ1457" s="101"/>
      <c r="AK1457" s="101"/>
      <c r="AL1457" s="101"/>
      <c r="AM1457" s="101"/>
      <c r="AN1457" s="101"/>
      <c r="AO1457" s="101"/>
      <c r="AP1457" s="101"/>
      <c r="AQ1457" s="101"/>
      <c r="AR1457" s="101"/>
      <c r="AS1457" s="101"/>
      <c r="AT1457" s="101"/>
      <c r="AU1457" s="101"/>
      <c r="AV1457" s="101"/>
      <c r="AW1457" s="101"/>
      <c r="AY1457" s="99"/>
      <c r="AZ1457" s="99"/>
      <c r="BA1457" s="99"/>
      <c r="BB1457" s="99"/>
      <c r="BC1457" s="99"/>
      <c r="BD1457" s="99"/>
      <c r="BE1457" s="99"/>
      <c r="BF1457" s="99"/>
      <c r="BG1457" s="6"/>
      <c r="BH1457" s="6"/>
    </row>
    <row r="1458" spans="1:60" ht="19.5" customHeight="1" x14ac:dyDescent="0.25">
      <c r="B1458" s="114"/>
      <c r="C1458" s="114"/>
      <c r="D1458" s="115"/>
      <c r="N1458" s="101"/>
      <c r="O1458" s="101"/>
      <c r="P1458" s="101"/>
      <c r="Q1458" s="101"/>
      <c r="R1458" s="101"/>
      <c r="S1458" s="101"/>
      <c r="T1458" s="101"/>
      <c r="U1458" s="101"/>
      <c r="V1458" s="101"/>
      <c r="W1458" s="101"/>
      <c r="X1458" s="101"/>
      <c r="Y1458" s="101"/>
      <c r="Z1458" s="101"/>
      <c r="AA1458" s="101"/>
      <c r="AB1458" s="101"/>
      <c r="AC1458" s="101"/>
      <c r="AD1458" s="101"/>
      <c r="AE1458" s="101"/>
      <c r="AF1458" s="101"/>
      <c r="AG1458" s="101"/>
      <c r="AH1458" s="101"/>
      <c r="AI1458" s="101"/>
      <c r="AJ1458" s="101"/>
      <c r="AK1458" s="101"/>
      <c r="AL1458" s="101"/>
      <c r="AM1458" s="101"/>
      <c r="AN1458" s="101"/>
      <c r="AO1458" s="101"/>
      <c r="AP1458" s="101"/>
      <c r="AQ1458" s="101"/>
      <c r="AR1458" s="101"/>
      <c r="AS1458" s="101"/>
      <c r="AT1458" s="101"/>
      <c r="AU1458" s="101"/>
      <c r="AV1458" s="101"/>
      <c r="AW1458" s="101"/>
      <c r="AY1458" s="99"/>
      <c r="AZ1458" s="99"/>
      <c r="BA1458" s="99"/>
      <c r="BB1458" s="99"/>
      <c r="BC1458" s="99"/>
      <c r="BD1458" s="99"/>
      <c r="BE1458" s="99"/>
      <c r="BF1458" s="99"/>
      <c r="BG1458" s="6"/>
      <c r="BH1458" s="6"/>
    </row>
    <row r="1459" spans="1:60" ht="19.5" customHeight="1" x14ac:dyDescent="0.25">
      <c r="A1459" s="575" t="s">
        <v>502</v>
      </c>
      <c r="B1459" s="575"/>
      <c r="C1459" s="575"/>
      <c r="D1459" s="575"/>
      <c r="E1459" s="575"/>
      <c r="F1459" s="575"/>
      <c r="G1459" s="575"/>
      <c r="H1459" s="575"/>
      <c r="I1459" s="575"/>
      <c r="J1459" s="575"/>
      <c r="K1459" s="575"/>
      <c r="L1459" s="575"/>
      <c r="M1459" s="575"/>
      <c r="N1459" s="575"/>
      <c r="O1459" s="575"/>
      <c r="P1459" s="575"/>
      <c r="Q1459" s="575"/>
      <c r="R1459" s="575"/>
      <c r="S1459" s="575"/>
      <c r="T1459" s="575"/>
      <c r="U1459" s="575"/>
      <c r="V1459" s="575"/>
      <c r="W1459" s="575"/>
      <c r="X1459" s="575"/>
      <c r="Y1459" s="575"/>
      <c r="Z1459" s="111"/>
      <c r="AA1459" s="111"/>
      <c r="AB1459" s="111"/>
      <c r="AC1459" s="111"/>
      <c r="AD1459" s="111"/>
      <c r="AE1459" s="111"/>
      <c r="AF1459" s="111"/>
      <c r="AG1459" s="111"/>
      <c r="AH1459" s="111"/>
      <c r="AI1459" s="111"/>
      <c r="AJ1459" s="111"/>
      <c r="AK1459" s="111"/>
      <c r="AL1459" s="111"/>
      <c r="AM1459" s="111"/>
      <c r="AN1459" s="111"/>
      <c r="AO1459" s="111"/>
      <c r="AP1459" s="111"/>
      <c r="AQ1459" s="111"/>
      <c r="AR1459" s="111"/>
      <c r="AS1459" s="111"/>
      <c r="AT1459" s="111"/>
      <c r="AU1459" s="111"/>
      <c r="AV1459" s="111"/>
      <c r="AW1459" s="111"/>
      <c r="AX1459" s="71"/>
      <c r="AY1459" s="113"/>
      <c r="AZ1459" s="113"/>
      <c r="BA1459" s="113"/>
      <c r="BB1459" s="113"/>
      <c r="BC1459" s="113"/>
      <c r="BD1459" s="113"/>
      <c r="BE1459" s="113"/>
      <c r="BF1459" s="113"/>
      <c r="BG1459" s="71"/>
      <c r="BH1459" s="71"/>
    </row>
    <row r="1460" spans="1:60" ht="19.5" customHeight="1" x14ac:dyDescent="0.25">
      <c r="A1460" s="582" t="s">
        <v>89</v>
      </c>
      <c r="B1460" s="452" t="s">
        <v>193</v>
      </c>
      <c r="C1460" s="462" t="s">
        <v>326</v>
      </c>
      <c r="D1460" s="452" t="s">
        <v>90</v>
      </c>
      <c r="E1460" s="583" t="s">
        <v>162</v>
      </c>
      <c r="F1460" s="583"/>
      <c r="G1460" s="584" t="s">
        <v>161</v>
      </c>
      <c r="H1460" s="584"/>
      <c r="I1460" s="492" t="s">
        <v>146</v>
      </c>
      <c r="J1460" s="493"/>
      <c r="K1460" s="452" t="s">
        <v>192</v>
      </c>
      <c r="L1460" s="452"/>
      <c r="M1460" s="450" t="s">
        <v>382</v>
      </c>
      <c r="N1460" s="585">
        <v>9</v>
      </c>
      <c r="O1460" s="585"/>
      <c r="P1460" s="585">
        <v>10</v>
      </c>
      <c r="Q1460" s="585"/>
      <c r="R1460" s="585">
        <v>11</v>
      </c>
      <c r="S1460" s="585"/>
      <c r="T1460" s="585">
        <v>12</v>
      </c>
      <c r="U1460" s="585"/>
      <c r="V1460" s="585">
        <v>13</v>
      </c>
      <c r="W1460" s="585"/>
      <c r="X1460" s="585">
        <v>14</v>
      </c>
      <c r="Y1460" s="585"/>
      <c r="Z1460" s="585">
        <v>15</v>
      </c>
      <c r="AA1460" s="585"/>
      <c r="AB1460" s="585">
        <v>16</v>
      </c>
      <c r="AC1460" s="585"/>
      <c r="AD1460" s="585">
        <v>17</v>
      </c>
      <c r="AE1460" s="585"/>
      <c r="AF1460" s="585">
        <v>18</v>
      </c>
      <c r="AG1460" s="585"/>
      <c r="AH1460" s="585">
        <v>19</v>
      </c>
      <c r="AI1460" s="585"/>
      <c r="AJ1460" s="585">
        <v>20</v>
      </c>
      <c r="AK1460" s="585"/>
      <c r="AL1460" s="585">
        <v>21</v>
      </c>
      <c r="AM1460" s="585"/>
      <c r="AN1460" s="585">
        <v>22</v>
      </c>
      <c r="AO1460" s="585"/>
      <c r="AP1460" s="585">
        <v>23</v>
      </c>
      <c r="AQ1460" s="585"/>
      <c r="AR1460" s="585">
        <v>24</v>
      </c>
      <c r="AS1460" s="585"/>
      <c r="AT1460" s="585">
        <v>1</v>
      </c>
      <c r="AU1460" s="585"/>
      <c r="AV1460" s="585">
        <v>2</v>
      </c>
      <c r="AW1460" s="586"/>
      <c r="AX1460" s="587" t="s">
        <v>408</v>
      </c>
      <c r="AY1460" s="505" t="s">
        <v>195</v>
      </c>
      <c r="AZ1460" s="505"/>
      <c r="BA1460" s="505"/>
      <c r="BB1460" s="505"/>
      <c r="BC1460" s="505"/>
      <c r="BD1460" s="505"/>
      <c r="BE1460" s="505"/>
      <c r="BF1460" s="505"/>
      <c r="BG1460" s="505" t="s">
        <v>194</v>
      </c>
      <c r="BH1460" s="505"/>
    </row>
    <row r="1461" spans="1:60" ht="19.5" customHeight="1" x14ac:dyDescent="0.25">
      <c r="A1461" s="495"/>
      <c r="B1461" s="462"/>
      <c r="C1461" s="462"/>
      <c r="D1461" s="462"/>
      <c r="E1461" s="26" t="s">
        <v>150</v>
      </c>
      <c r="F1461" s="26" t="s">
        <v>410</v>
      </c>
      <c r="G1461" s="23" t="s">
        <v>150</v>
      </c>
      <c r="H1461" s="23" t="s">
        <v>410</v>
      </c>
      <c r="I1461" s="29" t="s">
        <v>147</v>
      </c>
      <c r="J1461" s="29" t="s">
        <v>410</v>
      </c>
      <c r="K1461" s="29" t="s">
        <v>150</v>
      </c>
      <c r="L1461" s="29" t="s">
        <v>410</v>
      </c>
      <c r="M1461" s="452"/>
      <c r="N1461" s="97"/>
      <c r="O1461" s="588">
        <v>30</v>
      </c>
      <c r="P1461" s="480"/>
      <c r="Q1461" s="480">
        <v>30</v>
      </c>
      <c r="R1461" s="480"/>
      <c r="S1461" s="480">
        <v>30</v>
      </c>
      <c r="T1461" s="480"/>
      <c r="U1461" s="480">
        <v>30</v>
      </c>
      <c r="V1461" s="480"/>
      <c r="W1461" s="480">
        <v>30</v>
      </c>
      <c r="X1461" s="480"/>
      <c r="Y1461" s="480">
        <v>30</v>
      </c>
      <c r="Z1461" s="480"/>
      <c r="AA1461" s="480">
        <v>30</v>
      </c>
      <c r="AB1461" s="480"/>
      <c r="AC1461" s="480">
        <v>30</v>
      </c>
      <c r="AD1461" s="480"/>
      <c r="AE1461" s="480">
        <v>30</v>
      </c>
      <c r="AF1461" s="480"/>
      <c r="AG1461" s="480">
        <v>30</v>
      </c>
      <c r="AH1461" s="480"/>
      <c r="AI1461" s="480">
        <v>30</v>
      </c>
      <c r="AJ1461" s="480"/>
      <c r="AK1461" s="480">
        <v>30</v>
      </c>
      <c r="AL1461" s="480"/>
      <c r="AM1461" s="480">
        <v>30</v>
      </c>
      <c r="AN1461" s="480"/>
      <c r="AO1461" s="480">
        <v>30</v>
      </c>
      <c r="AP1461" s="480"/>
      <c r="AQ1461" s="480">
        <v>30</v>
      </c>
      <c r="AR1461" s="480"/>
      <c r="AS1461" s="480">
        <v>30</v>
      </c>
      <c r="AT1461" s="480"/>
      <c r="AU1461" s="480">
        <v>30</v>
      </c>
      <c r="AV1461" s="588"/>
      <c r="AW1461" s="1"/>
      <c r="AX1461" s="587"/>
      <c r="AY1461" s="484"/>
      <c r="AZ1461" s="484"/>
      <c r="BA1461" s="484"/>
      <c r="BB1461" s="484"/>
      <c r="BC1461" s="484"/>
      <c r="BD1461" s="484"/>
      <c r="BE1461" s="484"/>
      <c r="BF1461" s="484"/>
      <c r="BG1461" s="484"/>
      <c r="BH1461" s="484"/>
    </row>
    <row r="1462" spans="1:60" ht="19.5" customHeight="1" x14ac:dyDescent="0.25">
      <c r="A1462" s="4">
        <f>A1449+1</f>
        <v>1205</v>
      </c>
      <c r="B1462" s="17"/>
      <c r="C1462" s="450" t="s">
        <v>531</v>
      </c>
      <c r="D1462" s="29" t="s">
        <v>165</v>
      </c>
      <c r="E1462" s="8"/>
      <c r="F1462" s="8"/>
      <c r="G1462" s="8"/>
      <c r="H1462" s="8"/>
      <c r="I1462" s="8"/>
      <c r="J1462" s="8"/>
      <c r="K1462" s="8">
        <v>1</v>
      </c>
      <c r="L1462" s="8">
        <f>L1450+1</f>
        <v>935</v>
      </c>
      <c r="M1462" s="147" t="s">
        <v>1010</v>
      </c>
      <c r="N1462" s="87"/>
      <c r="O1462" s="34"/>
      <c r="P1462" s="579" t="s">
        <v>425</v>
      </c>
      <c r="Q1462" s="580"/>
      <c r="R1462" s="580"/>
      <c r="S1462" s="581"/>
      <c r="T1462" s="33"/>
      <c r="U1462" s="34"/>
      <c r="V1462" s="33"/>
      <c r="W1462" s="34"/>
      <c r="X1462" s="33"/>
      <c r="Y1462" s="34"/>
      <c r="Z1462" s="33"/>
      <c r="AA1462" s="34"/>
      <c r="AB1462" s="33"/>
      <c r="AC1462" s="154"/>
      <c r="AD1462" s="155"/>
      <c r="AE1462" s="151"/>
      <c r="AF1462" s="488" t="s">
        <v>242</v>
      </c>
      <c r="AG1462" s="489"/>
      <c r="AH1462" s="489"/>
      <c r="AI1462" s="489"/>
      <c r="AJ1462" s="489"/>
      <c r="AK1462" s="489"/>
      <c r="AL1462" s="489"/>
      <c r="AM1462" s="490"/>
      <c r="AN1462" s="155"/>
      <c r="AO1462" s="151"/>
      <c r="AP1462" s="152"/>
      <c r="AQ1462" s="34"/>
      <c r="AR1462" s="36"/>
      <c r="AS1462" s="35"/>
      <c r="AT1462" s="33"/>
      <c r="AU1462" s="34"/>
      <c r="AV1462" s="36"/>
      <c r="AW1462" s="4"/>
      <c r="AX1462" s="8"/>
      <c r="AY1462" s="560" t="s">
        <v>1292</v>
      </c>
      <c r="AZ1462" s="561"/>
      <c r="BA1462" s="561"/>
      <c r="BB1462" s="561"/>
      <c r="BC1462" s="561"/>
      <c r="BD1462" s="561"/>
      <c r="BE1462" s="561"/>
      <c r="BF1462" s="562"/>
      <c r="BG1462" s="478"/>
      <c r="BH1462" s="479"/>
    </row>
    <row r="1463" spans="1:60" ht="19.5" customHeight="1" x14ac:dyDescent="0.25">
      <c r="A1463" s="4">
        <f>A1462+1</f>
        <v>1206</v>
      </c>
      <c r="B1463" s="20"/>
      <c r="C1463" s="452"/>
      <c r="D1463" s="29" t="s">
        <v>166</v>
      </c>
      <c r="E1463" s="8"/>
      <c r="F1463" s="8"/>
      <c r="G1463" s="8"/>
      <c r="H1463" s="8"/>
      <c r="I1463" s="8"/>
      <c r="J1463" s="8"/>
      <c r="K1463" s="8">
        <f>K1462+1</f>
        <v>2</v>
      </c>
      <c r="L1463" s="8">
        <f>L1462+1</f>
        <v>936</v>
      </c>
      <c r="M1463" s="147" t="s">
        <v>1010</v>
      </c>
      <c r="N1463" s="87"/>
      <c r="O1463" s="34"/>
      <c r="P1463" s="33"/>
      <c r="Q1463" s="34"/>
      <c r="R1463" s="33"/>
      <c r="S1463" s="34"/>
      <c r="T1463" s="33"/>
      <c r="U1463" s="34"/>
      <c r="V1463" s="33"/>
      <c r="W1463" s="34"/>
      <c r="X1463" s="33"/>
      <c r="Y1463" s="34"/>
      <c r="Z1463" s="33"/>
      <c r="AA1463" s="34"/>
      <c r="AB1463" s="33"/>
      <c r="AC1463" s="154"/>
      <c r="AD1463" s="155"/>
      <c r="AE1463" s="151"/>
      <c r="AF1463" s="488" t="s">
        <v>242</v>
      </c>
      <c r="AG1463" s="489"/>
      <c r="AH1463" s="489"/>
      <c r="AI1463" s="489"/>
      <c r="AJ1463" s="489"/>
      <c r="AK1463" s="489"/>
      <c r="AL1463" s="489"/>
      <c r="AM1463" s="490"/>
      <c r="AN1463" s="155"/>
      <c r="AO1463" s="151"/>
      <c r="AP1463" s="152"/>
      <c r="AQ1463" s="34"/>
      <c r="AR1463" s="36"/>
      <c r="AS1463" s="35"/>
      <c r="AT1463" s="33"/>
      <c r="AU1463" s="34"/>
      <c r="AV1463" s="36"/>
      <c r="AW1463" s="4"/>
      <c r="AX1463" s="8"/>
      <c r="AY1463" s="566"/>
      <c r="AZ1463" s="567"/>
      <c r="BA1463" s="567"/>
      <c r="BB1463" s="567"/>
      <c r="BC1463" s="567"/>
      <c r="BD1463" s="567"/>
      <c r="BE1463" s="567"/>
      <c r="BF1463" s="568"/>
      <c r="BG1463" s="478"/>
      <c r="BH1463" s="479"/>
    </row>
    <row r="1464" spans="1:60" ht="19.5" customHeight="1" x14ac:dyDescent="0.25">
      <c r="A1464" s="577" t="s">
        <v>306</v>
      </c>
      <c r="B1464" s="577"/>
      <c r="C1464" s="577"/>
      <c r="D1464" s="577"/>
      <c r="E1464" s="8"/>
      <c r="F1464" s="8">
        <f>F1450</f>
        <v>125</v>
      </c>
      <c r="G1464" s="8"/>
      <c r="H1464" s="8">
        <f>H1450</f>
        <v>120</v>
      </c>
      <c r="I1464" s="8"/>
      <c r="J1464" s="8">
        <f>$J$1450</f>
        <v>47</v>
      </c>
      <c r="K1464" s="8">
        <f>K1463</f>
        <v>2</v>
      </c>
      <c r="L1464" s="8">
        <f>L1463</f>
        <v>936</v>
      </c>
      <c r="M1464" s="29"/>
      <c r="N1464" s="13"/>
      <c r="O1464" s="577" t="s">
        <v>60</v>
      </c>
      <c r="P1464" s="577"/>
      <c r="Q1464" s="577"/>
      <c r="R1464" s="577"/>
      <c r="S1464" s="577"/>
      <c r="T1464" s="577"/>
      <c r="U1464" s="577"/>
      <c r="V1464" s="577"/>
      <c r="W1464" s="577"/>
      <c r="X1464" s="577"/>
      <c r="Y1464" s="577"/>
      <c r="Z1464" s="577">
        <f>E1464+G1464+K1464</f>
        <v>2</v>
      </c>
      <c r="AA1464" s="577"/>
      <c r="AB1464" s="577"/>
      <c r="AC1464" s="577"/>
      <c r="AD1464" s="577"/>
      <c r="AE1464" s="577"/>
      <c r="AF1464" s="577"/>
      <c r="AG1464" s="577"/>
      <c r="AH1464" s="577"/>
      <c r="AI1464" s="577"/>
      <c r="AJ1464" s="577"/>
      <c r="AX1464" s="9"/>
    </row>
    <row r="1465" spans="1:60" ht="19.5" customHeight="1" x14ac:dyDescent="0.25">
      <c r="A1465" s="137"/>
      <c r="B1465" s="16"/>
      <c r="C1465" s="16"/>
      <c r="D1465" s="16"/>
      <c r="E1465" s="16"/>
      <c r="F1465" s="16"/>
      <c r="G1465" s="16"/>
      <c r="H1465" s="16"/>
      <c r="I1465" s="16"/>
      <c r="J1465" s="16"/>
      <c r="K1465" s="16"/>
      <c r="L1465" s="16"/>
      <c r="M1465" s="16"/>
      <c r="O1465" s="16"/>
      <c r="P1465" s="16"/>
      <c r="Q1465" s="16"/>
      <c r="R1465" s="16"/>
      <c r="S1465" s="16"/>
      <c r="T1465" s="16"/>
      <c r="U1465" s="16"/>
      <c r="V1465" s="16"/>
      <c r="W1465" s="16"/>
      <c r="X1465" s="16"/>
      <c r="Y1465" s="16"/>
      <c r="Z1465" s="16"/>
      <c r="AA1465" s="16"/>
      <c r="AB1465" s="16"/>
      <c r="AC1465" s="16"/>
      <c r="AD1465" s="16"/>
      <c r="AE1465" s="16"/>
      <c r="AF1465" s="16"/>
      <c r="AG1465" s="16"/>
      <c r="AH1465" s="16"/>
      <c r="AI1465" s="16"/>
      <c r="AJ1465" s="16"/>
    </row>
    <row r="1467" spans="1:60" ht="19.5" customHeight="1" x14ac:dyDescent="0.25">
      <c r="A1467" s="578" t="s">
        <v>806</v>
      </c>
      <c r="B1467" s="578"/>
      <c r="C1467" s="578"/>
      <c r="D1467" s="578"/>
      <c r="E1467" s="578"/>
      <c r="F1467" s="578"/>
      <c r="G1467" s="578"/>
      <c r="H1467" s="578"/>
      <c r="I1467" s="578"/>
      <c r="J1467" s="578"/>
      <c r="K1467" s="578"/>
      <c r="L1467" s="578"/>
      <c r="M1467" s="578"/>
      <c r="N1467" s="578"/>
      <c r="O1467" s="578"/>
      <c r="P1467" s="578"/>
      <c r="Q1467" s="578"/>
      <c r="R1467" s="578"/>
      <c r="S1467" s="578"/>
      <c r="T1467" s="578"/>
      <c r="U1467" s="578"/>
      <c r="V1467" s="578"/>
      <c r="W1467" s="578"/>
      <c r="X1467" s="578"/>
      <c r="Y1467" s="578"/>
      <c r="Z1467" s="578"/>
      <c r="AA1467" s="578"/>
      <c r="AB1467" s="578"/>
      <c r="AC1467" s="578"/>
      <c r="AD1467" s="578"/>
      <c r="AE1467" s="578"/>
      <c r="AF1467" s="578"/>
      <c r="AG1467" s="578"/>
      <c r="AH1467" s="578"/>
      <c r="AI1467" s="578"/>
      <c r="AJ1467" s="578"/>
      <c r="AK1467" s="578"/>
      <c r="AL1467" s="578"/>
      <c r="AM1467" s="578"/>
      <c r="AN1467" s="578"/>
      <c r="AO1467" s="578"/>
      <c r="AP1467" s="578"/>
      <c r="AQ1467" s="578"/>
      <c r="AR1467" s="578"/>
      <c r="AS1467" s="578"/>
      <c r="AT1467" s="578"/>
      <c r="AU1467" s="578"/>
      <c r="AV1467" s="578"/>
      <c r="AW1467" s="578"/>
      <c r="AX1467" s="578"/>
      <c r="AY1467" s="578"/>
    </row>
    <row r="1468" spans="1:60" ht="19.5" customHeight="1" x14ac:dyDescent="0.25">
      <c r="A1468" s="573" t="s">
        <v>413</v>
      </c>
      <c r="B1468" s="573"/>
      <c r="C1468" s="573"/>
      <c r="D1468" s="573"/>
      <c r="E1468" s="573"/>
      <c r="F1468" s="573"/>
      <c r="G1468" s="573"/>
      <c r="H1468" s="573"/>
      <c r="I1468" s="573"/>
      <c r="J1468" s="573"/>
      <c r="K1468" s="573"/>
      <c r="L1468" s="573"/>
      <c r="M1468" s="573"/>
      <c r="N1468" s="573"/>
      <c r="O1468" s="573"/>
      <c r="P1468" s="573"/>
      <c r="Q1468" s="573"/>
      <c r="R1468" s="573"/>
      <c r="S1468" s="573"/>
      <c r="T1468" s="573"/>
      <c r="U1468" s="573"/>
      <c r="V1468" s="573"/>
      <c r="W1468" s="573"/>
      <c r="X1468" s="573"/>
      <c r="Y1468" s="573"/>
      <c r="Z1468" s="573"/>
      <c r="AA1468" s="573"/>
      <c r="AB1468" s="573"/>
      <c r="AC1468" s="573"/>
      <c r="AD1468" s="573"/>
      <c r="AE1468" s="573"/>
      <c r="AF1468" s="573"/>
      <c r="AG1468" s="573"/>
      <c r="AH1468" s="573"/>
      <c r="AI1468" s="573"/>
      <c r="AJ1468" s="573"/>
      <c r="AK1468" s="573"/>
      <c r="AL1468" s="573"/>
      <c r="AM1468" s="573"/>
      <c r="AN1468" s="573"/>
      <c r="AO1468" s="573"/>
      <c r="AP1468" s="573"/>
      <c r="AQ1468" s="573"/>
      <c r="AR1468" s="573"/>
      <c r="AS1468" s="573"/>
      <c r="AT1468" s="573"/>
      <c r="AU1468" s="573"/>
      <c r="AV1468" s="573"/>
      <c r="AW1468" s="573"/>
      <c r="AX1468" s="573"/>
      <c r="AY1468" s="573"/>
      <c r="AZ1468" s="573"/>
      <c r="BA1468" s="573"/>
      <c r="BB1468" s="573"/>
      <c r="BC1468" s="573"/>
      <c r="BD1468" s="573"/>
      <c r="BE1468" s="573"/>
      <c r="BF1468" s="573"/>
    </row>
    <row r="1469" spans="1:60" ht="19.5" customHeight="1" x14ac:dyDescent="0.25">
      <c r="A1469" s="573" t="s">
        <v>807</v>
      </c>
      <c r="B1469" s="573"/>
      <c r="C1469" s="573"/>
      <c r="D1469" s="573"/>
      <c r="E1469" s="573"/>
      <c r="F1469" s="573"/>
      <c r="G1469" s="573"/>
      <c r="H1469" s="573"/>
      <c r="I1469" s="573"/>
      <c r="J1469" s="573"/>
      <c r="K1469" s="573"/>
      <c r="L1469" s="573"/>
      <c r="M1469" s="573"/>
      <c r="N1469" s="573"/>
      <c r="O1469" s="573"/>
      <c r="P1469" s="573"/>
      <c r="Q1469" s="573"/>
      <c r="R1469" s="573"/>
      <c r="S1469" s="573"/>
      <c r="T1469" s="573"/>
      <c r="U1469" s="573"/>
      <c r="V1469" s="573"/>
      <c r="W1469" s="573"/>
      <c r="X1469" s="573"/>
      <c r="Y1469" s="573"/>
      <c r="Z1469" s="573"/>
      <c r="AA1469" s="573"/>
      <c r="AB1469" s="573"/>
      <c r="AC1469" s="573"/>
      <c r="AD1469" s="573"/>
      <c r="AE1469" s="573"/>
      <c r="AF1469" s="573"/>
      <c r="AG1469" s="573"/>
      <c r="AH1469" s="573"/>
      <c r="AI1469" s="573"/>
      <c r="AJ1469" s="573"/>
      <c r="AK1469" s="573"/>
      <c r="AL1469" s="573"/>
      <c r="AM1469" s="573"/>
      <c r="AN1469" s="573"/>
      <c r="AO1469" s="573"/>
      <c r="AP1469" s="573"/>
      <c r="AQ1469" s="573"/>
      <c r="AR1469" s="573"/>
      <c r="AS1469" s="573"/>
      <c r="AT1469" s="573"/>
      <c r="AU1469" s="573"/>
      <c r="AV1469" s="573"/>
      <c r="AW1469" s="573"/>
      <c r="AX1469" s="573"/>
      <c r="AY1469" s="573"/>
      <c r="AZ1469" s="573"/>
      <c r="BA1469" s="573"/>
      <c r="BB1469" s="573"/>
      <c r="BC1469" s="573"/>
      <c r="BD1469" s="573"/>
      <c r="BE1469" s="573"/>
      <c r="BF1469" s="573"/>
    </row>
    <row r="1470" spans="1:60" ht="19.5" customHeight="1" x14ac:dyDescent="0.25">
      <c r="A1470" s="573" t="s">
        <v>494</v>
      </c>
      <c r="B1470" s="573"/>
      <c r="C1470" s="573"/>
      <c r="D1470" s="573"/>
      <c r="E1470" s="573"/>
      <c r="F1470" s="573"/>
      <c r="G1470" s="573"/>
      <c r="H1470" s="573"/>
      <c r="I1470" s="573"/>
      <c r="J1470" s="573"/>
      <c r="K1470" s="573"/>
      <c r="L1470" s="573"/>
      <c r="M1470" s="573"/>
      <c r="N1470" s="573"/>
      <c r="O1470" s="573"/>
      <c r="P1470" s="573"/>
      <c r="Q1470" s="573"/>
      <c r="R1470" s="573"/>
      <c r="S1470" s="573"/>
      <c r="T1470" s="573"/>
      <c r="U1470" s="573"/>
      <c r="V1470" s="573"/>
      <c r="W1470" s="573"/>
      <c r="X1470" s="573"/>
      <c r="Y1470" s="573"/>
      <c r="Z1470" s="573"/>
      <c r="AA1470" s="573"/>
      <c r="AB1470" s="573"/>
      <c r="AC1470" s="573"/>
      <c r="AD1470" s="573"/>
      <c r="AE1470" s="573"/>
      <c r="AF1470" s="573"/>
      <c r="AG1470" s="573"/>
      <c r="AH1470" s="573"/>
      <c r="AI1470" s="573"/>
      <c r="AJ1470" s="573"/>
      <c r="AK1470" s="573"/>
      <c r="AL1470" s="573"/>
      <c r="AM1470" s="573"/>
      <c r="AN1470" s="573"/>
      <c r="AO1470" s="573"/>
      <c r="AP1470" s="573"/>
      <c r="AQ1470" s="573"/>
      <c r="AR1470" s="573"/>
      <c r="AS1470" s="573"/>
      <c r="AT1470" s="573"/>
      <c r="AU1470" s="573"/>
      <c r="AV1470" s="573"/>
      <c r="AW1470" s="573"/>
      <c r="AX1470" s="573"/>
      <c r="AY1470" s="573"/>
      <c r="AZ1470" s="573"/>
      <c r="BA1470" s="573"/>
      <c r="BB1470" s="573"/>
      <c r="BC1470" s="573"/>
      <c r="BD1470" s="573"/>
      <c r="BE1470" s="573"/>
      <c r="BF1470" s="573"/>
    </row>
    <row r="1471" spans="1:60" ht="19.5" customHeight="1" x14ac:dyDescent="0.25">
      <c r="A1471" s="118"/>
      <c r="B1471" s="118"/>
      <c r="C1471" s="118"/>
      <c r="D1471" s="118"/>
      <c r="E1471" s="118"/>
      <c r="F1471" s="118"/>
      <c r="G1471" s="118"/>
      <c r="H1471" s="118"/>
      <c r="I1471" s="118"/>
      <c r="J1471" s="118"/>
      <c r="K1471" s="118"/>
      <c r="L1471" s="118"/>
      <c r="M1471" s="118"/>
      <c r="N1471" s="118"/>
      <c r="O1471" s="118"/>
      <c r="P1471" s="118"/>
      <c r="Q1471" s="118"/>
      <c r="R1471" s="118"/>
      <c r="S1471" s="118"/>
      <c r="T1471" s="118"/>
      <c r="U1471" s="118"/>
      <c r="V1471" s="118"/>
      <c r="W1471" s="118"/>
      <c r="X1471" s="118"/>
      <c r="Y1471" s="118"/>
      <c r="Z1471" s="118"/>
      <c r="AA1471" s="118"/>
      <c r="AB1471" s="118"/>
      <c r="AC1471" s="118"/>
      <c r="AD1471" s="118"/>
      <c r="AE1471" s="118"/>
      <c r="AF1471" s="118"/>
      <c r="AG1471" s="118"/>
      <c r="AH1471" s="118"/>
      <c r="AI1471" s="118"/>
      <c r="AJ1471" s="118"/>
      <c r="AK1471" s="118"/>
      <c r="AL1471" s="118"/>
      <c r="AM1471" s="118"/>
      <c r="AN1471" s="118"/>
      <c r="AO1471" s="118"/>
      <c r="AP1471" s="118"/>
      <c r="AQ1471" s="118"/>
      <c r="AR1471" s="118"/>
      <c r="AS1471" s="118"/>
      <c r="AT1471" s="118"/>
      <c r="AU1471" s="118"/>
      <c r="AV1471" s="118"/>
      <c r="AW1471" s="118"/>
      <c r="AX1471" s="118"/>
      <c r="AY1471" s="118"/>
      <c r="AZ1471" s="118"/>
      <c r="BA1471" s="118"/>
      <c r="BB1471" s="118"/>
      <c r="BC1471" s="118"/>
      <c r="BD1471" s="118"/>
      <c r="BE1471" s="118"/>
      <c r="BF1471" s="118"/>
    </row>
    <row r="1472" spans="1:60" ht="19.5" customHeight="1" x14ac:dyDescent="0.25">
      <c r="A1472" s="574" t="s">
        <v>1259</v>
      </c>
      <c r="B1472" s="574"/>
      <c r="C1472" s="574"/>
      <c r="D1472" s="574"/>
      <c r="E1472" s="574"/>
      <c r="F1472" s="574"/>
      <c r="G1472" s="574"/>
      <c r="H1472" s="574"/>
      <c r="I1472" s="574"/>
      <c r="J1472" s="574"/>
      <c r="K1472" s="574"/>
      <c r="L1472" s="574"/>
      <c r="M1472" s="574"/>
      <c r="N1472" s="574"/>
      <c r="O1472" s="574"/>
      <c r="P1472" s="574"/>
      <c r="Q1472" s="574"/>
      <c r="R1472" s="574"/>
      <c r="S1472" s="574"/>
      <c r="T1472" s="574"/>
      <c r="U1472" s="574"/>
      <c r="V1472" s="574"/>
      <c r="W1472" s="574"/>
      <c r="X1472" s="574"/>
      <c r="Y1472" s="574"/>
      <c r="Z1472" s="574"/>
      <c r="AA1472" s="574"/>
      <c r="AB1472" s="574"/>
      <c r="AC1472" s="574"/>
      <c r="AD1472" s="574"/>
      <c r="AE1472" s="574"/>
      <c r="AF1472" s="574"/>
      <c r="AG1472" s="574"/>
      <c r="AH1472" s="574"/>
      <c r="AI1472" s="574"/>
      <c r="AJ1472" s="574"/>
      <c r="AK1472" s="574"/>
      <c r="AL1472" s="574"/>
      <c r="AM1472" s="574"/>
      <c r="AN1472" s="574"/>
      <c r="AO1472" s="574"/>
      <c r="AP1472" s="574"/>
      <c r="AQ1472" s="574"/>
      <c r="AR1472" s="574"/>
      <c r="AS1472" s="574"/>
      <c r="AT1472" s="574"/>
      <c r="AU1472" s="574"/>
      <c r="AV1472" s="574"/>
      <c r="AW1472" s="574"/>
      <c r="AX1472" s="574"/>
      <c r="AY1472" s="574"/>
      <c r="AZ1472" s="574"/>
      <c r="BA1472" s="574"/>
      <c r="BB1472" s="574"/>
      <c r="BC1472" s="574"/>
      <c r="BD1472" s="574"/>
      <c r="BE1472" s="574"/>
      <c r="BF1472" s="574"/>
    </row>
    <row r="1473" spans="1:60" ht="19.5" customHeight="1" x14ac:dyDescent="0.25">
      <c r="A1473" s="574" t="s">
        <v>1260</v>
      </c>
      <c r="B1473" s="574"/>
      <c r="C1473" s="574"/>
      <c r="D1473" s="574"/>
      <c r="E1473" s="574"/>
      <c r="F1473" s="574"/>
      <c r="G1473" s="574"/>
      <c r="H1473" s="574"/>
      <c r="I1473" s="574"/>
      <c r="J1473" s="574"/>
      <c r="K1473" s="574"/>
      <c r="L1473" s="574"/>
      <c r="M1473" s="574"/>
      <c r="N1473" s="574"/>
      <c r="O1473" s="574"/>
      <c r="P1473" s="574"/>
      <c r="Q1473" s="574"/>
      <c r="R1473" s="574"/>
      <c r="S1473" s="574"/>
      <c r="T1473" s="574"/>
      <c r="U1473" s="574"/>
      <c r="V1473" s="574"/>
      <c r="W1473" s="574"/>
      <c r="X1473" s="574"/>
      <c r="Y1473" s="574"/>
      <c r="Z1473" s="574"/>
      <c r="AA1473" s="574"/>
      <c r="AB1473" s="574"/>
      <c r="AC1473" s="574"/>
      <c r="AD1473" s="574"/>
      <c r="AE1473" s="574"/>
      <c r="AF1473" s="574"/>
      <c r="AG1473" s="574"/>
      <c r="AH1473" s="574"/>
      <c r="AI1473" s="574"/>
      <c r="AJ1473" s="574"/>
      <c r="AK1473" s="574"/>
      <c r="AL1473" s="574"/>
      <c r="AM1473" s="574"/>
      <c r="AN1473" s="574"/>
      <c r="AO1473" s="574"/>
      <c r="AP1473" s="574"/>
      <c r="AQ1473" s="574"/>
      <c r="AR1473" s="574"/>
      <c r="AS1473" s="574"/>
      <c r="AT1473" s="574"/>
      <c r="AU1473" s="574"/>
      <c r="AV1473" s="574"/>
      <c r="AW1473" s="574"/>
      <c r="AX1473" s="574"/>
      <c r="AY1473" s="574"/>
      <c r="AZ1473" s="574"/>
      <c r="BA1473" s="574"/>
      <c r="BB1473" s="574"/>
      <c r="BC1473" s="574"/>
      <c r="BD1473" s="574"/>
      <c r="BE1473" s="574"/>
      <c r="BF1473" s="574"/>
    </row>
    <row r="1474" spans="1:60" ht="19.5" customHeight="1" x14ac:dyDescent="0.25">
      <c r="A1474" s="574" t="s">
        <v>1261</v>
      </c>
      <c r="B1474" s="574"/>
      <c r="C1474" s="574"/>
      <c r="D1474" s="574"/>
      <c r="E1474" s="574"/>
      <c r="F1474" s="574"/>
      <c r="G1474" s="574"/>
      <c r="H1474" s="574"/>
      <c r="I1474" s="574"/>
      <c r="J1474" s="574"/>
      <c r="K1474" s="574"/>
      <c r="L1474" s="574"/>
      <c r="M1474" s="574"/>
      <c r="N1474" s="574"/>
      <c r="O1474" s="574"/>
      <c r="P1474" s="574"/>
      <c r="Q1474" s="574"/>
      <c r="R1474" s="574"/>
      <c r="S1474" s="574"/>
      <c r="T1474" s="574"/>
      <c r="U1474" s="574"/>
      <c r="V1474" s="574"/>
      <c r="W1474" s="574"/>
      <c r="X1474" s="574"/>
      <c r="Y1474" s="574"/>
      <c r="Z1474" s="574"/>
      <c r="AA1474" s="574"/>
      <c r="AB1474" s="574"/>
      <c r="AC1474" s="574"/>
      <c r="AD1474" s="574"/>
      <c r="AE1474" s="574"/>
      <c r="AF1474" s="574"/>
      <c r="AG1474" s="574"/>
      <c r="AH1474" s="574"/>
      <c r="AI1474" s="574"/>
      <c r="AJ1474" s="574"/>
      <c r="AK1474" s="574"/>
      <c r="AL1474" s="574"/>
      <c r="AM1474" s="574"/>
      <c r="AN1474" s="574"/>
      <c r="AO1474" s="574"/>
      <c r="AP1474" s="574"/>
      <c r="AQ1474" s="574"/>
      <c r="AR1474" s="574"/>
      <c r="AS1474" s="574"/>
      <c r="AT1474" s="574"/>
      <c r="AU1474" s="574"/>
      <c r="AV1474" s="574"/>
      <c r="AW1474" s="574"/>
      <c r="AX1474" s="574"/>
      <c r="AY1474" s="574"/>
      <c r="AZ1474" s="574"/>
      <c r="BA1474" s="574"/>
      <c r="BB1474" s="574"/>
      <c r="BC1474" s="574"/>
      <c r="BD1474" s="574"/>
      <c r="BE1474" s="574"/>
      <c r="BF1474" s="574"/>
    </row>
    <row r="1475" spans="1:60" ht="19.5" customHeight="1" x14ac:dyDescent="0.25">
      <c r="A1475" s="118"/>
      <c r="B1475" s="118"/>
      <c r="C1475" s="118"/>
      <c r="D1475" s="118"/>
      <c r="E1475" s="118"/>
      <c r="F1475" s="118"/>
      <c r="G1475" s="118"/>
      <c r="H1475" s="118"/>
      <c r="I1475" s="118"/>
      <c r="J1475" s="118"/>
      <c r="K1475" s="118"/>
      <c r="L1475" s="118"/>
      <c r="M1475" s="118"/>
      <c r="N1475" s="118"/>
      <c r="O1475" s="118"/>
      <c r="P1475" s="118"/>
      <c r="Q1475" s="118"/>
      <c r="R1475" s="118"/>
      <c r="S1475" s="118"/>
      <c r="T1475" s="118"/>
      <c r="U1475" s="118"/>
      <c r="V1475" s="118"/>
      <c r="W1475" s="118"/>
      <c r="X1475" s="118"/>
      <c r="Y1475" s="118"/>
      <c r="Z1475" s="118"/>
      <c r="AA1475" s="118"/>
      <c r="AB1475" s="118"/>
      <c r="AC1475" s="118"/>
      <c r="AD1475" s="118"/>
      <c r="AE1475" s="118"/>
      <c r="AF1475" s="118"/>
      <c r="AG1475" s="118"/>
      <c r="AH1475" s="118"/>
      <c r="AI1475" s="118"/>
      <c r="AJ1475" s="118"/>
      <c r="AK1475" s="118"/>
      <c r="AL1475" s="118"/>
      <c r="AM1475" s="118"/>
      <c r="AN1475" s="118"/>
      <c r="AO1475" s="118"/>
      <c r="AP1475" s="118"/>
      <c r="AQ1475" s="118"/>
      <c r="AR1475" s="118"/>
      <c r="AS1475" s="118"/>
      <c r="AT1475" s="118"/>
      <c r="AU1475" s="118"/>
      <c r="AV1475" s="118"/>
      <c r="AW1475" s="118"/>
      <c r="AX1475" s="118"/>
      <c r="AY1475" s="118"/>
      <c r="AZ1475" s="118"/>
      <c r="BA1475" s="118"/>
      <c r="BB1475" s="118"/>
      <c r="BC1475" s="118"/>
      <c r="BD1475" s="118"/>
      <c r="BE1475" s="118"/>
      <c r="BF1475" s="118"/>
    </row>
    <row r="1476" spans="1:60" ht="19.5" customHeight="1" x14ac:dyDescent="0.25">
      <c r="A1476" s="573"/>
      <c r="B1476" s="573"/>
      <c r="C1476" s="573"/>
      <c r="D1476" s="573"/>
      <c r="E1476" s="573"/>
      <c r="F1476" s="573"/>
      <c r="G1476" s="573"/>
      <c r="H1476" s="573"/>
      <c r="I1476" s="573"/>
      <c r="J1476" s="573"/>
      <c r="K1476" s="573"/>
      <c r="L1476" s="573"/>
      <c r="M1476" s="573"/>
      <c r="N1476" s="573"/>
      <c r="O1476" s="573"/>
      <c r="P1476" s="573"/>
      <c r="Q1476" s="573"/>
      <c r="R1476" s="573"/>
      <c r="S1476" s="573"/>
      <c r="T1476" s="573"/>
      <c r="U1476" s="573"/>
      <c r="V1476" s="573"/>
      <c r="W1476" s="573"/>
      <c r="X1476" s="573"/>
      <c r="Y1476" s="573"/>
      <c r="Z1476" s="573"/>
      <c r="AA1476" s="573"/>
      <c r="AB1476" s="573"/>
      <c r="AC1476" s="573"/>
      <c r="AD1476" s="573"/>
      <c r="AE1476" s="573"/>
      <c r="AF1476" s="573"/>
      <c r="AG1476" s="573"/>
      <c r="AH1476" s="573"/>
      <c r="AI1476" s="573"/>
      <c r="AJ1476" s="573"/>
      <c r="AK1476" s="573"/>
      <c r="AL1476" s="573"/>
      <c r="AM1476" s="573"/>
      <c r="AN1476" s="573"/>
      <c r="AO1476" s="573"/>
      <c r="AP1476" s="573"/>
      <c r="AQ1476" s="573"/>
      <c r="AR1476" s="573"/>
      <c r="AS1476" s="573"/>
      <c r="AT1476" s="573"/>
      <c r="AU1476" s="573"/>
      <c r="AV1476" s="573"/>
      <c r="AW1476" s="573"/>
      <c r="AX1476" s="573"/>
      <c r="AY1476" s="573"/>
      <c r="AZ1476" s="573"/>
      <c r="BA1476" s="573"/>
      <c r="BB1476" s="573"/>
      <c r="BC1476" s="573"/>
      <c r="BD1476" s="573"/>
      <c r="BE1476" s="573"/>
      <c r="BF1476" s="573"/>
    </row>
    <row r="1477" spans="1:60" ht="19.5" customHeight="1" x14ac:dyDescent="0.25">
      <c r="A1477" s="575" t="s">
        <v>503</v>
      </c>
      <c r="B1477" s="575"/>
      <c r="C1477" s="575"/>
      <c r="D1477" s="575"/>
      <c r="E1477" s="575"/>
      <c r="F1477" s="575"/>
      <c r="G1477" s="575"/>
      <c r="H1477" s="575"/>
      <c r="I1477" s="575"/>
      <c r="J1477" s="575"/>
      <c r="K1477" s="575"/>
      <c r="L1477" s="575"/>
      <c r="M1477" s="575"/>
      <c r="N1477" s="575"/>
      <c r="O1477" s="575"/>
      <c r="P1477" s="575"/>
      <c r="Q1477" s="575"/>
      <c r="R1477" s="575"/>
      <c r="S1477" s="575"/>
      <c r="T1477" s="575"/>
      <c r="U1477" s="575"/>
      <c r="V1477" s="575"/>
      <c r="W1477" s="575"/>
      <c r="X1477" s="7"/>
      <c r="Y1477" s="7"/>
      <c r="Z1477" s="7"/>
      <c r="AA1477" s="7"/>
      <c r="AB1477" s="7"/>
      <c r="AC1477" s="7"/>
      <c r="AD1477" s="7"/>
      <c r="AE1477" s="7"/>
      <c r="AF1477" s="7"/>
      <c r="AG1477" s="7"/>
      <c r="AH1477" s="7"/>
      <c r="AI1477" s="7"/>
      <c r="AJ1477" s="7"/>
      <c r="AK1477" s="7"/>
      <c r="AL1477" s="7"/>
      <c r="AM1477" s="7"/>
      <c r="AN1477" s="7"/>
      <c r="AO1477" s="7"/>
      <c r="AP1477" s="7"/>
      <c r="AQ1477" s="7"/>
      <c r="AR1477" s="7"/>
      <c r="AS1477" s="7"/>
      <c r="AT1477" s="7"/>
      <c r="AU1477" s="7"/>
      <c r="AV1477" s="7"/>
      <c r="AW1477" s="7"/>
    </row>
    <row r="1478" spans="1:60" ht="19.5" customHeight="1" x14ac:dyDescent="0.25">
      <c r="A1478" s="495" t="s">
        <v>89</v>
      </c>
      <c r="B1478" s="462" t="s">
        <v>193</v>
      </c>
      <c r="C1478" s="462" t="s">
        <v>326</v>
      </c>
      <c r="D1478" s="462" t="s">
        <v>90</v>
      </c>
      <c r="E1478" s="522" t="s">
        <v>162</v>
      </c>
      <c r="F1478" s="522"/>
      <c r="G1478" s="464" t="s">
        <v>161</v>
      </c>
      <c r="H1478" s="464"/>
      <c r="I1478" s="492" t="s">
        <v>146</v>
      </c>
      <c r="J1478" s="493"/>
      <c r="K1478" s="462" t="s">
        <v>192</v>
      </c>
      <c r="L1478" s="462"/>
      <c r="M1478" s="450" t="s">
        <v>382</v>
      </c>
      <c r="N1478" s="481">
        <v>9</v>
      </c>
      <c r="O1478" s="481"/>
      <c r="P1478" s="481">
        <v>10</v>
      </c>
      <c r="Q1478" s="481"/>
      <c r="R1478" s="481">
        <v>11</v>
      </c>
      <c r="S1478" s="481"/>
      <c r="T1478" s="481">
        <v>12</v>
      </c>
      <c r="U1478" s="481"/>
      <c r="V1478" s="481">
        <v>13</v>
      </c>
      <c r="W1478" s="481"/>
      <c r="X1478" s="481">
        <v>14</v>
      </c>
      <c r="Y1478" s="481"/>
      <c r="Z1478" s="481">
        <v>15</v>
      </c>
      <c r="AA1478" s="481"/>
      <c r="AB1478" s="481">
        <v>16</v>
      </c>
      <c r="AC1478" s="481"/>
      <c r="AD1478" s="481">
        <v>17</v>
      </c>
      <c r="AE1478" s="481"/>
      <c r="AF1478" s="481">
        <v>18</v>
      </c>
      <c r="AG1478" s="481"/>
      <c r="AH1478" s="481">
        <v>19</v>
      </c>
      <c r="AI1478" s="481"/>
      <c r="AJ1478" s="481">
        <v>20</v>
      </c>
      <c r="AK1478" s="481"/>
      <c r="AL1478" s="481">
        <v>21</v>
      </c>
      <c r="AM1478" s="481"/>
      <c r="AN1478" s="481">
        <v>22</v>
      </c>
      <c r="AO1478" s="481"/>
      <c r="AP1478" s="481">
        <v>23</v>
      </c>
      <c r="AQ1478" s="481"/>
      <c r="AR1478" s="481">
        <v>24</v>
      </c>
      <c r="AS1478" s="481"/>
      <c r="AT1478" s="481">
        <v>1</v>
      </c>
      <c r="AU1478" s="481"/>
      <c r="AV1478" s="481">
        <v>2</v>
      </c>
      <c r="AW1478" s="481"/>
      <c r="AX1478" s="483" t="s">
        <v>408</v>
      </c>
      <c r="AY1478" s="484" t="s">
        <v>195</v>
      </c>
      <c r="AZ1478" s="484"/>
      <c r="BA1478" s="484"/>
      <c r="BB1478" s="484"/>
      <c r="BC1478" s="484"/>
      <c r="BD1478" s="484"/>
      <c r="BE1478" s="484"/>
      <c r="BF1478" s="484"/>
      <c r="BG1478" s="484" t="s">
        <v>194</v>
      </c>
      <c r="BH1478" s="484"/>
    </row>
    <row r="1479" spans="1:60" ht="19.5" customHeight="1" thickBot="1" x14ac:dyDescent="0.3">
      <c r="A1479" s="495"/>
      <c r="B1479" s="462"/>
      <c r="C1479" s="462"/>
      <c r="D1479" s="462"/>
      <c r="E1479" s="26" t="s">
        <v>150</v>
      </c>
      <c r="F1479" s="26" t="s">
        <v>410</v>
      </c>
      <c r="G1479" s="23" t="s">
        <v>150</v>
      </c>
      <c r="H1479" s="23" t="s">
        <v>410</v>
      </c>
      <c r="I1479" s="29" t="s">
        <v>147</v>
      </c>
      <c r="J1479" s="29" t="s">
        <v>410</v>
      </c>
      <c r="K1479" s="29" t="s">
        <v>150</v>
      </c>
      <c r="L1479" s="29" t="s">
        <v>410</v>
      </c>
      <c r="M1479" s="452"/>
      <c r="N1479" s="98"/>
      <c r="O1479" s="480">
        <v>30</v>
      </c>
      <c r="P1479" s="480"/>
      <c r="Q1479" s="480">
        <v>30</v>
      </c>
      <c r="R1479" s="480"/>
      <c r="S1479" s="480">
        <v>30</v>
      </c>
      <c r="T1479" s="480"/>
      <c r="U1479" s="480">
        <v>30</v>
      </c>
      <c r="V1479" s="480"/>
      <c r="W1479" s="480">
        <v>30</v>
      </c>
      <c r="X1479" s="480"/>
      <c r="Y1479" s="480">
        <v>30</v>
      </c>
      <c r="Z1479" s="480"/>
      <c r="AA1479" s="480">
        <v>30</v>
      </c>
      <c r="AB1479" s="480"/>
      <c r="AC1479" s="480">
        <v>30</v>
      </c>
      <c r="AD1479" s="480"/>
      <c r="AE1479" s="480">
        <v>30</v>
      </c>
      <c r="AF1479" s="480"/>
      <c r="AG1479" s="480">
        <v>30</v>
      </c>
      <c r="AH1479" s="480"/>
      <c r="AI1479" s="480">
        <v>30</v>
      </c>
      <c r="AJ1479" s="480"/>
      <c r="AK1479" s="480">
        <v>30</v>
      </c>
      <c r="AL1479" s="480"/>
      <c r="AM1479" s="480">
        <v>30</v>
      </c>
      <c r="AN1479" s="480"/>
      <c r="AO1479" s="480">
        <v>30</v>
      </c>
      <c r="AP1479" s="480"/>
      <c r="AQ1479" s="480">
        <v>30</v>
      </c>
      <c r="AR1479" s="480"/>
      <c r="AS1479" s="480">
        <v>30</v>
      </c>
      <c r="AT1479" s="480"/>
      <c r="AU1479" s="480">
        <v>30</v>
      </c>
      <c r="AV1479" s="480"/>
      <c r="AW1479" s="98"/>
      <c r="AX1479" s="576"/>
      <c r="AY1479" s="484"/>
      <c r="AZ1479" s="484"/>
      <c r="BA1479" s="484"/>
      <c r="BB1479" s="484"/>
      <c r="BC1479" s="484"/>
      <c r="BD1479" s="484"/>
      <c r="BE1479" s="484"/>
      <c r="BF1479" s="484"/>
      <c r="BG1479" s="484"/>
      <c r="BH1479" s="484"/>
    </row>
    <row r="1480" spans="1:60" ht="19.5" customHeight="1" thickBot="1" x14ac:dyDescent="0.3">
      <c r="A1480" s="136">
        <f>A1463+1</f>
        <v>1207</v>
      </c>
      <c r="B1480" s="569" t="s">
        <v>409</v>
      </c>
      <c r="C1480" s="570"/>
      <c r="D1480" s="29" t="s">
        <v>717</v>
      </c>
      <c r="E1480" s="341"/>
      <c r="F1480" s="341"/>
      <c r="G1480" s="29"/>
      <c r="H1480" s="29"/>
      <c r="I1480" s="29">
        <v>1</v>
      </c>
      <c r="J1480" s="29">
        <f>J1464+1</f>
        <v>48</v>
      </c>
      <c r="K1480" s="29"/>
      <c r="L1480" s="29"/>
      <c r="M1480" s="68"/>
      <c r="N1480" s="120"/>
      <c r="O1480" s="34"/>
      <c r="P1480" s="33"/>
      <c r="Q1480" s="350"/>
      <c r="R1480" s="299"/>
      <c r="S1480" s="298"/>
      <c r="T1480" s="299"/>
      <c r="U1480" s="298"/>
      <c r="V1480" s="299"/>
      <c r="W1480" s="532" t="s">
        <v>190</v>
      </c>
      <c r="X1480" s="533"/>
      <c r="Y1480" s="533"/>
      <c r="Z1480" s="533"/>
      <c r="AA1480" s="533"/>
      <c r="AB1480" s="533"/>
      <c r="AC1480" s="533"/>
      <c r="AD1480" s="533"/>
      <c r="AE1480" s="533"/>
      <c r="AF1480" s="533"/>
      <c r="AG1480" s="533"/>
      <c r="AH1480" s="533"/>
      <c r="AI1480" s="533"/>
      <c r="AJ1480" s="534"/>
      <c r="AK1480" s="298"/>
      <c r="AL1480" s="299"/>
      <c r="AM1480" s="298"/>
      <c r="AN1480" s="299"/>
      <c r="AO1480" s="298"/>
      <c r="AP1480" s="300"/>
      <c r="AQ1480" s="35"/>
      <c r="AR1480" s="36"/>
      <c r="AS1480" s="122"/>
      <c r="AT1480" s="122"/>
      <c r="AU1480" s="121"/>
      <c r="AV1480" s="123"/>
      <c r="AW1480" s="98"/>
      <c r="AX1480" s="17"/>
      <c r="AY1480" s="469" t="s">
        <v>1262</v>
      </c>
      <c r="AZ1480" s="470"/>
      <c r="BA1480" s="470"/>
      <c r="BB1480" s="470"/>
      <c r="BC1480" s="470"/>
      <c r="BD1480" s="470"/>
      <c r="BE1480" s="470"/>
      <c r="BF1480" s="471"/>
      <c r="BG1480" s="484"/>
      <c r="BH1480" s="484"/>
    </row>
    <row r="1481" spans="1:60" ht="19.5" customHeight="1" thickBot="1" x14ac:dyDescent="0.3">
      <c r="A1481" s="136">
        <f>A1480+1</f>
        <v>1208</v>
      </c>
      <c r="B1481" s="571"/>
      <c r="C1481" s="572"/>
      <c r="D1481" s="29" t="s">
        <v>718</v>
      </c>
      <c r="E1481" s="341"/>
      <c r="F1481" s="341"/>
      <c r="G1481" s="29"/>
      <c r="H1481" s="29"/>
      <c r="I1481" s="29">
        <f>I1480+1</f>
        <v>2</v>
      </c>
      <c r="J1481" s="29">
        <f>J1480+1</f>
        <v>49</v>
      </c>
      <c r="K1481" s="29"/>
      <c r="L1481" s="29"/>
      <c r="M1481" s="68"/>
      <c r="N1481" s="120"/>
      <c r="O1481" s="34"/>
      <c r="P1481" s="33"/>
      <c r="Q1481" s="350"/>
      <c r="R1481" s="299"/>
      <c r="S1481" s="298"/>
      <c r="T1481" s="299"/>
      <c r="U1481" s="298"/>
      <c r="V1481" s="299"/>
      <c r="W1481" s="532" t="s">
        <v>190</v>
      </c>
      <c r="X1481" s="533"/>
      <c r="Y1481" s="533"/>
      <c r="Z1481" s="533"/>
      <c r="AA1481" s="533"/>
      <c r="AB1481" s="533"/>
      <c r="AC1481" s="533"/>
      <c r="AD1481" s="533"/>
      <c r="AE1481" s="533"/>
      <c r="AF1481" s="533"/>
      <c r="AG1481" s="533"/>
      <c r="AH1481" s="533"/>
      <c r="AI1481" s="533"/>
      <c r="AJ1481" s="534"/>
      <c r="AK1481" s="298"/>
      <c r="AL1481" s="299"/>
      <c r="AM1481" s="298"/>
      <c r="AN1481" s="299"/>
      <c r="AO1481" s="298"/>
      <c r="AP1481" s="300"/>
      <c r="AQ1481" s="34"/>
      <c r="AR1481" s="36"/>
      <c r="AS1481" s="122"/>
      <c r="AT1481" s="122"/>
      <c r="AU1481" s="121"/>
      <c r="AV1481" s="123"/>
      <c r="AW1481" s="98"/>
      <c r="AX1481" s="17"/>
      <c r="AY1481" s="475"/>
      <c r="AZ1481" s="476"/>
      <c r="BA1481" s="476"/>
      <c r="BB1481" s="476"/>
      <c r="BC1481" s="476"/>
      <c r="BD1481" s="476"/>
      <c r="BE1481" s="476"/>
      <c r="BF1481" s="477"/>
      <c r="BG1481" s="484"/>
      <c r="BH1481" s="484"/>
    </row>
    <row r="1482" spans="1:60" ht="20.100000000000001" customHeight="1" thickBot="1" x14ac:dyDescent="0.3">
      <c r="A1482" s="136">
        <f t="shared" ref="A1482:A1533" si="170">A1481+1</f>
        <v>1209</v>
      </c>
      <c r="B1482" s="462" t="s">
        <v>62</v>
      </c>
      <c r="C1482" s="462"/>
      <c r="D1482" s="161" t="s">
        <v>1263</v>
      </c>
      <c r="E1482" s="18">
        <v>1</v>
      </c>
      <c r="F1482" s="18">
        <f>F1464+1</f>
        <v>126</v>
      </c>
      <c r="G1482" s="8"/>
      <c r="H1482" s="8"/>
      <c r="I1482" s="8"/>
      <c r="J1482" s="8"/>
      <c r="K1482" s="8"/>
      <c r="L1482" s="8"/>
      <c r="M1482" s="10"/>
      <c r="N1482" s="96"/>
      <c r="O1482" s="34"/>
      <c r="P1482" s="33"/>
      <c r="Q1482" s="45"/>
      <c r="R1482" s="44"/>
      <c r="S1482" s="45"/>
      <c r="T1482" s="44"/>
      <c r="U1482" s="45"/>
      <c r="V1482" s="44"/>
      <c r="W1482" s="45"/>
      <c r="X1482" s="44"/>
      <c r="Y1482" s="45"/>
      <c r="Z1482" s="44"/>
      <c r="AA1482" s="45"/>
      <c r="AB1482" s="44"/>
      <c r="AC1482" s="301"/>
      <c r="AD1482" s="299"/>
      <c r="AE1482" s="298"/>
      <c r="AF1482" s="559" t="s">
        <v>242</v>
      </c>
      <c r="AG1482" s="533"/>
      <c r="AH1482" s="533"/>
      <c r="AI1482" s="533"/>
      <c r="AJ1482" s="533"/>
      <c r="AK1482" s="533"/>
      <c r="AL1482" s="533"/>
      <c r="AM1482" s="545"/>
      <c r="AN1482" s="299"/>
      <c r="AO1482" s="298"/>
      <c r="AP1482" s="300"/>
      <c r="AQ1482" s="34"/>
      <c r="AR1482" s="36"/>
      <c r="AS1482" s="35"/>
      <c r="AT1482" s="33"/>
      <c r="AU1482" s="34"/>
      <c r="AV1482" s="36"/>
      <c r="AW1482" s="4"/>
      <c r="AX1482" s="8"/>
      <c r="AY1482" s="560" t="s">
        <v>1264</v>
      </c>
      <c r="AZ1482" s="561"/>
      <c r="BA1482" s="561"/>
      <c r="BB1482" s="561"/>
      <c r="BC1482" s="561"/>
      <c r="BD1482" s="561"/>
      <c r="BE1482" s="561"/>
      <c r="BF1482" s="562"/>
      <c r="BG1482" s="484"/>
      <c r="BH1482" s="484"/>
    </row>
    <row r="1483" spans="1:60" ht="20.100000000000001" customHeight="1" thickBot="1" x14ac:dyDescent="0.3">
      <c r="A1483" s="136">
        <f t="shared" si="170"/>
        <v>1210</v>
      </c>
      <c r="B1483" s="462"/>
      <c r="C1483" s="462"/>
      <c r="D1483" s="161" t="s">
        <v>1265</v>
      </c>
      <c r="E1483" s="18">
        <f t="shared" ref="E1483:F1484" si="171">E1482+1</f>
        <v>2</v>
      </c>
      <c r="F1483" s="18">
        <f t="shared" si="171"/>
        <v>127</v>
      </c>
      <c r="G1483" s="8"/>
      <c r="H1483" s="8"/>
      <c r="I1483" s="8"/>
      <c r="J1483" s="8"/>
      <c r="K1483" s="8"/>
      <c r="L1483" s="8"/>
      <c r="M1483" s="10"/>
      <c r="N1483" s="96"/>
      <c r="O1483" s="34"/>
      <c r="P1483" s="33"/>
      <c r="Q1483" s="34"/>
      <c r="R1483" s="33"/>
      <c r="S1483" s="34"/>
      <c r="T1483" s="33"/>
      <c r="U1483" s="34"/>
      <c r="V1483" s="33"/>
      <c r="W1483" s="34"/>
      <c r="X1483" s="33"/>
      <c r="Y1483" s="34"/>
      <c r="Z1483" s="33"/>
      <c r="AA1483" s="34"/>
      <c r="AB1483" s="33"/>
      <c r="AC1483" s="301"/>
      <c r="AD1483" s="299"/>
      <c r="AE1483" s="298"/>
      <c r="AF1483" s="559" t="s">
        <v>242</v>
      </c>
      <c r="AG1483" s="533"/>
      <c r="AH1483" s="533"/>
      <c r="AI1483" s="533"/>
      <c r="AJ1483" s="533"/>
      <c r="AK1483" s="533"/>
      <c r="AL1483" s="533"/>
      <c r="AM1483" s="545"/>
      <c r="AN1483" s="299"/>
      <c r="AO1483" s="298"/>
      <c r="AP1483" s="300"/>
      <c r="AQ1483" s="34"/>
      <c r="AR1483" s="36"/>
      <c r="AS1483" s="35"/>
      <c r="AT1483" s="33"/>
      <c r="AU1483" s="34"/>
      <c r="AV1483" s="36"/>
      <c r="AW1483" s="4"/>
      <c r="AX1483" s="8"/>
      <c r="AY1483" s="563"/>
      <c r="AZ1483" s="564"/>
      <c r="BA1483" s="564"/>
      <c r="BB1483" s="564"/>
      <c r="BC1483" s="564"/>
      <c r="BD1483" s="564"/>
      <c r="BE1483" s="564"/>
      <c r="BF1483" s="565"/>
      <c r="BG1483" s="484"/>
      <c r="BH1483" s="484"/>
    </row>
    <row r="1484" spans="1:60" ht="20.100000000000001" customHeight="1" thickBot="1" x14ac:dyDescent="0.3">
      <c r="A1484" s="136">
        <f t="shared" si="170"/>
        <v>1211</v>
      </c>
      <c r="B1484" s="462"/>
      <c r="C1484" s="462"/>
      <c r="D1484" s="161" t="s">
        <v>1266</v>
      </c>
      <c r="E1484" s="18">
        <f t="shared" si="171"/>
        <v>3</v>
      </c>
      <c r="F1484" s="18">
        <f t="shared" si="171"/>
        <v>128</v>
      </c>
      <c r="G1484" s="8"/>
      <c r="H1484" s="8"/>
      <c r="I1484" s="8"/>
      <c r="J1484" s="8"/>
      <c r="K1484" s="8"/>
      <c r="L1484" s="8"/>
      <c r="M1484" s="10"/>
      <c r="N1484" s="96"/>
      <c r="O1484" s="34"/>
      <c r="P1484" s="33"/>
      <c r="Q1484" s="34"/>
      <c r="R1484" s="33"/>
      <c r="S1484" s="34"/>
      <c r="T1484" s="33"/>
      <c r="U1484" s="34"/>
      <c r="V1484" s="33"/>
      <c r="W1484" s="34"/>
      <c r="X1484" s="33"/>
      <c r="Y1484" s="34"/>
      <c r="Z1484" s="33"/>
      <c r="AA1484" s="34"/>
      <c r="AB1484" s="33"/>
      <c r="AC1484" s="301"/>
      <c r="AD1484" s="299"/>
      <c r="AE1484" s="298"/>
      <c r="AF1484" s="559" t="s">
        <v>242</v>
      </c>
      <c r="AG1484" s="533"/>
      <c r="AH1484" s="533"/>
      <c r="AI1484" s="533"/>
      <c r="AJ1484" s="533"/>
      <c r="AK1484" s="533"/>
      <c r="AL1484" s="533"/>
      <c r="AM1484" s="545"/>
      <c r="AN1484" s="299"/>
      <c r="AO1484" s="298"/>
      <c r="AP1484" s="300"/>
      <c r="AQ1484" s="34"/>
      <c r="AR1484" s="36"/>
      <c r="AS1484" s="35"/>
      <c r="AT1484" s="33"/>
      <c r="AU1484" s="34"/>
      <c r="AV1484" s="36"/>
      <c r="AW1484" s="4"/>
      <c r="AX1484" s="8"/>
      <c r="AY1484" s="566"/>
      <c r="AZ1484" s="567"/>
      <c r="BA1484" s="567"/>
      <c r="BB1484" s="567"/>
      <c r="BC1484" s="567"/>
      <c r="BD1484" s="567"/>
      <c r="BE1484" s="567"/>
      <c r="BF1484" s="568"/>
      <c r="BG1484" s="484"/>
      <c r="BH1484" s="484"/>
    </row>
    <row r="1485" spans="1:60" ht="20.100000000000001" customHeight="1" thickBot="1" x14ac:dyDescent="0.3">
      <c r="A1485" s="136">
        <f t="shared" si="170"/>
        <v>1212</v>
      </c>
      <c r="B1485" s="492" t="s">
        <v>409</v>
      </c>
      <c r="C1485" s="493"/>
      <c r="D1485" s="29" t="s">
        <v>731</v>
      </c>
      <c r="E1485" s="8"/>
      <c r="F1485" s="8"/>
      <c r="G1485" s="8"/>
      <c r="H1485" s="8"/>
      <c r="I1485" s="8">
        <f>I1481+1</f>
        <v>3</v>
      </c>
      <c r="J1485" s="8">
        <f>J1481+1</f>
        <v>50</v>
      </c>
      <c r="K1485" s="8"/>
      <c r="L1485" s="8"/>
      <c r="M1485" s="10"/>
      <c r="N1485" s="96"/>
      <c r="O1485" s="34"/>
      <c r="P1485" s="36"/>
      <c r="Q1485" s="34"/>
      <c r="R1485" s="36"/>
      <c r="S1485" s="34"/>
      <c r="T1485" s="36"/>
      <c r="U1485" s="165"/>
      <c r="V1485" s="172"/>
      <c r="W1485" s="165"/>
      <c r="X1485" s="172"/>
      <c r="Y1485" s="165"/>
      <c r="Z1485" s="172"/>
      <c r="AA1485" s="165"/>
      <c r="AB1485" s="176"/>
      <c r="AC1485" s="178"/>
      <c r="AD1485" s="172"/>
      <c r="AE1485" s="351"/>
      <c r="AF1485" s="549" t="s">
        <v>169</v>
      </c>
      <c r="AG1485" s="550"/>
      <c r="AH1485" s="550"/>
      <c r="AI1485" s="550"/>
      <c r="AJ1485" s="550"/>
      <c r="AK1485" s="550"/>
      <c r="AL1485" s="550"/>
      <c r="AM1485" s="551"/>
      <c r="AN1485" s="352"/>
      <c r="AO1485" s="35"/>
      <c r="AP1485" s="33"/>
      <c r="AQ1485" s="34"/>
      <c r="AR1485" s="36"/>
      <c r="AS1485" s="35"/>
      <c r="AT1485" s="33"/>
      <c r="AU1485" s="34"/>
      <c r="AV1485" s="36"/>
      <c r="AW1485" s="4"/>
      <c r="AX1485" s="8"/>
      <c r="AY1485" s="552" t="s">
        <v>1267</v>
      </c>
      <c r="AZ1485" s="553"/>
      <c r="BA1485" s="553"/>
      <c r="BB1485" s="553"/>
      <c r="BC1485" s="553"/>
      <c r="BD1485" s="553"/>
      <c r="BE1485" s="553"/>
      <c r="BF1485" s="554"/>
      <c r="BG1485" s="478"/>
      <c r="BH1485" s="479"/>
    </row>
    <row r="1486" spans="1:60" ht="54.6" customHeight="1" thickBot="1" x14ac:dyDescent="0.3">
      <c r="A1486" s="136">
        <f t="shared" si="170"/>
        <v>1213</v>
      </c>
      <c r="B1486" s="555" t="s">
        <v>1074</v>
      </c>
      <c r="C1486" s="39" t="s">
        <v>388</v>
      </c>
      <c r="D1486" s="39"/>
      <c r="E1486" s="25"/>
      <c r="F1486" s="25"/>
      <c r="G1486" s="25"/>
      <c r="H1486" s="25"/>
      <c r="I1486" s="8"/>
      <c r="J1486" s="8"/>
      <c r="K1486" s="8">
        <v>1</v>
      </c>
      <c r="L1486" s="8">
        <f>L1464+1</f>
        <v>937</v>
      </c>
      <c r="M1486" s="147" t="s">
        <v>1010</v>
      </c>
      <c r="N1486" s="134"/>
      <c r="O1486" s="506" t="s">
        <v>377</v>
      </c>
      <c r="P1486" s="507"/>
      <c r="Q1486" s="507"/>
      <c r="R1486" s="507"/>
      <c r="S1486" s="507"/>
      <c r="T1486" s="507"/>
      <c r="U1486" s="301"/>
      <c r="V1486" s="299"/>
      <c r="W1486" s="298"/>
      <c r="X1486" s="299"/>
      <c r="Y1486" s="298"/>
      <c r="Z1486" s="299"/>
      <c r="AA1486" s="532" t="s">
        <v>473</v>
      </c>
      <c r="AB1486" s="533"/>
      <c r="AC1486" s="533"/>
      <c r="AD1486" s="533"/>
      <c r="AE1486" s="533"/>
      <c r="AF1486" s="533"/>
      <c r="AG1486" s="533"/>
      <c r="AH1486" s="534"/>
      <c r="AI1486" s="298"/>
      <c r="AJ1486" s="299"/>
      <c r="AK1486" s="298"/>
      <c r="AL1486" s="299"/>
      <c r="AM1486" s="298"/>
      <c r="AN1486" s="300"/>
      <c r="AO1486" s="35"/>
      <c r="AP1486" s="33"/>
      <c r="AQ1486" s="34"/>
      <c r="AR1486" s="33"/>
      <c r="AS1486" s="34"/>
      <c r="AT1486" s="33"/>
      <c r="AU1486" s="34"/>
      <c r="AV1486" s="36"/>
      <c r="AW1486" s="4"/>
      <c r="AX1486" s="8">
        <v>2</v>
      </c>
      <c r="AY1486" s="558" t="s">
        <v>1268</v>
      </c>
      <c r="AZ1486" s="558"/>
      <c r="BA1486" s="558"/>
      <c r="BB1486" s="558"/>
      <c r="BC1486" s="558"/>
      <c r="BD1486" s="558"/>
      <c r="BE1486" s="558"/>
      <c r="BF1486" s="558"/>
      <c r="BG1486" s="462" t="s">
        <v>86</v>
      </c>
      <c r="BH1486" s="462"/>
    </row>
    <row r="1487" spans="1:60" ht="19.5" customHeight="1" thickBot="1" x14ac:dyDescent="0.3">
      <c r="A1487" s="136">
        <f t="shared" si="170"/>
        <v>1214</v>
      </c>
      <c r="B1487" s="556"/>
      <c r="C1487" s="29" t="s">
        <v>409</v>
      </c>
      <c r="D1487" s="29" t="s">
        <v>153</v>
      </c>
      <c r="E1487" s="25"/>
      <c r="F1487" s="25"/>
      <c r="G1487" s="25"/>
      <c r="H1487" s="25"/>
      <c r="I1487" s="8"/>
      <c r="J1487" s="8"/>
      <c r="K1487" s="8">
        <f t="shared" ref="K1487:L1499" si="172">K1486+1</f>
        <v>2</v>
      </c>
      <c r="L1487" s="8">
        <f t="shared" si="172"/>
        <v>938</v>
      </c>
      <c r="M1487" s="147" t="s">
        <v>1616</v>
      </c>
      <c r="N1487" s="4"/>
      <c r="O1487" s="506" t="s">
        <v>425</v>
      </c>
      <c r="P1487" s="507"/>
      <c r="Q1487" s="507"/>
      <c r="R1487" s="508"/>
      <c r="S1487" s="34"/>
      <c r="T1487" s="33"/>
      <c r="U1487" s="45"/>
      <c r="V1487" s="44"/>
      <c r="W1487" s="45"/>
      <c r="X1487" s="44"/>
      <c r="Y1487" s="45"/>
      <c r="Z1487" s="44"/>
      <c r="AA1487" s="104"/>
      <c r="AB1487" s="297"/>
      <c r="AC1487" s="298"/>
      <c r="AD1487" s="544" t="s">
        <v>1269</v>
      </c>
      <c r="AE1487" s="533"/>
      <c r="AF1487" s="533"/>
      <c r="AG1487" s="533"/>
      <c r="AH1487" s="533"/>
      <c r="AI1487" s="533"/>
      <c r="AJ1487" s="533"/>
      <c r="AK1487" s="545"/>
      <c r="AL1487" s="299"/>
      <c r="AM1487" s="353"/>
      <c r="AN1487" s="111"/>
      <c r="AO1487" s="45"/>
      <c r="AP1487" s="44"/>
      <c r="AQ1487" s="34"/>
      <c r="AR1487" s="36"/>
      <c r="AS1487" s="35"/>
      <c r="AT1487" s="33"/>
      <c r="AU1487" s="34"/>
      <c r="AV1487" s="36"/>
      <c r="AW1487" s="4"/>
      <c r="AX1487" s="8"/>
      <c r="AY1487" s="469" t="s">
        <v>1270</v>
      </c>
      <c r="AZ1487" s="470"/>
      <c r="BA1487" s="470"/>
      <c r="BB1487" s="470"/>
      <c r="BC1487" s="470"/>
      <c r="BD1487" s="470"/>
      <c r="BE1487" s="470"/>
      <c r="BF1487" s="471"/>
      <c r="BG1487" s="462"/>
      <c r="BH1487" s="462"/>
    </row>
    <row r="1488" spans="1:60" ht="19.5" customHeight="1" thickBot="1" x14ac:dyDescent="0.3">
      <c r="A1488" s="136">
        <f t="shared" si="170"/>
        <v>1215</v>
      </c>
      <c r="B1488" s="556"/>
      <c r="C1488" s="29" t="s">
        <v>409</v>
      </c>
      <c r="D1488" s="29" t="s">
        <v>154</v>
      </c>
      <c r="E1488" s="25"/>
      <c r="F1488" s="25"/>
      <c r="G1488" s="25"/>
      <c r="H1488" s="25"/>
      <c r="I1488" s="8"/>
      <c r="J1488" s="8"/>
      <c r="K1488" s="8">
        <f>K1487+1</f>
        <v>3</v>
      </c>
      <c r="L1488" s="8">
        <f>L1487+1</f>
        <v>939</v>
      </c>
      <c r="M1488" s="147" t="s">
        <v>1028</v>
      </c>
      <c r="N1488" s="4"/>
      <c r="O1488" s="506" t="s">
        <v>425</v>
      </c>
      <c r="P1488" s="507"/>
      <c r="Q1488" s="507"/>
      <c r="R1488" s="508"/>
      <c r="S1488" s="34"/>
      <c r="T1488" s="33"/>
      <c r="U1488" s="34"/>
      <c r="V1488" s="33"/>
      <c r="W1488" s="34"/>
      <c r="X1488" s="33"/>
      <c r="Y1488" s="45"/>
      <c r="Z1488" s="44"/>
      <c r="AA1488" s="104"/>
      <c r="AB1488" s="297"/>
      <c r="AC1488" s="298"/>
      <c r="AD1488" s="544" t="s">
        <v>1269</v>
      </c>
      <c r="AE1488" s="533"/>
      <c r="AF1488" s="533"/>
      <c r="AG1488" s="533"/>
      <c r="AH1488" s="533"/>
      <c r="AI1488" s="533"/>
      <c r="AJ1488" s="533"/>
      <c r="AK1488" s="545"/>
      <c r="AL1488" s="299"/>
      <c r="AM1488" s="353"/>
      <c r="AN1488" s="111"/>
      <c r="AO1488" s="45"/>
      <c r="AP1488" s="44"/>
      <c r="AQ1488" s="34"/>
      <c r="AR1488" s="36"/>
      <c r="AS1488" s="35"/>
      <c r="AT1488" s="33"/>
      <c r="AU1488" s="34"/>
      <c r="AV1488" s="33"/>
      <c r="AW1488" s="4"/>
      <c r="AX1488" s="8"/>
      <c r="AY1488" s="472"/>
      <c r="AZ1488" s="473"/>
      <c r="BA1488" s="473"/>
      <c r="BB1488" s="473"/>
      <c r="BC1488" s="473"/>
      <c r="BD1488" s="473"/>
      <c r="BE1488" s="473"/>
      <c r="BF1488" s="474"/>
      <c r="BG1488" s="76"/>
      <c r="BH1488" s="73"/>
    </row>
    <row r="1489" spans="1:60" ht="19.5" customHeight="1" thickBot="1" x14ac:dyDescent="0.3">
      <c r="A1489" s="136">
        <f t="shared" si="170"/>
        <v>1216</v>
      </c>
      <c r="B1489" s="556"/>
      <c r="C1489" s="29" t="s">
        <v>409</v>
      </c>
      <c r="D1489" s="29" t="s">
        <v>155</v>
      </c>
      <c r="E1489" s="25"/>
      <c r="F1489" s="25"/>
      <c r="G1489" s="25"/>
      <c r="H1489" s="25"/>
      <c r="I1489" s="8"/>
      <c r="J1489" s="8"/>
      <c r="K1489" s="8">
        <f t="shared" si="172"/>
        <v>4</v>
      </c>
      <c r="L1489" s="8">
        <f t="shared" si="172"/>
        <v>940</v>
      </c>
      <c r="M1489" s="147" t="s">
        <v>1323</v>
      </c>
      <c r="N1489" s="4"/>
      <c r="O1489" s="506" t="s">
        <v>425</v>
      </c>
      <c r="P1489" s="507"/>
      <c r="Q1489" s="507"/>
      <c r="R1489" s="508"/>
      <c r="S1489" s="34"/>
      <c r="T1489" s="33"/>
      <c r="U1489" s="34"/>
      <c r="V1489" s="33"/>
      <c r="W1489" s="34"/>
      <c r="X1489" s="33"/>
      <c r="Y1489" s="45"/>
      <c r="Z1489" s="44"/>
      <c r="AA1489" s="104"/>
      <c r="AB1489" s="297"/>
      <c r="AC1489" s="298"/>
      <c r="AD1489" s="544" t="s">
        <v>1269</v>
      </c>
      <c r="AE1489" s="533"/>
      <c r="AF1489" s="533"/>
      <c r="AG1489" s="533"/>
      <c r="AH1489" s="533"/>
      <c r="AI1489" s="533"/>
      <c r="AJ1489" s="533"/>
      <c r="AK1489" s="545"/>
      <c r="AL1489" s="299"/>
      <c r="AM1489" s="353"/>
      <c r="AN1489" s="111"/>
      <c r="AO1489" s="45"/>
      <c r="AP1489" s="44"/>
      <c r="AQ1489" s="34"/>
      <c r="AR1489" s="36"/>
      <c r="AS1489" s="35"/>
      <c r="AT1489" s="33"/>
      <c r="AU1489" s="34"/>
      <c r="AV1489" s="36"/>
      <c r="AW1489" s="4"/>
      <c r="AX1489" s="8"/>
      <c r="AY1489" s="472"/>
      <c r="AZ1489" s="473"/>
      <c r="BA1489" s="473"/>
      <c r="BB1489" s="473"/>
      <c r="BC1489" s="473"/>
      <c r="BD1489" s="473"/>
      <c r="BE1489" s="473"/>
      <c r="BF1489" s="474"/>
      <c r="BG1489" s="76"/>
      <c r="BH1489" s="73"/>
    </row>
    <row r="1490" spans="1:60" ht="19.5" customHeight="1" thickBot="1" x14ac:dyDescent="0.3">
      <c r="A1490" s="136">
        <f t="shared" si="170"/>
        <v>1217</v>
      </c>
      <c r="B1490" s="556"/>
      <c r="C1490" s="29" t="s">
        <v>409</v>
      </c>
      <c r="D1490" s="29" t="s">
        <v>156</v>
      </c>
      <c r="E1490" s="25"/>
      <c r="F1490" s="25"/>
      <c r="G1490" s="25"/>
      <c r="H1490" s="25"/>
      <c r="I1490" s="8"/>
      <c r="J1490" s="8"/>
      <c r="K1490" s="8">
        <f t="shared" si="172"/>
        <v>5</v>
      </c>
      <c r="L1490" s="8">
        <f t="shared" si="172"/>
        <v>941</v>
      </c>
      <c r="M1490" s="147" t="s">
        <v>1379</v>
      </c>
      <c r="N1490" s="4"/>
      <c r="O1490" s="506" t="s">
        <v>425</v>
      </c>
      <c r="P1490" s="507"/>
      <c r="Q1490" s="507"/>
      <c r="R1490" s="508"/>
      <c r="S1490" s="34"/>
      <c r="T1490" s="33"/>
      <c r="U1490" s="165"/>
      <c r="V1490" s="172"/>
      <c r="W1490" s="165"/>
      <c r="X1490" s="172"/>
      <c r="Y1490" s="203"/>
      <c r="Z1490" s="204"/>
      <c r="AA1490" s="233"/>
      <c r="AB1490" s="354"/>
      <c r="AC1490" s="355"/>
      <c r="AD1490" s="546" t="s">
        <v>1269</v>
      </c>
      <c r="AE1490" s="547"/>
      <c r="AF1490" s="547"/>
      <c r="AG1490" s="547"/>
      <c r="AH1490" s="547"/>
      <c r="AI1490" s="547"/>
      <c r="AJ1490" s="547"/>
      <c r="AK1490" s="548"/>
      <c r="AL1490" s="356"/>
      <c r="AM1490" s="357"/>
      <c r="AN1490" s="101"/>
      <c r="AO1490" s="45"/>
      <c r="AP1490" s="44"/>
      <c r="AQ1490" s="34"/>
      <c r="AR1490" s="36"/>
      <c r="AS1490" s="35"/>
      <c r="AT1490" s="33"/>
      <c r="AU1490" s="34"/>
      <c r="AV1490" s="36"/>
      <c r="AW1490" s="4"/>
      <c r="AX1490" s="8"/>
      <c r="AY1490" s="472"/>
      <c r="AZ1490" s="473"/>
      <c r="BA1490" s="473"/>
      <c r="BB1490" s="473"/>
      <c r="BC1490" s="473"/>
      <c r="BD1490" s="473"/>
      <c r="BE1490" s="473"/>
      <c r="BF1490" s="474"/>
      <c r="BG1490" s="76"/>
      <c r="BH1490" s="73"/>
    </row>
    <row r="1491" spans="1:60" ht="19.5" customHeight="1" thickBot="1" x14ac:dyDescent="0.3">
      <c r="A1491" s="136">
        <f t="shared" si="170"/>
        <v>1218</v>
      </c>
      <c r="B1491" s="556"/>
      <c r="C1491" s="29" t="s">
        <v>409</v>
      </c>
      <c r="D1491" s="29" t="s">
        <v>157</v>
      </c>
      <c r="E1491" s="25"/>
      <c r="F1491" s="25"/>
      <c r="G1491" s="25"/>
      <c r="H1491" s="25"/>
      <c r="I1491" s="8"/>
      <c r="J1491" s="8"/>
      <c r="K1491" s="8">
        <f t="shared" si="172"/>
        <v>6</v>
      </c>
      <c r="L1491" s="8">
        <f t="shared" si="172"/>
        <v>942</v>
      </c>
      <c r="M1491" s="147" t="s">
        <v>1379</v>
      </c>
      <c r="N1491" s="4"/>
      <c r="O1491" s="34"/>
      <c r="P1491" s="33"/>
      <c r="Q1491" s="34"/>
      <c r="R1491" s="33"/>
      <c r="S1491" s="34"/>
      <c r="T1491" s="33"/>
      <c r="U1491" s="301"/>
      <c r="V1491" s="299"/>
      <c r="W1491" s="298"/>
      <c r="X1491" s="299"/>
      <c r="Y1491" s="298"/>
      <c r="Z1491" s="299"/>
      <c r="AA1491" s="532" t="s">
        <v>473</v>
      </c>
      <c r="AB1491" s="533"/>
      <c r="AC1491" s="533"/>
      <c r="AD1491" s="533"/>
      <c r="AE1491" s="533"/>
      <c r="AF1491" s="533"/>
      <c r="AG1491" s="533"/>
      <c r="AH1491" s="534"/>
      <c r="AI1491" s="298"/>
      <c r="AJ1491" s="299"/>
      <c r="AK1491" s="298"/>
      <c r="AL1491" s="299"/>
      <c r="AM1491" s="298"/>
      <c r="AN1491" s="300"/>
      <c r="AO1491" s="35"/>
      <c r="AP1491" s="33"/>
      <c r="AQ1491" s="34"/>
      <c r="AR1491" s="36"/>
      <c r="AS1491" s="35"/>
      <c r="AT1491" s="33"/>
      <c r="AU1491" s="34"/>
      <c r="AV1491" s="36"/>
      <c r="AW1491" s="4"/>
      <c r="AX1491" s="8">
        <v>2</v>
      </c>
      <c r="AY1491" s="472"/>
      <c r="AZ1491" s="473"/>
      <c r="BA1491" s="473"/>
      <c r="BB1491" s="473"/>
      <c r="BC1491" s="473"/>
      <c r="BD1491" s="473"/>
      <c r="BE1491" s="473"/>
      <c r="BF1491" s="474"/>
      <c r="BG1491" s="76"/>
      <c r="BH1491" s="73"/>
    </row>
    <row r="1492" spans="1:60" ht="19.5" customHeight="1" thickBot="1" x14ac:dyDescent="0.3">
      <c r="A1492" s="136">
        <f t="shared" si="170"/>
        <v>1219</v>
      </c>
      <c r="B1492" s="557"/>
      <c r="C1492" s="29" t="s">
        <v>409</v>
      </c>
      <c r="D1492" s="29" t="s">
        <v>160</v>
      </c>
      <c r="E1492" s="25"/>
      <c r="F1492" s="25"/>
      <c r="G1492" s="25"/>
      <c r="H1492" s="25"/>
      <c r="I1492" s="8"/>
      <c r="J1492" s="8"/>
      <c r="K1492" s="8">
        <f t="shared" si="172"/>
        <v>7</v>
      </c>
      <c r="L1492" s="8">
        <f t="shared" si="172"/>
        <v>943</v>
      </c>
      <c r="M1492" s="147" t="s">
        <v>1379</v>
      </c>
      <c r="N1492" s="4"/>
      <c r="O1492" s="34"/>
      <c r="P1492" s="33"/>
      <c r="Q1492" s="34"/>
      <c r="R1492" s="33"/>
      <c r="S1492" s="34"/>
      <c r="T1492" s="33"/>
      <c r="U1492" s="301"/>
      <c r="V1492" s="299"/>
      <c r="W1492" s="298"/>
      <c r="X1492" s="299"/>
      <c r="Y1492" s="298"/>
      <c r="Z1492" s="299"/>
      <c r="AA1492" s="532" t="s">
        <v>473</v>
      </c>
      <c r="AB1492" s="533"/>
      <c r="AC1492" s="533"/>
      <c r="AD1492" s="533"/>
      <c r="AE1492" s="533"/>
      <c r="AF1492" s="533"/>
      <c r="AG1492" s="533"/>
      <c r="AH1492" s="534"/>
      <c r="AI1492" s="298"/>
      <c r="AJ1492" s="299"/>
      <c r="AK1492" s="298"/>
      <c r="AL1492" s="299"/>
      <c r="AM1492" s="298"/>
      <c r="AN1492" s="300"/>
      <c r="AO1492" s="35"/>
      <c r="AP1492" s="33"/>
      <c r="AQ1492" s="34"/>
      <c r="AR1492" s="36"/>
      <c r="AS1492" s="35"/>
      <c r="AT1492" s="33"/>
      <c r="AU1492" s="34"/>
      <c r="AV1492" s="36"/>
      <c r="AW1492" s="4"/>
      <c r="AX1492" s="8">
        <v>2</v>
      </c>
      <c r="AY1492" s="475"/>
      <c r="AZ1492" s="476"/>
      <c r="BA1492" s="476"/>
      <c r="BB1492" s="476"/>
      <c r="BC1492" s="476"/>
      <c r="BD1492" s="476"/>
      <c r="BE1492" s="476"/>
      <c r="BF1492" s="477"/>
      <c r="BG1492" s="76"/>
      <c r="BH1492" s="73"/>
    </row>
    <row r="1493" spans="1:60" ht="23.65" customHeight="1" thickBot="1" x14ac:dyDescent="0.3">
      <c r="A1493" s="136">
        <f t="shared" si="170"/>
        <v>1220</v>
      </c>
      <c r="B1493" s="526"/>
      <c r="C1493" s="541" t="s">
        <v>808</v>
      </c>
      <c r="D1493" s="29" t="s">
        <v>165</v>
      </c>
      <c r="E1493" s="25"/>
      <c r="F1493" s="25"/>
      <c r="G1493" s="25"/>
      <c r="H1493" s="25"/>
      <c r="I1493" s="8"/>
      <c r="J1493" s="8"/>
      <c r="K1493" s="8">
        <f t="shared" si="172"/>
        <v>8</v>
      </c>
      <c r="L1493" s="8">
        <f t="shared" si="172"/>
        <v>944</v>
      </c>
      <c r="M1493" s="147" t="s">
        <v>1010</v>
      </c>
      <c r="N1493" s="4"/>
      <c r="O1493" s="34"/>
      <c r="P1493" s="33"/>
      <c r="Q1493" s="34"/>
      <c r="R1493" s="33"/>
      <c r="S1493" s="34"/>
      <c r="T1493" s="33"/>
      <c r="U1493" s="45"/>
      <c r="V1493" s="44"/>
      <c r="W1493" s="45"/>
      <c r="X1493" s="44"/>
      <c r="Y1493" s="45"/>
      <c r="Z1493" s="44"/>
      <c r="AA1493" s="104"/>
      <c r="AB1493" s="358"/>
      <c r="AC1493" s="359"/>
      <c r="AD1493" s="535" t="s">
        <v>1269</v>
      </c>
      <c r="AE1493" s="536"/>
      <c r="AF1493" s="536"/>
      <c r="AG1493" s="536"/>
      <c r="AH1493" s="536"/>
      <c r="AI1493" s="536"/>
      <c r="AJ1493" s="536"/>
      <c r="AK1493" s="537"/>
      <c r="AL1493" s="360"/>
      <c r="AM1493" s="361"/>
      <c r="AN1493" s="111"/>
      <c r="AO1493" s="45"/>
      <c r="AP1493" s="44"/>
      <c r="AQ1493" s="34"/>
      <c r="AR1493" s="36"/>
      <c r="AS1493" s="35"/>
      <c r="AT1493" s="33"/>
      <c r="AU1493" s="34"/>
      <c r="AV1493" s="36"/>
      <c r="AW1493" s="4"/>
      <c r="AX1493" s="8"/>
      <c r="AY1493" s="469" t="s">
        <v>1271</v>
      </c>
      <c r="AZ1493" s="470"/>
      <c r="BA1493" s="470"/>
      <c r="BB1493" s="470"/>
      <c r="BC1493" s="470"/>
      <c r="BD1493" s="470"/>
      <c r="BE1493" s="470"/>
      <c r="BF1493" s="471"/>
      <c r="BG1493" s="484"/>
      <c r="BH1493" s="484"/>
    </row>
    <row r="1494" spans="1:60" ht="23.65" customHeight="1" thickBot="1" x14ac:dyDescent="0.3">
      <c r="A1494" s="136">
        <f t="shared" si="170"/>
        <v>1221</v>
      </c>
      <c r="B1494" s="527"/>
      <c r="C1494" s="542"/>
      <c r="D1494" s="29" t="s">
        <v>166</v>
      </c>
      <c r="E1494" s="25"/>
      <c r="F1494" s="25"/>
      <c r="G1494" s="25"/>
      <c r="H1494" s="25"/>
      <c r="I1494" s="8"/>
      <c r="J1494" s="8"/>
      <c r="K1494" s="8">
        <f t="shared" si="172"/>
        <v>9</v>
      </c>
      <c r="L1494" s="8">
        <f t="shared" si="172"/>
        <v>945</v>
      </c>
      <c r="M1494" s="147" t="s">
        <v>1010</v>
      </c>
      <c r="N1494" s="4"/>
      <c r="O1494" s="34"/>
      <c r="P1494" s="33"/>
      <c r="Q1494" s="34"/>
      <c r="R1494" s="33"/>
      <c r="S1494" s="34"/>
      <c r="T1494" s="33"/>
      <c r="U1494" s="34"/>
      <c r="V1494" s="33"/>
      <c r="W1494" s="34"/>
      <c r="X1494" s="33"/>
      <c r="Y1494" s="45"/>
      <c r="Z1494" s="44"/>
      <c r="AA1494" s="104"/>
      <c r="AB1494" s="297"/>
      <c r="AC1494" s="298"/>
      <c r="AD1494" s="544" t="s">
        <v>1269</v>
      </c>
      <c r="AE1494" s="533"/>
      <c r="AF1494" s="533"/>
      <c r="AG1494" s="533"/>
      <c r="AH1494" s="533"/>
      <c r="AI1494" s="533"/>
      <c r="AJ1494" s="533"/>
      <c r="AK1494" s="545"/>
      <c r="AL1494" s="299"/>
      <c r="AM1494" s="353"/>
      <c r="AN1494" s="111"/>
      <c r="AO1494" s="45"/>
      <c r="AP1494" s="44"/>
      <c r="AQ1494" s="34"/>
      <c r="AR1494" s="36"/>
      <c r="AS1494" s="35"/>
      <c r="AT1494" s="33"/>
      <c r="AU1494" s="34"/>
      <c r="AV1494" s="36"/>
      <c r="AW1494" s="4"/>
      <c r="AX1494" s="8"/>
      <c r="AY1494" s="472"/>
      <c r="AZ1494" s="473"/>
      <c r="BA1494" s="473"/>
      <c r="BB1494" s="473"/>
      <c r="BC1494" s="473"/>
      <c r="BD1494" s="473"/>
      <c r="BE1494" s="473"/>
      <c r="BF1494" s="474"/>
      <c r="BG1494" s="484"/>
      <c r="BH1494" s="484"/>
    </row>
    <row r="1495" spans="1:60" ht="23.65" customHeight="1" thickBot="1" x14ac:dyDescent="0.3">
      <c r="A1495" s="136">
        <f t="shared" si="170"/>
        <v>1222</v>
      </c>
      <c r="B1495" s="531"/>
      <c r="C1495" s="543"/>
      <c r="D1495" s="29" t="s">
        <v>167</v>
      </c>
      <c r="E1495" s="25"/>
      <c r="F1495" s="25"/>
      <c r="G1495" s="25"/>
      <c r="H1495" s="25"/>
      <c r="I1495" s="8"/>
      <c r="J1495" s="8"/>
      <c r="K1495" s="8">
        <f t="shared" si="172"/>
        <v>10</v>
      </c>
      <c r="L1495" s="8">
        <f t="shared" si="172"/>
        <v>946</v>
      </c>
      <c r="M1495" s="147" t="s">
        <v>1010</v>
      </c>
      <c r="N1495" s="4"/>
      <c r="O1495" s="34"/>
      <c r="P1495" s="33"/>
      <c r="Q1495" s="34"/>
      <c r="R1495" s="33"/>
      <c r="S1495" s="34"/>
      <c r="T1495" s="33"/>
      <c r="U1495" s="34"/>
      <c r="V1495" s="33"/>
      <c r="W1495" s="34"/>
      <c r="X1495" s="33"/>
      <c r="Y1495" s="45"/>
      <c r="Z1495" s="44"/>
      <c r="AA1495" s="104"/>
      <c r="AB1495" s="297"/>
      <c r="AC1495" s="298"/>
      <c r="AD1495" s="544" t="s">
        <v>1269</v>
      </c>
      <c r="AE1495" s="533"/>
      <c r="AF1495" s="533"/>
      <c r="AG1495" s="533"/>
      <c r="AH1495" s="533"/>
      <c r="AI1495" s="533"/>
      <c r="AJ1495" s="533"/>
      <c r="AK1495" s="545"/>
      <c r="AL1495" s="299"/>
      <c r="AM1495" s="353"/>
      <c r="AN1495" s="111"/>
      <c r="AO1495" s="45"/>
      <c r="AP1495" s="44"/>
      <c r="AQ1495" s="34"/>
      <c r="AR1495" s="36"/>
      <c r="AS1495" s="35"/>
      <c r="AT1495" s="33"/>
      <c r="AU1495" s="34"/>
      <c r="AV1495" s="36"/>
      <c r="AW1495" s="4"/>
      <c r="AX1495" s="8"/>
      <c r="AY1495" s="475"/>
      <c r="AZ1495" s="476"/>
      <c r="BA1495" s="476"/>
      <c r="BB1495" s="476"/>
      <c r="BC1495" s="476"/>
      <c r="BD1495" s="476"/>
      <c r="BE1495" s="476"/>
      <c r="BF1495" s="477"/>
      <c r="BG1495" s="484"/>
      <c r="BH1495" s="484"/>
    </row>
    <row r="1496" spans="1:60" ht="31.5" customHeight="1" thickBot="1" x14ac:dyDescent="0.3">
      <c r="A1496" s="136">
        <f t="shared" si="170"/>
        <v>1223</v>
      </c>
      <c r="B1496" s="524"/>
      <c r="C1496" s="541" t="s">
        <v>809</v>
      </c>
      <c r="D1496" s="29" t="s">
        <v>281</v>
      </c>
      <c r="E1496" s="25"/>
      <c r="F1496" s="25"/>
      <c r="G1496" s="25"/>
      <c r="H1496" s="25"/>
      <c r="I1496" s="8"/>
      <c r="J1496" s="8"/>
      <c r="K1496" s="8">
        <f t="shared" si="172"/>
        <v>11</v>
      </c>
      <c r="L1496" s="8">
        <f t="shared" si="172"/>
        <v>947</v>
      </c>
      <c r="M1496" s="147" t="s">
        <v>1010</v>
      </c>
      <c r="N1496" s="4"/>
      <c r="O1496" s="506" t="s">
        <v>425</v>
      </c>
      <c r="P1496" s="507"/>
      <c r="Q1496" s="507"/>
      <c r="R1496" s="508"/>
      <c r="S1496" s="34"/>
      <c r="T1496" s="33"/>
      <c r="U1496" s="34"/>
      <c r="V1496" s="33"/>
      <c r="W1496" s="34"/>
      <c r="X1496" s="33"/>
      <c r="Y1496" s="45"/>
      <c r="Z1496" s="44"/>
      <c r="AA1496" s="104"/>
      <c r="AB1496" s="358"/>
      <c r="AC1496" s="359"/>
      <c r="AD1496" s="535" t="s">
        <v>1269</v>
      </c>
      <c r="AE1496" s="536"/>
      <c r="AF1496" s="536"/>
      <c r="AG1496" s="536"/>
      <c r="AH1496" s="536"/>
      <c r="AI1496" s="536"/>
      <c r="AJ1496" s="536"/>
      <c r="AK1496" s="537"/>
      <c r="AL1496" s="360"/>
      <c r="AM1496" s="361"/>
      <c r="AN1496" s="111"/>
      <c r="AO1496" s="45"/>
      <c r="AP1496" s="44"/>
      <c r="AQ1496" s="34"/>
      <c r="AR1496" s="36"/>
      <c r="AS1496" s="35"/>
      <c r="AT1496" s="33"/>
      <c r="AU1496" s="34"/>
      <c r="AV1496" s="36"/>
      <c r="AW1496" s="4"/>
      <c r="AX1496" s="8"/>
      <c r="AY1496" s="469" t="s">
        <v>1272</v>
      </c>
      <c r="AZ1496" s="470"/>
      <c r="BA1496" s="470"/>
      <c r="BB1496" s="470"/>
      <c r="BC1496" s="470"/>
      <c r="BD1496" s="470"/>
      <c r="BE1496" s="470"/>
      <c r="BF1496" s="471"/>
      <c r="BG1496" s="484"/>
      <c r="BH1496" s="484"/>
    </row>
    <row r="1497" spans="1:60" ht="31.5" customHeight="1" thickBot="1" x14ac:dyDescent="0.3">
      <c r="A1497" s="136">
        <f t="shared" si="170"/>
        <v>1224</v>
      </c>
      <c r="B1497" s="525"/>
      <c r="C1497" s="542"/>
      <c r="D1497" s="29" t="s">
        <v>282</v>
      </c>
      <c r="E1497" s="25"/>
      <c r="F1497" s="25"/>
      <c r="G1497" s="25"/>
      <c r="H1497" s="25"/>
      <c r="I1497" s="8"/>
      <c r="J1497" s="8"/>
      <c r="K1497" s="8">
        <f t="shared" si="172"/>
        <v>12</v>
      </c>
      <c r="L1497" s="8">
        <f t="shared" si="172"/>
        <v>948</v>
      </c>
      <c r="M1497" s="147" t="s">
        <v>1010</v>
      </c>
      <c r="N1497" s="4"/>
      <c r="O1497" s="34"/>
      <c r="P1497" s="33"/>
      <c r="Q1497" s="34"/>
      <c r="R1497" s="33"/>
      <c r="S1497" s="34"/>
      <c r="T1497" s="33"/>
      <c r="U1497" s="34"/>
      <c r="V1497" s="33"/>
      <c r="W1497" s="34"/>
      <c r="X1497" s="33"/>
      <c r="Y1497" s="45"/>
      <c r="Z1497" s="44"/>
      <c r="AA1497" s="104"/>
      <c r="AB1497" s="358"/>
      <c r="AC1497" s="359"/>
      <c r="AD1497" s="535" t="s">
        <v>1269</v>
      </c>
      <c r="AE1497" s="536"/>
      <c r="AF1497" s="536"/>
      <c r="AG1497" s="536"/>
      <c r="AH1497" s="536"/>
      <c r="AI1497" s="536"/>
      <c r="AJ1497" s="536"/>
      <c r="AK1497" s="537"/>
      <c r="AL1497" s="360"/>
      <c r="AM1497" s="361"/>
      <c r="AN1497" s="111"/>
      <c r="AO1497" s="45"/>
      <c r="AP1497" s="44"/>
      <c r="AQ1497" s="34"/>
      <c r="AR1497" s="36"/>
      <c r="AS1497" s="35"/>
      <c r="AT1497" s="33"/>
      <c r="AU1497" s="34"/>
      <c r="AV1497" s="36"/>
      <c r="AW1497" s="4"/>
      <c r="AX1497" s="8"/>
      <c r="AY1497" s="472"/>
      <c r="AZ1497" s="473"/>
      <c r="BA1497" s="473"/>
      <c r="BB1497" s="473"/>
      <c r="BC1497" s="473"/>
      <c r="BD1497" s="473"/>
      <c r="BE1497" s="473"/>
      <c r="BF1497" s="474"/>
      <c r="BG1497" s="478"/>
      <c r="BH1497" s="479"/>
    </row>
    <row r="1498" spans="1:60" ht="31.5" customHeight="1" thickBot="1" x14ac:dyDescent="0.3">
      <c r="A1498" s="136">
        <f t="shared" si="170"/>
        <v>1225</v>
      </c>
      <c r="B1498" s="525"/>
      <c r="C1498" s="543"/>
      <c r="D1498" s="29" t="s">
        <v>283</v>
      </c>
      <c r="E1498" s="25"/>
      <c r="F1498" s="25"/>
      <c r="G1498" s="25"/>
      <c r="H1498" s="25"/>
      <c r="I1498" s="8"/>
      <c r="J1498" s="8"/>
      <c r="K1498" s="8">
        <f t="shared" si="172"/>
        <v>13</v>
      </c>
      <c r="L1498" s="8">
        <f t="shared" si="172"/>
        <v>949</v>
      </c>
      <c r="M1498" s="147" t="s">
        <v>1010</v>
      </c>
      <c r="N1498" s="4"/>
      <c r="O1498" s="34"/>
      <c r="P1498" s="33"/>
      <c r="Q1498" s="34"/>
      <c r="R1498" s="33"/>
      <c r="S1498" s="34"/>
      <c r="T1498" s="33"/>
      <c r="U1498" s="34"/>
      <c r="V1498" s="33"/>
      <c r="W1498" s="34"/>
      <c r="X1498" s="33"/>
      <c r="Y1498" s="45"/>
      <c r="Z1498" s="44"/>
      <c r="AA1498" s="104"/>
      <c r="AB1498" s="358"/>
      <c r="AC1498" s="359"/>
      <c r="AD1498" s="535" t="s">
        <v>1269</v>
      </c>
      <c r="AE1498" s="536"/>
      <c r="AF1498" s="536"/>
      <c r="AG1498" s="536"/>
      <c r="AH1498" s="536"/>
      <c r="AI1498" s="536"/>
      <c r="AJ1498" s="536"/>
      <c r="AK1498" s="537"/>
      <c r="AL1498" s="360"/>
      <c r="AM1498" s="361"/>
      <c r="AN1498" s="111"/>
      <c r="AO1498" s="45"/>
      <c r="AP1498" s="44"/>
      <c r="AQ1498" s="34"/>
      <c r="AR1498" s="36"/>
      <c r="AS1498" s="35"/>
      <c r="AT1498" s="33"/>
      <c r="AU1498" s="34"/>
      <c r="AV1498" s="36"/>
      <c r="AW1498" s="4"/>
      <c r="AX1498" s="8"/>
      <c r="AY1498" s="475"/>
      <c r="AZ1498" s="476"/>
      <c r="BA1498" s="476"/>
      <c r="BB1498" s="476"/>
      <c r="BC1498" s="476"/>
      <c r="BD1498" s="476"/>
      <c r="BE1498" s="476"/>
      <c r="BF1498" s="477"/>
      <c r="BG1498" s="478"/>
      <c r="BH1498" s="479"/>
    </row>
    <row r="1499" spans="1:60" ht="21" customHeight="1" thickBot="1" x14ac:dyDescent="0.3">
      <c r="A1499" s="136">
        <f>A1498+1</f>
        <v>1226</v>
      </c>
      <c r="B1499" s="538" t="s">
        <v>3</v>
      </c>
      <c r="C1499" s="526" t="s">
        <v>3</v>
      </c>
      <c r="D1499" s="29" t="s">
        <v>284</v>
      </c>
      <c r="E1499" s="38"/>
      <c r="F1499" s="25"/>
      <c r="G1499" s="25"/>
      <c r="H1499" s="25"/>
      <c r="I1499" s="8"/>
      <c r="J1499" s="8"/>
      <c r="K1499" s="8">
        <f t="shared" si="172"/>
        <v>14</v>
      </c>
      <c r="L1499" s="8">
        <f t="shared" si="172"/>
        <v>950</v>
      </c>
      <c r="M1499" s="147" t="s">
        <v>1010</v>
      </c>
      <c r="N1499" s="134"/>
      <c r="O1499" s="34"/>
      <c r="P1499" s="33"/>
      <c r="Q1499" s="34"/>
      <c r="R1499" s="33"/>
      <c r="S1499" s="34"/>
      <c r="T1499" s="33"/>
      <c r="U1499" s="34"/>
      <c r="V1499" s="33"/>
      <c r="W1499" s="34"/>
      <c r="X1499" s="33"/>
      <c r="Y1499" s="45"/>
      <c r="Z1499" s="44"/>
      <c r="AA1499" s="104"/>
      <c r="AB1499" s="358"/>
      <c r="AC1499" s="359"/>
      <c r="AD1499" s="535" t="s">
        <v>1269</v>
      </c>
      <c r="AE1499" s="536"/>
      <c r="AF1499" s="536"/>
      <c r="AG1499" s="536"/>
      <c r="AH1499" s="536"/>
      <c r="AI1499" s="536"/>
      <c r="AJ1499" s="536"/>
      <c r="AK1499" s="537"/>
      <c r="AL1499" s="360"/>
      <c r="AM1499" s="361"/>
      <c r="AN1499" s="111"/>
      <c r="AO1499" s="45"/>
      <c r="AP1499" s="44"/>
      <c r="AQ1499" s="34"/>
      <c r="AR1499" s="36"/>
      <c r="AS1499" s="35"/>
      <c r="AT1499" s="33"/>
      <c r="AU1499" s="34"/>
      <c r="AV1499" s="36"/>
      <c r="AW1499" s="4"/>
      <c r="AX1499" s="8"/>
      <c r="AY1499" s="469" t="s">
        <v>1278</v>
      </c>
      <c r="AZ1499" s="470"/>
      <c r="BA1499" s="470"/>
      <c r="BB1499" s="470"/>
      <c r="BC1499" s="470"/>
      <c r="BD1499" s="470"/>
      <c r="BE1499" s="470"/>
      <c r="BF1499" s="471"/>
      <c r="BG1499" s="478"/>
      <c r="BH1499" s="479"/>
    </row>
    <row r="1500" spans="1:60" ht="24.75" customHeight="1" thickBot="1" x14ac:dyDescent="0.3">
      <c r="A1500" s="136">
        <f t="shared" si="170"/>
        <v>1227</v>
      </c>
      <c r="B1500" s="539"/>
      <c r="C1500" s="527"/>
      <c r="D1500" s="29" t="s">
        <v>278</v>
      </c>
      <c r="E1500" s="25"/>
      <c r="F1500" s="25"/>
      <c r="G1500" s="25"/>
      <c r="H1500" s="25"/>
      <c r="I1500" s="8"/>
      <c r="J1500" s="8"/>
      <c r="K1500" s="8">
        <f>K1499+1</f>
        <v>15</v>
      </c>
      <c r="L1500" s="8">
        <f>L1499+1</f>
        <v>951</v>
      </c>
      <c r="M1500" s="147" t="s">
        <v>1010</v>
      </c>
      <c r="N1500" s="4"/>
      <c r="O1500" s="34"/>
      <c r="P1500" s="33"/>
      <c r="Q1500" s="34"/>
      <c r="R1500" s="33"/>
      <c r="S1500" s="34"/>
      <c r="T1500" s="33"/>
      <c r="U1500" s="34"/>
      <c r="V1500" s="33"/>
      <c r="W1500" s="34"/>
      <c r="X1500" s="33"/>
      <c r="Y1500" s="45"/>
      <c r="Z1500" s="44"/>
      <c r="AA1500" s="104"/>
      <c r="AB1500" s="358"/>
      <c r="AC1500" s="359"/>
      <c r="AD1500" s="535" t="s">
        <v>1269</v>
      </c>
      <c r="AE1500" s="536"/>
      <c r="AF1500" s="536"/>
      <c r="AG1500" s="536"/>
      <c r="AH1500" s="536"/>
      <c r="AI1500" s="536"/>
      <c r="AJ1500" s="536"/>
      <c r="AK1500" s="537"/>
      <c r="AL1500" s="360"/>
      <c r="AM1500" s="361"/>
      <c r="AN1500" s="111"/>
      <c r="AO1500" s="45"/>
      <c r="AP1500" s="44"/>
      <c r="AQ1500" s="34"/>
      <c r="AR1500" s="36"/>
      <c r="AS1500" s="35"/>
      <c r="AT1500" s="33"/>
      <c r="AU1500" s="34"/>
      <c r="AV1500" s="36"/>
      <c r="AW1500" s="4"/>
      <c r="AX1500" s="8"/>
      <c r="AY1500" s="472"/>
      <c r="AZ1500" s="473"/>
      <c r="BA1500" s="473"/>
      <c r="BB1500" s="473"/>
      <c r="BC1500" s="473"/>
      <c r="BD1500" s="473"/>
      <c r="BE1500" s="473"/>
      <c r="BF1500" s="474"/>
      <c r="BG1500" s="478"/>
      <c r="BH1500" s="479"/>
    </row>
    <row r="1501" spans="1:60" ht="24.75" customHeight="1" thickBot="1" x14ac:dyDescent="0.3">
      <c r="A1501" s="136">
        <f t="shared" si="170"/>
        <v>1228</v>
      </c>
      <c r="B1501" s="539"/>
      <c r="C1501" s="527"/>
      <c r="D1501" s="29" t="s">
        <v>279</v>
      </c>
      <c r="E1501" s="25"/>
      <c r="F1501" s="25"/>
      <c r="G1501" s="25"/>
      <c r="H1501" s="25"/>
      <c r="I1501" s="8"/>
      <c r="J1501" s="8"/>
      <c r="K1501" s="8">
        <f t="shared" ref="K1501:L1512" si="173">K1500+1</f>
        <v>16</v>
      </c>
      <c r="L1501" s="8">
        <f t="shared" si="173"/>
        <v>952</v>
      </c>
      <c r="M1501" s="147" t="s">
        <v>1010</v>
      </c>
      <c r="N1501" s="4"/>
      <c r="O1501" s="34"/>
      <c r="P1501" s="33"/>
      <c r="Q1501" s="34"/>
      <c r="R1501" s="33"/>
      <c r="S1501" s="34"/>
      <c r="T1501" s="33"/>
      <c r="U1501" s="34"/>
      <c r="V1501" s="33"/>
      <c r="W1501" s="34"/>
      <c r="X1501" s="33"/>
      <c r="Y1501" s="45"/>
      <c r="Z1501" s="44"/>
      <c r="AA1501" s="104"/>
      <c r="AB1501" s="358"/>
      <c r="AC1501" s="359"/>
      <c r="AD1501" s="535" t="s">
        <v>1269</v>
      </c>
      <c r="AE1501" s="536"/>
      <c r="AF1501" s="536"/>
      <c r="AG1501" s="536"/>
      <c r="AH1501" s="536"/>
      <c r="AI1501" s="536"/>
      <c r="AJ1501" s="536"/>
      <c r="AK1501" s="537"/>
      <c r="AL1501" s="360"/>
      <c r="AM1501" s="361"/>
      <c r="AN1501" s="111"/>
      <c r="AO1501" s="45"/>
      <c r="AP1501" s="44"/>
      <c r="AQ1501" s="34"/>
      <c r="AR1501" s="36"/>
      <c r="AS1501" s="35"/>
      <c r="AT1501" s="33"/>
      <c r="AU1501" s="34"/>
      <c r="AV1501" s="36"/>
      <c r="AW1501" s="4"/>
      <c r="AX1501" s="8"/>
      <c r="AY1501" s="472"/>
      <c r="AZ1501" s="473"/>
      <c r="BA1501" s="473"/>
      <c r="BB1501" s="473"/>
      <c r="BC1501" s="473"/>
      <c r="BD1501" s="473"/>
      <c r="BE1501" s="473"/>
      <c r="BF1501" s="474"/>
      <c r="BG1501" s="484"/>
      <c r="BH1501" s="484"/>
    </row>
    <row r="1502" spans="1:60" ht="24.75" customHeight="1" thickBot="1" x14ac:dyDescent="0.3">
      <c r="A1502" s="136">
        <f t="shared" si="170"/>
        <v>1229</v>
      </c>
      <c r="B1502" s="539"/>
      <c r="C1502" s="527"/>
      <c r="D1502" s="29" t="s">
        <v>280</v>
      </c>
      <c r="E1502" s="25"/>
      <c r="F1502" s="25"/>
      <c r="G1502" s="25"/>
      <c r="H1502" s="25"/>
      <c r="I1502" s="8"/>
      <c r="J1502" s="8"/>
      <c r="K1502" s="8">
        <f t="shared" si="173"/>
        <v>17</v>
      </c>
      <c r="L1502" s="8">
        <f t="shared" si="173"/>
        <v>953</v>
      </c>
      <c r="M1502" s="147" t="s">
        <v>1010</v>
      </c>
      <c r="N1502" s="4"/>
      <c r="O1502" s="34"/>
      <c r="P1502" s="33"/>
      <c r="Q1502" s="34"/>
      <c r="R1502" s="33"/>
      <c r="S1502" s="34"/>
      <c r="T1502" s="33"/>
      <c r="U1502" s="34"/>
      <c r="V1502" s="33"/>
      <c r="W1502" s="34"/>
      <c r="X1502" s="33"/>
      <c r="Y1502" s="45"/>
      <c r="Z1502" s="44"/>
      <c r="AA1502" s="104"/>
      <c r="AB1502" s="358"/>
      <c r="AC1502" s="359"/>
      <c r="AD1502" s="535" t="s">
        <v>1269</v>
      </c>
      <c r="AE1502" s="536"/>
      <c r="AF1502" s="536"/>
      <c r="AG1502" s="536"/>
      <c r="AH1502" s="536"/>
      <c r="AI1502" s="536"/>
      <c r="AJ1502" s="536"/>
      <c r="AK1502" s="537"/>
      <c r="AL1502" s="360"/>
      <c r="AM1502" s="361"/>
      <c r="AN1502" s="111"/>
      <c r="AO1502" s="45"/>
      <c r="AP1502" s="44"/>
      <c r="AQ1502" s="34"/>
      <c r="AR1502" s="36"/>
      <c r="AS1502" s="35"/>
      <c r="AT1502" s="33"/>
      <c r="AU1502" s="34"/>
      <c r="AV1502" s="36"/>
      <c r="AW1502" s="4"/>
      <c r="AX1502" s="8"/>
      <c r="AY1502" s="472"/>
      <c r="AZ1502" s="473"/>
      <c r="BA1502" s="473"/>
      <c r="BB1502" s="473"/>
      <c r="BC1502" s="473"/>
      <c r="BD1502" s="473"/>
      <c r="BE1502" s="473"/>
      <c r="BF1502" s="474"/>
      <c r="BG1502" s="484"/>
      <c r="BH1502" s="484"/>
    </row>
    <row r="1503" spans="1:60" ht="24.75" customHeight="1" thickBot="1" x14ac:dyDescent="0.3">
      <c r="A1503" s="136">
        <f t="shared" si="170"/>
        <v>1230</v>
      </c>
      <c r="B1503" s="539"/>
      <c r="C1503" s="527"/>
      <c r="D1503" s="29" t="s">
        <v>65</v>
      </c>
      <c r="E1503" s="25"/>
      <c r="F1503" s="25"/>
      <c r="G1503" s="25"/>
      <c r="H1503" s="25"/>
      <c r="I1503" s="8"/>
      <c r="J1503" s="8"/>
      <c r="K1503" s="8">
        <f t="shared" si="173"/>
        <v>18</v>
      </c>
      <c r="L1503" s="8">
        <f t="shared" si="173"/>
        <v>954</v>
      </c>
      <c r="M1503" s="147" t="s">
        <v>1010</v>
      </c>
      <c r="N1503" s="4"/>
      <c r="O1503" s="34"/>
      <c r="P1503" s="33"/>
      <c r="Q1503" s="34"/>
      <c r="R1503" s="33"/>
      <c r="S1503" s="34"/>
      <c r="T1503" s="33"/>
      <c r="U1503" s="34"/>
      <c r="V1503" s="33"/>
      <c r="W1503" s="34"/>
      <c r="X1503" s="33"/>
      <c r="Y1503" s="45"/>
      <c r="Z1503" s="44"/>
      <c r="AA1503" s="104"/>
      <c r="AB1503" s="358"/>
      <c r="AC1503" s="359"/>
      <c r="AD1503" s="535" t="s">
        <v>1269</v>
      </c>
      <c r="AE1503" s="536"/>
      <c r="AF1503" s="536"/>
      <c r="AG1503" s="536"/>
      <c r="AH1503" s="536"/>
      <c r="AI1503" s="536"/>
      <c r="AJ1503" s="536"/>
      <c r="AK1503" s="537"/>
      <c r="AL1503" s="360"/>
      <c r="AM1503" s="361"/>
      <c r="AN1503" s="111"/>
      <c r="AO1503" s="45"/>
      <c r="AP1503" s="44"/>
      <c r="AQ1503" s="34"/>
      <c r="AR1503" s="36"/>
      <c r="AS1503" s="35"/>
      <c r="AT1503" s="33"/>
      <c r="AU1503" s="34"/>
      <c r="AV1503" s="36"/>
      <c r="AW1503" s="4"/>
      <c r="AX1503" s="8"/>
      <c r="AY1503" s="472"/>
      <c r="AZ1503" s="473"/>
      <c r="BA1503" s="473"/>
      <c r="BB1503" s="473"/>
      <c r="BC1503" s="473"/>
      <c r="BD1503" s="473"/>
      <c r="BE1503" s="473"/>
      <c r="BF1503" s="474"/>
      <c r="BG1503" s="478"/>
      <c r="BH1503" s="479"/>
    </row>
    <row r="1504" spans="1:60" ht="24.75" customHeight="1" thickBot="1" x14ac:dyDescent="0.3">
      <c r="A1504" s="136">
        <f t="shared" si="170"/>
        <v>1231</v>
      </c>
      <c r="B1504" s="540"/>
      <c r="C1504" s="531"/>
      <c r="D1504" s="29" t="s">
        <v>66</v>
      </c>
      <c r="E1504" s="25"/>
      <c r="F1504" s="25"/>
      <c r="G1504" s="25"/>
      <c r="H1504" s="25"/>
      <c r="I1504" s="8"/>
      <c r="J1504" s="8"/>
      <c r="K1504" s="8">
        <f t="shared" si="173"/>
        <v>19</v>
      </c>
      <c r="L1504" s="8">
        <f t="shared" si="173"/>
        <v>955</v>
      </c>
      <c r="M1504" s="147" t="s">
        <v>1377</v>
      </c>
      <c r="N1504" s="4"/>
      <c r="O1504" s="34"/>
      <c r="P1504" s="33"/>
      <c r="Q1504" s="34"/>
      <c r="R1504" s="33"/>
      <c r="S1504" s="34"/>
      <c r="T1504" s="33"/>
      <c r="U1504" s="34"/>
      <c r="V1504" s="33"/>
      <c r="W1504" s="34"/>
      <c r="X1504" s="33"/>
      <c r="Y1504" s="45"/>
      <c r="Z1504" s="44"/>
      <c r="AA1504" s="104"/>
      <c r="AB1504" s="358"/>
      <c r="AC1504" s="359"/>
      <c r="AD1504" s="535" t="s">
        <v>1269</v>
      </c>
      <c r="AE1504" s="536"/>
      <c r="AF1504" s="536"/>
      <c r="AG1504" s="536"/>
      <c r="AH1504" s="536"/>
      <c r="AI1504" s="536"/>
      <c r="AJ1504" s="536"/>
      <c r="AK1504" s="537"/>
      <c r="AL1504" s="360"/>
      <c r="AM1504" s="361"/>
      <c r="AN1504" s="111"/>
      <c r="AO1504" s="45"/>
      <c r="AP1504" s="44"/>
      <c r="AQ1504" s="34"/>
      <c r="AR1504" s="36"/>
      <c r="AS1504" s="35"/>
      <c r="AT1504" s="33"/>
      <c r="AU1504" s="34"/>
      <c r="AV1504" s="36"/>
      <c r="AW1504" s="4"/>
      <c r="AX1504" s="8"/>
      <c r="AY1504" s="475"/>
      <c r="AZ1504" s="476"/>
      <c r="BA1504" s="476"/>
      <c r="BB1504" s="476"/>
      <c r="BC1504" s="476"/>
      <c r="BD1504" s="476"/>
      <c r="BE1504" s="476"/>
      <c r="BF1504" s="477"/>
      <c r="BG1504" s="484"/>
      <c r="BH1504" s="484"/>
    </row>
    <row r="1505" spans="1:60" ht="24.75" customHeight="1" thickBot="1" x14ac:dyDescent="0.3">
      <c r="A1505" s="136">
        <f t="shared" si="170"/>
        <v>1232</v>
      </c>
      <c r="B1505" s="164"/>
      <c r="C1505" s="53" t="s">
        <v>810</v>
      </c>
      <c r="D1505" s="29" t="s">
        <v>67</v>
      </c>
      <c r="E1505" s="25"/>
      <c r="F1505" s="25"/>
      <c r="G1505" s="25"/>
      <c r="H1505" s="25"/>
      <c r="I1505" s="8"/>
      <c r="J1505" s="8"/>
      <c r="K1505" s="8">
        <f t="shared" si="173"/>
        <v>20</v>
      </c>
      <c r="L1505" s="8">
        <f t="shared" si="173"/>
        <v>956</v>
      </c>
      <c r="M1505" s="147" t="s">
        <v>1329</v>
      </c>
      <c r="N1505" s="4"/>
      <c r="O1505" s="34"/>
      <c r="P1505" s="33"/>
      <c r="Q1505" s="34"/>
      <c r="R1505" s="33"/>
      <c r="S1505" s="34"/>
      <c r="T1505" s="33"/>
      <c r="U1505" s="34"/>
      <c r="V1505" s="33"/>
      <c r="W1505" s="34"/>
      <c r="X1505" s="33"/>
      <c r="Y1505" s="45"/>
      <c r="Z1505" s="44"/>
      <c r="AA1505" s="104"/>
      <c r="AB1505" s="358"/>
      <c r="AC1505" s="359"/>
      <c r="AD1505" s="535" t="s">
        <v>1269</v>
      </c>
      <c r="AE1505" s="536"/>
      <c r="AF1505" s="536"/>
      <c r="AG1505" s="536"/>
      <c r="AH1505" s="536"/>
      <c r="AI1505" s="536"/>
      <c r="AJ1505" s="536"/>
      <c r="AK1505" s="537"/>
      <c r="AL1505" s="360"/>
      <c r="AM1505" s="361"/>
      <c r="AN1505" s="111"/>
      <c r="AO1505" s="45"/>
      <c r="AP1505" s="44"/>
      <c r="AQ1505" s="34"/>
      <c r="AR1505" s="36"/>
      <c r="AS1505" s="35"/>
      <c r="AT1505" s="33"/>
      <c r="AU1505" s="34"/>
      <c r="AV1505" s="36"/>
      <c r="AW1505" s="4"/>
      <c r="AX1505" s="8"/>
      <c r="AY1505" s="472" t="s">
        <v>1273</v>
      </c>
      <c r="AZ1505" s="473"/>
      <c r="BA1505" s="473"/>
      <c r="BB1505" s="473"/>
      <c r="BC1505" s="473"/>
      <c r="BD1505" s="473"/>
      <c r="BE1505" s="473"/>
      <c r="BF1505" s="474"/>
      <c r="BG1505" s="484"/>
      <c r="BH1505" s="484"/>
    </row>
    <row r="1506" spans="1:60" ht="24.75" customHeight="1" thickBot="1" x14ac:dyDescent="0.3">
      <c r="A1506" s="136">
        <f t="shared" si="170"/>
        <v>1233</v>
      </c>
      <c r="B1506" s="207"/>
      <c r="C1506" s="37" t="s">
        <v>810</v>
      </c>
      <c r="D1506" s="29" t="s">
        <v>68</v>
      </c>
      <c r="E1506" s="25"/>
      <c r="F1506" s="25"/>
      <c r="G1506" s="25"/>
      <c r="H1506" s="25"/>
      <c r="I1506" s="8"/>
      <c r="J1506" s="8"/>
      <c r="K1506" s="8">
        <f t="shared" si="173"/>
        <v>21</v>
      </c>
      <c r="L1506" s="8">
        <f t="shared" si="173"/>
        <v>957</v>
      </c>
      <c r="M1506" s="147" t="s">
        <v>1326</v>
      </c>
      <c r="N1506" s="4"/>
      <c r="O1506" s="34"/>
      <c r="P1506" s="33"/>
      <c r="Q1506" s="34"/>
      <c r="R1506" s="33"/>
      <c r="S1506" s="34"/>
      <c r="T1506" s="33"/>
      <c r="U1506" s="165"/>
      <c r="V1506" s="172"/>
      <c r="W1506" s="165"/>
      <c r="X1506" s="172"/>
      <c r="Y1506" s="203"/>
      <c r="Z1506" s="204"/>
      <c r="AA1506" s="233"/>
      <c r="AB1506" s="362"/>
      <c r="AC1506" s="363"/>
      <c r="AD1506" s="518" t="s">
        <v>1269</v>
      </c>
      <c r="AE1506" s="519"/>
      <c r="AF1506" s="519"/>
      <c r="AG1506" s="519"/>
      <c r="AH1506" s="519"/>
      <c r="AI1506" s="519"/>
      <c r="AJ1506" s="519"/>
      <c r="AK1506" s="520"/>
      <c r="AL1506" s="364"/>
      <c r="AM1506" s="365"/>
      <c r="AN1506" s="101"/>
      <c r="AO1506" s="45"/>
      <c r="AP1506" s="44"/>
      <c r="AQ1506" s="34"/>
      <c r="AR1506" s="36"/>
      <c r="AS1506" s="35"/>
      <c r="AT1506" s="33"/>
      <c r="AU1506" s="34"/>
      <c r="AV1506" s="36"/>
      <c r="AW1506" s="4"/>
      <c r="AX1506" s="8"/>
      <c r="AY1506" s="475"/>
      <c r="AZ1506" s="476"/>
      <c r="BA1506" s="476"/>
      <c r="BB1506" s="476"/>
      <c r="BC1506" s="476"/>
      <c r="BD1506" s="476"/>
      <c r="BE1506" s="476"/>
      <c r="BF1506" s="477"/>
      <c r="BG1506" s="484"/>
      <c r="BH1506" s="484"/>
    </row>
    <row r="1507" spans="1:60" ht="56.1" customHeight="1" thickBot="1" x14ac:dyDescent="0.3">
      <c r="A1507" s="136">
        <f t="shared" si="170"/>
        <v>1234</v>
      </c>
      <c r="B1507" s="207"/>
      <c r="C1507" s="37" t="s">
        <v>507</v>
      </c>
      <c r="D1507" s="29" t="s">
        <v>69</v>
      </c>
      <c r="E1507" s="25"/>
      <c r="F1507" s="25"/>
      <c r="G1507" s="25"/>
      <c r="H1507" s="25"/>
      <c r="I1507" s="8"/>
      <c r="J1507" s="8"/>
      <c r="K1507" s="8">
        <f t="shared" si="173"/>
        <v>22</v>
      </c>
      <c r="L1507" s="8">
        <f t="shared" si="173"/>
        <v>958</v>
      </c>
      <c r="M1507" s="147" t="s">
        <v>1326</v>
      </c>
      <c r="N1507" s="4"/>
      <c r="O1507" s="34"/>
      <c r="P1507" s="33"/>
      <c r="Q1507" s="34"/>
      <c r="R1507" s="33"/>
      <c r="S1507" s="34"/>
      <c r="T1507" s="33"/>
      <c r="U1507" s="301"/>
      <c r="V1507" s="299"/>
      <c r="W1507" s="298"/>
      <c r="X1507" s="299"/>
      <c r="Y1507" s="298"/>
      <c r="Z1507" s="299"/>
      <c r="AA1507" s="532" t="s">
        <v>473</v>
      </c>
      <c r="AB1507" s="533"/>
      <c r="AC1507" s="533"/>
      <c r="AD1507" s="533"/>
      <c r="AE1507" s="533"/>
      <c r="AF1507" s="533"/>
      <c r="AG1507" s="533"/>
      <c r="AH1507" s="534"/>
      <c r="AI1507" s="298"/>
      <c r="AJ1507" s="299"/>
      <c r="AK1507" s="298"/>
      <c r="AL1507" s="299"/>
      <c r="AM1507" s="298"/>
      <c r="AN1507" s="300"/>
      <c r="AO1507" s="35"/>
      <c r="AP1507" s="33"/>
      <c r="AQ1507" s="34"/>
      <c r="AR1507" s="36"/>
      <c r="AS1507" s="35"/>
      <c r="AT1507" s="33"/>
      <c r="AU1507" s="34"/>
      <c r="AV1507" s="36"/>
      <c r="AW1507" s="4"/>
      <c r="AX1507" s="8">
        <v>2</v>
      </c>
      <c r="AY1507" s="512" t="s">
        <v>1274</v>
      </c>
      <c r="AZ1507" s="513"/>
      <c r="BA1507" s="513"/>
      <c r="BB1507" s="513"/>
      <c r="BC1507" s="513"/>
      <c r="BD1507" s="513"/>
      <c r="BE1507" s="513"/>
      <c r="BF1507" s="514"/>
      <c r="BG1507" s="484"/>
      <c r="BH1507" s="484"/>
    </row>
    <row r="1508" spans="1:60" ht="43.5" customHeight="1" thickBot="1" x14ac:dyDescent="0.3">
      <c r="A1508" s="136">
        <f t="shared" si="170"/>
        <v>1235</v>
      </c>
      <c r="B1508" s="164"/>
      <c r="C1508" s="262" t="s">
        <v>518</v>
      </c>
      <c r="D1508" s="29" t="s">
        <v>84</v>
      </c>
      <c r="E1508" s="25"/>
      <c r="F1508" s="25"/>
      <c r="G1508" s="25"/>
      <c r="H1508" s="25"/>
      <c r="I1508" s="8"/>
      <c r="J1508" s="8"/>
      <c r="K1508" s="8">
        <f t="shared" si="173"/>
        <v>23</v>
      </c>
      <c r="L1508" s="8">
        <f t="shared" si="173"/>
        <v>959</v>
      </c>
      <c r="M1508" s="147" t="s">
        <v>1326</v>
      </c>
      <c r="N1508" s="4"/>
      <c r="O1508" s="34"/>
      <c r="P1508" s="33"/>
      <c r="Q1508" s="34"/>
      <c r="R1508" s="33"/>
      <c r="S1508" s="34"/>
      <c r="T1508" s="33"/>
      <c r="U1508" s="203"/>
      <c r="V1508" s="204"/>
      <c r="W1508" s="203"/>
      <c r="X1508" s="204"/>
      <c r="Y1508" s="203"/>
      <c r="Z1508" s="204"/>
      <c r="AA1508" s="203"/>
      <c r="AB1508" s="362"/>
      <c r="AC1508" s="363"/>
      <c r="AD1508" s="518" t="s">
        <v>1269</v>
      </c>
      <c r="AE1508" s="519"/>
      <c r="AF1508" s="519"/>
      <c r="AG1508" s="519"/>
      <c r="AH1508" s="519"/>
      <c r="AI1508" s="519"/>
      <c r="AJ1508" s="519"/>
      <c r="AK1508" s="520"/>
      <c r="AL1508" s="364"/>
      <c r="AM1508" s="365"/>
      <c r="AN1508" s="101"/>
      <c r="AO1508" s="45"/>
      <c r="AP1508" s="44"/>
      <c r="AQ1508" s="34"/>
      <c r="AR1508" s="36"/>
      <c r="AS1508" s="35"/>
      <c r="AT1508" s="33"/>
      <c r="AU1508" s="34"/>
      <c r="AV1508" s="36"/>
      <c r="AW1508" s="4"/>
      <c r="AX1508" s="8"/>
      <c r="AY1508" s="511" t="s">
        <v>1276</v>
      </c>
      <c r="AZ1508" s="511"/>
      <c r="BA1508" s="511"/>
      <c r="BB1508" s="511"/>
      <c r="BC1508" s="511"/>
      <c r="BD1508" s="511"/>
      <c r="BE1508" s="511"/>
      <c r="BF1508" s="511"/>
      <c r="BG1508" s="484"/>
      <c r="BH1508" s="484"/>
    </row>
    <row r="1509" spans="1:60" ht="72.599999999999994" customHeight="1" thickBot="1" x14ac:dyDescent="0.3">
      <c r="A1509" s="136">
        <f t="shared" si="170"/>
        <v>1236</v>
      </c>
      <c r="B1509" s="164"/>
      <c r="C1509" s="37" t="s">
        <v>508</v>
      </c>
      <c r="D1509" s="29" t="s">
        <v>85</v>
      </c>
      <c r="E1509" s="25"/>
      <c r="F1509" s="25"/>
      <c r="G1509" s="25"/>
      <c r="H1509" s="25"/>
      <c r="I1509" s="8"/>
      <c r="J1509" s="8"/>
      <c r="K1509" s="8">
        <f t="shared" si="173"/>
        <v>24</v>
      </c>
      <c r="L1509" s="8">
        <f t="shared" si="173"/>
        <v>960</v>
      </c>
      <c r="M1509" s="147" t="s">
        <v>1328</v>
      </c>
      <c r="N1509" s="4"/>
      <c r="O1509" s="506" t="s">
        <v>425</v>
      </c>
      <c r="P1509" s="507"/>
      <c r="Q1509" s="507"/>
      <c r="R1509" s="508"/>
      <c r="S1509" s="34"/>
      <c r="T1509" s="33"/>
      <c r="U1509" s="301"/>
      <c r="V1509" s="299"/>
      <c r="W1509" s="298"/>
      <c r="X1509" s="299"/>
      <c r="Y1509" s="298"/>
      <c r="Z1509" s="299"/>
      <c r="AA1509" s="532" t="s">
        <v>473</v>
      </c>
      <c r="AB1509" s="533"/>
      <c r="AC1509" s="533"/>
      <c r="AD1509" s="533"/>
      <c r="AE1509" s="533"/>
      <c r="AF1509" s="533"/>
      <c r="AG1509" s="533"/>
      <c r="AH1509" s="534"/>
      <c r="AI1509" s="298"/>
      <c r="AJ1509" s="299"/>
      <c r="AK1509" s="298"/>
      <c r="AL1509" s="299"/>
      <c r="AM1509" s="298"/>
      <c r="AN1509" s="300"/>
      <c r="AO1509" s="35"/>
      <c r="AP1509" s="33"/>
      <c r="AQ1509" s="34"/>
      <c r="AR1509" s="36"/>
      <c r="AS1509" s="35"/>
      <c r="AT1509" s="33"/>
      <c r="AU1509" s="34"/>
      <c r="AV1509" s="36"/>
      <c r="AW1509" s="4"/>
      <c r="AX1509" s="8">
        <v>2</v>
      </c>
      <c r="AY1509" s="511" t="s">
        <v>1275</v>
      </c>
      <c r="AZ1509" s="511"/>
      <c r="BA1509" s="511"/>
      <c r="BB1509" s="511"/>
      <c r="BC1509" s="511"/>
      <c r="BD1509" s="511"/>
      <c r="BE1509" s="511"/>
      <c r="BF1509" s="511"/>
      <c r="BG1509" s="478"/>
      <c r="BH1509" s="479"/>
    </row>
    <row r="1510" spans="1:60" ht="53.1" customHeight="1" thickBot="1" x14ac:dyDescent="0.3">
      <c r="A1510" s="136">
        <f t="shared" si="170"/>
        <v>1237</v>
      </c>
      <c r="B1510" s="25"/>
      <c r="C1510" s="37" t="s">
        <v>509</v>
      </c>
      <c r="D1510" s="29" t="s">
        <v>336</v>
      </c>
      <c r="E1510" s="25"/>
      <c r="F1510" s="25"/>
      <c r="G1510" s="25"/>
      <c r="H1510" s="25"/>
      <c r="I1510" s="8"/>
      <c r="J1510" s="8"/>
      <c r="K1510" s="8">
        <f t="shared" si="173"/>
        <v>25</v>
      </c>
      <c r="L1510" s="8">
        <f t="shared" si="173"/>
        <v>961</v>
      </c>
      <c r="M1510" s="147" t="s">
        <v>1616</v>
      </c>
      <c r="N1510" s="4"/>
      <c r="O1510" s="34"/>
      <c r="P1510" s="33"/>
      <c r="Q1510" s="34"/>
      <c r="R1510" s="33"/>
      <c r="S1510" s="34"/>
      <c r="T1510" s="33"/>
      <c r="U1510" s="301"/>
      <c r="V1510" s="299"/>
      <c r="W1510" s="298"/>
      <c r="X1510" s="299"/>
      <c r="Y1510" s="298"/>
      <c r="Z1510" s="299"/>
      <c r="AA1510" s="532" t="s">
        <v>473</v>
      </c>
      <c r="AB1510" s="533"/>
      <c r="AC1510" s="533"/>
      <c r="AD1510" s="533"/>
      <c r="AE1510" s="533"/>
      <c r="AF1510" s="533"/>
      <c r="AG1510" s="533"/>
      <c r="AH1510" s="534"/>
      <c r="AI1510" s="298"/>
      <c r="AJ1510" s="299"/>
      <c r="AK1510" s="298"/>
      <c r="AL1510" s="299"/>
      <c r="AM1510" s="298"/>
      <c r="AN1510" s="300"/>
      <c r="AO1510" s="35"/>
      <c r="AP1510" s="33"/>
      <c r="AQ1510" s="34"/>
      <c r="AR1510" s="36"/>
      <c r="AS1510" s="35"/>
      <c r="AT1510" s="33"/>
      <c r="AU1510" s="34"/>
      <c r="AV1510" s="36"/>
      <c r="AW1510" s="4"/>
      <c r="AX1510" s="8">
        <v>2</v>
      </c>
      <c r="AY1510" s="511" t="s">
        <v>510</v>
      </c>
      <c r="AZ1510" s="511"/>
      <c r="BA1510" s="511"/>
      <c r="BB1510" s="511"/>
      <c r="BC1510" s="511"/>
      <c r="BD1510" s="511"/>
      <c r="BE1510" s="511"/>
      <c r="BF1510" s="511"/>
      <c r="BG1510" s="484"/>
      <c r="BH1510" s="484"/>
    </row>
    <row r="1511" spans="1:60" ht="32.25" customHeight="1" x14ac:dyDescent="0.25">
      <c r="A1511" s="136">
        <f t="shared" si="170"/>
        <v>1238</v>
      </c>
      <c r="B1511" s="524"/>
      <c r="C1511" s="526" t="s">
        <v>506</v>
      </c>
      <c r="D1511" s="29" t="s">
        <v>337</v>
      </c>
      <c r="E1511" s="25"/>
      <c r="F1511" s="25"/>
      <c r="G1511" s="25"/>
      <c r="H1511" s="25"/>
      <c r="I1511" s="8"/>
      <c r="J1511" s="8"/>
      <c r="K1511" s="8">
        <f t="shared" si="173"/>
        <v>26</v>
      </c>
      <c r="L1511" s="8">
        <f t="shared" si="173"/>
        <v>962</v>
      </c>
      <c r="M1511" s="147" t="s">
        <v>1379</v>
      </c>
      <c r="N1511" s="4"/>
      <c r="O1511" s="34"/>
      <c r="P1511" s="33"/>
      <c r="Q1511" s="34"/>
      <c r="R1511" s="33"/>
      <c r="S1511" s="34"/>
      <c r="T1511" s="33"/>
      <c r="U1511" s="45"/>
      <c r="V1511" s="44"/>
      <c r="W1511" s="45"/>
      <c r="X1511" s="44"/>
      <c r="Y1511" s="203"/>
      <c r="Z1511" s="204"/>
      <c r="AA1511" s="203"/>
      <c r="AB1511" s="362"/>
      <c r="AC1511" s="363"/>
      <c r="AD1511" s="518" t="s">
        <v>1269</v>
      </c>
      <c r="AE1511" s="519"/>
      <c r="AF1511" s="519"/>
      <c r="AG1511" s="519"/>
      <c r="AH1511" s="519"/>
      <c r="AI1511" s="519"/>
      <c r="AJ1511" s="519"/>
      <c r="AK1511" s="520"/>
      <c r="AL1511" s="364"/>
      <c r="AM1511" s="365"/>
      <c r="AN1511" s="101"/>
      <c r="AO1511" s="34"/>
      <c r="AP1511" s="33"/>
      <c r="AQ1511" s="34"/>
      <c r="AR1511" s="33"/>
      <c r="AS1511" s="35"/>
      <c r="AT1511" s="33"/>
      <c r="AU1511" s="34"/>
      <c r="AV1511" s="36"/>
      <c r="AW1511" s="4"/>
      <c r="AX1511" s="8"/>
      <c r="AY1511" s="469" t="s">
        <v>1277</v>
      </c>
      <c r="AZ1511" s="470"/>
      <c r="BA1511" s="470"/>
      <c r="BB1511" s="470"/>
      <c r="BC1511" s="470"/>
      <c r="BD1511" s="470"/>
      <c r="BE1511" s="470"/>
      <c r="BF1511" s="471"/>
      <c r="BG1511" s="484"/>
      <c r="BH1511" s="484"/>
    </row>
    <row r="1512" spans="1:60" ht="32.25" customHeight="1" x14ac:dyDescent="0.25">
      <c r="A1512" s="136">
        <f t="shared" si="170"/>
        <v>1239</v>
      </c>
      <c r="B1512" s="525"/>
      <c r="C1512" s="527"/>
      <c r="D1512" s="29" t="s">
        <v>338</v>
      </c>
      <c r="E1512" s="25"/>
      <c r="F1512" s="25"/>
      <c r="G1512" s="25"/>
      <c r="H1512" s="25"/>
      <c r="I1512" s="8"/>
      <c r="J1512" s="8"/>
      <c r="K1512" s="8">
        <f t="shared" si="173"/>
        <v>27</v>
      </c>
      <c r="L1512" s="8">
        <f t="shared" si="173"/>
        <v>963</v>
      </c>
      <c r="M1512" s="147" t="s">
        <v>1379</v>
      </c>
      <c r="N1512" s="4"/>
      <c r="O1512" s="34"/>
      <c r="P1512" s="33"/>
      <c r="Q1512" s="34"/>
      <c r="R1512" s="33"/>
      <c r="S1512" s="34"/>
      <c r="T1512" s="33"/>
      <c r="U1512" s="34"/>
      <c r="V1512" s="33"/>
      <c r="W1512" s="34"/>
      <c r="X1512" s="33"/>
      <c r="Y1512" s="34"/>
      <c r="Z1512" s="33"/>
      <c r="AA1512" s="34"/>
      <c r="AB1512" s="362"/>
      <c r="AC1512" s="363"/>
      <c r="AD1512" s="518" t="s">
        <v>1269</v>
      </c>
      <c r="AE1512" s="519"/>
      <c r="AF1512" s="519"/>
      <c r="AG1512" s="519"/>
      <c r="AH1512" s="519"/>
      <c r="AI1512" s="519"/>
      <c r="AJ1512" s="519"/>
      <c r="AK1512" s="520"/>
      <c r="AL1512" s="364"/>
      <c r="AM1512" s="365"/>
      <c r="AN1512" s="101"/>
      <c r="AO1512" s="34"/>
      <c r="AP1512" s="33"/>
      <c r="AQ1512" s="34"/>
      <c r="AR1512" s="36"/>
      <c r="AS1512" s="35"/>
      <c r="AT1512" s="33"/>
      <c r="AU1512" s="34"/>
      <c r="AV1512" s="36"/>
      <c r="AW1512" s="4"/>
      <c r="AX1512" s="8"/>
      <c r="AY1512" s="472"/>
      <c r="AZ1512" s="473"/>
      <c r="BA1512" s="473"/>
      <c r="BB1512" s="473"/>
      <c r="BC1512" s="473"/>
      <c r="BD1512" s="473"/>
      <c r="BE1512" s="473"/>
      <c r="BF1512" s="474"/>
      <c r="BG1512" s="484"/>
      <c r="BH1512" s="484"/>
    </row>
    <row r="1513" spans="1:60" ht="32.25" customHeight="1" x14ac:dyDescent="0.25">
      <c r="A1513" s="136">
        <f t="shared" si="170"/>
        <v>1240</v>
      </c>
      <c r="B1513" s="528"/>
      <c r="C1513" s="531"/>
      <c r="D1513" s="29" t="s">
        <v>339</v>
      </c>
      <c r="E1513" s="25"/>
      <c r="F1513" s="25"/>
      <c r="G1513" s="25"/>
      <c r="H1513" s="25"/>
      <c r="I1513" s="8"/>
      <c r="J1513" s="8"/>
      <c r="K1513" s="8">
        <f>K1512+1</f>
        <v>28</v>
      </c>
      <c r="L1513" s="8">
        <f>L1512+1</f>
        <v>964</v>
      </c>
      <c r="M1513" s="147" t="s">
        <v>1379</v>
      </c>
      <c r="N1513" s="4"/>
      <c r="O1513" s="506" t="s">
        <v>425</v>
      </c>
      <c r="P1513" s="507"/>
      <c r="Q1513" s="507"/>
      <c r="R1513" s="508"/>
      <c r="S1513" s="34"/>
      <c r="T1513" s="33"/>
      <c r="U1513" s="34"/>
      <c r="V1513" s="33"/>
      <c r="W1513" s="34"/>
      <c r="X1513" s="33"/>
      <c r="Y1513" s="34"/>
      <c r="Z1513" s="33"/>
      <c r="AA1513" s="34"/>
      <c r="AB1513" s="362"/>
      <c r="AC1513" s="363"/>
      <c r="AD1513" s="518" t="s">
        <v>1269</v>
      </c>
      <c r="AE1513" s="519"/>
      <c r="AF1513" s="519"/>
      <c r="AG1513" s="519"/>
      <c r="AH1513" s="519"/>
      <c r="AI1513" s="519"/>
      <c r="AJ1513" s="519"/>
      <c r="AK1513" s="520"/>
      <c r="AL1513" s="364"/>
      <c r="AM1513" s="365"/>
      <c r="AN1513" s="101"/>
      <c r="AO1513" s="34"/>
      <c r="AP1513" s="33"/>
      <c r="AQ1513" s="34"/>
      <c r="AR1513" s="36"/>
      <c r="AS1513" s="35"/>
      <c r="AT1513" s="33"/>
      <c r="AU1513" s="34"/>
      <c r="AV1513" s="36"/>
      <c r="AW1513" s="4"/>
      <c r="AX1513" s="8"/>
      <c r="AY1513" s="472"/>
      <c r="AZ1513" s="473"/>
      <c r="BA1513" s="473"/>
      <c r="BB1513" s="473"/>
      <c r="BC1513" s="473"/>
      <c r="BD1513" s="473"/>
      <c r="BE1513" s="473"/>
      <c r="BF1513" s="474"/>
      <c r="BG1513" s="484"/>
      <c r="BH1513" s="484"/>
    </row>
    <row r="1514" spans="1:60" ht="19.5" customHeight="1" x14ac:dyDescent="0.25">
      <c r="A1514" s="136">
        <f t="shared" si="170"/>
        <v>1241</v>
      </c>
      <c r="B1514" s="524"/>
      <c r="C1514" s="526" t="s">
        <v>4</v>
      </c>
      <c r="D1514" s="29" t="s">
        <v>340</v>
      </c>
      <c r="E1514" s="25"/>
      <c r="F1514" s="25"/>
      <c r="G1514" s="25"/>
      <c r="H1514" s="25"/>
      <c r="I1514" s="8"/>
      <c r="J1514" s="8"/>
      <c r="K1514" s="8">
        <f>K1513+1</f>
        <v>29</v>
      </c>
      <c r="L1514" s="8">
        <f>L1513+1</f>
        <v>965</v>
      </c>
      <c r="M1514" s="147" t="s">
        <v>1616</v>
      </c>
      <c r="N1514" s="134"/>
      <c r="O1514" s="34"/>
      <c r="P1514" s="33"/>
      <c r="Q1514" s="34"/>
      <c r="R1514" s="33"/>
      <c r="S1514" s="34"/>
      <c r="T1514" s="33"/>
      <c r="U1514" s="34"/>
      <c r="V1514" s="33"/>
      <c r="W1514" s="34"/>
      <c r="X1514" s="33"/>
      <c r="Y1514" s="34"/>
      <c r="Z1514" s="33"/>
      <c r="AA1514" s="34"/>
      <c r="AB1514" s="362"/>
      <c r="AC1514" s="363"/>
      <c r="AD1514" s="518" t="s">
        <v>1269</v>
      </c>
      <c r="AE1514" s="519"/>
      <c r="AF1514" s="519"/>
      <c r="AG1514" s="519"/>
      <c r="AH1514" s="519"/>
      <c r="AI1514" s="519"/>
      <c r="AJ1514" s="519"/>
      <c r="AK1514" s="520"/>
      <c r="AL1514" s="364"/>
      <c r="AM1514" s="365"/>
      <c r="AN1514" s="101"/>
      <c r="AO1514" s="34"/>
      <c r="AP1514" s="33"/>
      <c r="AQ1514" s="34"/>
      <c r="AR1514" s="36"/>
      <c r="AS1514" s="35"/>
      <c r="AT1514" s="33"/>
      <c r="AU1514" s="34"/>
      <c r="AV1514" s="36"/>
      <c r="AW1514" s="4"/>
      <c r="AX1514" s="8"/>
      <c r="AY1514" s="469" t="s">
        <v>1279</v>
      </c>
      <c r="AZ1514" s="470"/>
      <c r="BA1514" s="470"/>
      <c r="BB1514" s="470"/>
      <c r="BC1514" s="470"/>
      <c r="BD1514" s="470"/>
      <c r="BE1514" s="470"/>
      <c r="BF1514" s="471"/>
      <c r="BG1514" s="484"/>
      <c r="BH1514" s="484"/>
    </row>
    <row r="1515" spans="1:60" ht="19.5" customHeight="1" x14ac:dyDescent="0.25">
      <c r="A1515" s="136">
        <f t="shared" si="170"/>
        <v>1242</v>
      </c>
      <c r="B1515" s="525"/>
      <c r="C1515" s="527"/>
      <c r="D1515" s="29" t="s">
        <v>341</v>
      </c>
      <c r="E1515" s="25"/>
      <c r="F1515" s="25"/>
      <c r="G1515" s="25"/>
      <c r="H1515" s="25"/>
      <c r="I1515" s="8"/>
      <c r="J1515" s="8"/>
      <c r="K1515" s="8">
        <f t="shared" ref="K1515:L1527" si="174">K1514+1</f>
        <v>30</v>
      </c>
      <c r="L1515" s="8">
        <f t="shared" si="174"/>
        <v>966</v>
      </c>
      <c r="M1515" s="147" t="s">
        <v>1616</v>
      </c>
      <c r="N1515" s="4"/>
      <c r="O1515" s="34"/>
      <c r="P1515" s="33"/>
      <c r="Q1515" s="34"/>
      <c r="R1515" s="33"/>
      <c r="S1515" s="34"/>
      <c r="T1515" s="33"/>
      <c r="U1515" s="34"/>
      <c r="V1515" s="33"/>
      <c r="W1515" s="34"/>
      <c r="X1515" s="33"/>
      <c r="Y1515" s="34"/>
      <c r="Z1515" s="33"/>
      <c r="AA1515" s="34"/>
      <c r="AB1515" s="362"/>
      <c r="AC1515" s="363"/>
      <c r="AD1515" s="518" t="s">
        <v>1269</v>
      </c>
      <c r="AE1515" s="519"/>
      <c r="AF1515" s="519"/>
      <c r="AG1515" s="519"/>
      <c r="AH1515" s="519"/>
      <c r="AI1515" s="519"/>
      <c r="AJ1515" s="519"/>
      <c r="AK1515" s="520"/>
      <c r="AL1515" s="364"/>
      <c r="AM1515" s="365"/>
      <c r="AN1515" s="101"/>
      <c r="AO1515" s="34"/>
      <c r="AP1515" s="33"/>
      <c r="AQ1515" s="34"/>
      <c r="AR1515" s="36"/>
      <c r="AS1515" s="35"/>
      <c r="AT1515" s="33"/>
      <c r="AU1515" s="34"/>
      <c r="AV1515" s="36"/>
      <c r="AW1515" s="4"/>
      <c r="AX1515" s="8"/>
      <c r="AY1515" s="472"/>
      <c r="AZ1515" s="473"/>
      <c r="BA1515" s="473"/>
      <c r="BB1515" s="473"/>
      <c r="BC1515" s="473"/>
      <c r="BD1515" s="473"/>
      <c r="BE1515" s="473"/>
      <c r="BF1515" s="474"/>
      <c r="BG1515" s="484"/>
      <c r="BH1515" s="484"/>
    </row>
    <row r="1516" spans="1:60" ht="19.5" customHeight="1" x14ac:dyDescent="0.25">
      <c r="A1516" s="136">
        <f t="shared" si="170"/>
        <v>1243</v>
      </c>
      <c r="B1516" s="525"/>
      <c r="C1516" s="527"/>
      <c r="D1516" s="29" t="s">
        <v>342</v>
      </c>
      <c r="E1516" s="25"/>
      <c r="F1516" s="25"/>
      <c r="G1516" s="25"/>
      <c r="H1516" s="25"/>
      <c r="I1516" s="8"/>
      <c r="J1516" s="8"/>
      <c r="K1516" s="8">
        <f t="shared" si="174"/>
        <v>31</v>
      </c>
      <c r="L1516" s="8">
        <f t="shared" si="174"/>
        <v>967</v>
      </c>
      <c r="M1516" s="147" t="s">
        <v>1616</v>
      </c>
      <c r="N1516" s="4"/>
      <c r="O1516" s="34"/>
      <c r="P1516" s="33"/>
      <c r="Q1516" s="34"/>
      <c r="R1516" s="33"/>
      <c r="S1516" s="34"/>
      <c r="T1516" s="33"/>
      <c r="U1516" s="34"/>
      <c r="V1516" s="33"/>
      <c r="W1516" s="34"/>
      <c r="X1516" s="33"/>
      <c r="Y1516" s="34"/>
      <c r="Z1516" s="33"/>
      <c r="AA1516" s="34"/>
      <c r="AB1516" s="362"/>
      <c r="AC1516" s="363"/>
      <c r="AD1516" s="518" t="s">
        <v>1269</v>
      </c>
      <c r="AE1516" s="519"/>
      <c r="AF1516" s="519"/>
      <c r="AG1516" s="519"/>
      <c r="AH1516" s="519"/>
      <c r="AI1516" s="519"/>
      <c r="AJ1516" s="519"/>
      <c r="AK1516" s="520"/>
      <c r="AL1516" s="364"/>
      <c r="AM1516" s="365"/>
      <c r="AN1516" s="101"/>
      <c r="AO1516" s="34"/>
      <c r="AP1516" s="33"/>
      <c r="AQ1516" s="34"/>
      <c r="AR1516" s="36"/>
      <c r="AS1516" s="35"/>
      <c r="AT1516" s="33"/>
      <c r="AU1516" s="34"/>
      <c r="AV1516" s="36"/>
      <c r="AW1516" s="4"/>
      <c r="AX1516" s="8"/>
      <c r="AY1516" s="472"/>
      <c r="AZ1516" s="473"/>
      <c r="BA1516" s="473"/>
      <c r="BB1516" s="473"/>
      <c r="BC1516" s="473"/>
      <c r="BD1516" s="473"/>
      <c r="BE1516" s="473"/>
      <c r="BF1516" s="474"/>
      <c r="BG1516" s="484"/>
      <c r="BH1516" s="484"/>
    </row>
    <row r="1517" spans="1:60" ht="19.5" customHeight="1" x14ac:dyDescent="0.25">
      <c r="A1517" s="136">
        <f t="shared" si="170"/>
        <v>1244</v>
      </c>
      <c r="B1517" s="525"/>
      <c r="C1517" s="527"/>
      <c r="D1517" s="29" t="s">
        <v>343</v>
      </c>
      <c r="E1517" s="25"/>
      <c r="F1517" s="25"/>
      <c r="G1517" s="25"/>
      <c r="H1517" s="25"/>
      <c r="I1517" s="8"/>
      <c r="J1517" s="8"/>
      <c r="K1517" s="8">
        <f t="shared" si="174"/>
        <v>32</v>
      </c>
      <c r="L1517" s="8">
        <f t="shared" si="174"/>
        <v>968</v>
      </c>
      <c r="M1517" s="147" t="s">
        <v>1616</v>
      </c>
      <c r="N1517" s="4"/>
      <c r="O1517" s="34"/>
      <c r="P1517" s="33"/>
      <c r="Q1517" s="34"/>
      <c r="R1517" s="33"/>
      <c r="S1517" s="34"/>
      <c r="T1517" s="33"/>
      <c r="U1517" s="34"/>
      <c r="V1517" s="33"/>
      <c r="W1517" s="34"/>
      <c r="X1517" s="33"/>
      <c r="Y1517" s="34"/>
      <c r="Z1517" s="33"/>
      <c r="AA1517" s="34"/>
      <c r="AB1517" s="362"/>
      <c r="AC1517" s="363"/>
      <c r="AD1517" s="518" t="s">
        <v>1269</v>
      </c>
      <c r="AE1517" s="519"/>
      <c r="AF1517" s="519"/>
      <c r="AG1517" s="519"/>
      <c r="AH1517" s="519"/>
      <c r="AI1517" s="519"/>
      <c r="AJ1517" s="519"/>
      <c r="AK1517" s="520"/>
      <c r="AL1517" s="364"/>
      <c r="AM1517" s="365"/>
      <c r="AN1517" s="101"/>
      <c r="AO1517" s="34"/>
      <c r="AP1517" s="33"/>
      <c r="AQ1517" s="34"/>
      <c r="AR1517" s="36"/>
      <c r="AS1517" s="35"/>
      <c r="AT1517" s="33"/>
      <c r="AU1517" s="34"/>
      <c r="AV1517" s="36"/>
      <c r="AW1517" s="4"/>
      <c r="AX1517" s="8"/>
      <c r="AY1517" s="472"/>
      <c r="AZ1517" s="473"/>
      <c r="BA1517" s="473"/>
      <c r="BB1517" s="473"/>
      <c r="BC1517" s="473"/>
      <c r="BD1517" s="473"/>
      <c r="BE1517" s="473"/>
      <c r="BF1517" s="474"/>
      <c r="BG1517" s="484"/>
      <c r="BH1517" s="484"/>
    </row>
    <row r="1518" spans="1:60" ht="19.5" customHeight="1" x14ac:dyDescent="0.25">
      <c r="A1518" s="136">
        <f t="shared" si="170"/>
        <v>1245</v>
      </c>
      <c r="B1518" s="169"/>
      <c r="C1518" s="531"/>
      <c r="D1518" s="29" t="s">
        <v>344</v>
      </c>
      <c r="E1518" s="25"/>
      <c r="F1518" s="25"/>
      <c r="G1518" s="25"/>
      <c r="H1518" s="25"/>
      <c r="I1518" s="8"/>
      <c r="J1518" s="8"/>
      <c r="K1518" s="8">
        <f t="shared" si="174"/>
        <v>33</v>
      </c>
      <c r="L1518" s="8">
        <f t="shared" si="174"/>
        <v>969</v>
      </c>
      <c r="M1518" s="147" t="s">
        <v>1617</v>
      </c>
      <c r="N1518" s="4"/>
      <c r="O1518" s="506" t="s">
        <v>425</v>
      </c>
      <c r="P1518" s="507"/>
      <c r="Q1518" s="507"/>
      <c r="R1518" s="508"/>
      <c r="S1518" s="34"/>
      <c r="T1518" s="33"/>
      <c r="U1518" s="34"/>
      <c r="V1518" s="33"/>
      <c r="W1518" s="34"/>
      <c r="X1518" s="33"/>
      <c r="Y1518" s="34"/>
      <c r="Z1518" s="33"/>
      <c r="AA1518" s="34"/>
      <c r="AB1518" s="362"/>
      <c r="AC1518" s="363"/>
      <c r="AD1518" s="518" t="s">
        <v>1269</v>
      </c>
      <c r="AE1518" s="519"/>
      <c r="AF1518" s="519"/>
      <c r="AG1518" s="519"/>
      <c r="AH1518" s="519"/>
      <c r="AI1518" s="519"/>
      <c r="AJ1518" s="519"/>
      <c r="AK1518" s="520"/>
      <c r="AL1518" s="364"/>
      <c r="AM1518" s="365"/>
      <c r="AN1518" s="101"/>
      <c r="AO1518" s="34"/>
      <c r="AP1518" s="33"/>
      <c r="AQ1518" s="34"/>
      <c r="AR1518" s="36"/>
      <c r="AS1518" s="35"/>
      <c r="AT1518" s="33"/>
      <c r="AU1518" s="34"/>
      <c r="AV1518" s="36"/>
      <c r="AW1518" s="4"/>
      <c r="AX1518" s="8"/>
      <c r="AY1518" s="475"/>
      <c r="AZ1518" s="476"/>
      <c r="BA1518" s="476"/>
      <c r="BB1518" s="476"/>
      <c r="BC1518" s="476"/>
      <c r="BD1518" s="476"/>
      <c r="BE1518" s="476"/>
      <c r="BF1518" s="477"/>
      <c r="BG1518" s="484"/>
      <c r="BH1518" s="484"/>
    </row>
    <row r="1519" spans="1:60" ht="19.350000000000001" customHeight="1" x14ac:dyDescent="0.25">
      <c r="A1519" s="136">
        <f t="shared" si="170"/>
        <v>1246</v>
      </c>
      <c r="B1519" s="530"/>
      <c r="C1519" s="526" t="s">
        <v>1380</v>
      </c>
      <c r="D1519" s="29" t="s">
        <v>345</v>
      </c>
      <c r="E1519" s="25"/>
      <c r="F1519" s="25"/>
      <c r="G1519" s="25"/>
      <c r="H1519" s="25"/>
      <c r="I1519" s="8"/>
      <c r="J1519" s="8"/>
      <c r="K1519" s="8">
        <f t="shared" si="174"/>
        <v>34</v>
      </c>
      <c r="L1519" s="8">
        <f t="shared" si="174"/>
        <v>970</v>
      </c>
      <c r="M1519" s="147" t="s">
        <v>1379</v>
      </c>
      <c r="N1519" s="87"/>
      <c r="O1519" s="34"/>
      <c r="P1519" s="33"/>
      <c r="Q1519" s="34"/>
      <c r="R1519" s="33"/>
      <c r="S1519" s="34"/>
      <c r="T1519" s="33"/>
      <c r="U1519" s="34"/>
      <c r="V1519" s="33"/>
      <c r="W1519" s="34"/>
      <c r="X1519" s="33"/>
      <c r="Y1519" s="34"/>
      <c r="Z1519" s="33"/>
      <c r="AA1519" s="34"/>
      <c r="AB1519" s="362"/>
      <c r="AC1519" s="363"/>
      <c r="AD1519" s="518" t="s">
        <v>1269</v>
      </c>
      <c r="AE1519" s="519"/>
      <c r="AF1519" s="519"/>
      <c r="AG1519" s="519"/>
      <c r="AH1519" s="519"/>
      <c r="AI1519" s="519"/>
      <c r="AJ1519" s="519"/>
      <c r="AK1519" s="520"/>
      <c r="AL1519" s="364"/>
      <c r="AM1519" s="365"/>
      <c r="AN1519" s="101"/>
      <c r="AO1519" s="34"/>
      <c r="AP1519" s="33"/>
      <c r="AQ1519" s="34"/>
      <c r="AR1519" s="36"/>
      <c r="AS1519" s="35"/>
      <c r="AT1519" s="33"/>
      <c r="AU1519" s="34"/>
      <c r="AV1519" s="36"/>
      <c r="AW1519" s="4"/>
      <c r="AX1519" s="8"/>
      <c r="AY1519" s="511" t="s">
        <v>1280</v>
      </c>
      <c r="AZ1519" s="511"/>
      <c r="BA1519" s="511"/>
      <c r="BB1519" s="511"/>
      <c r="BC1519" s="511"/>
      <c r="BD1519" s="511"/>
      <c r="BE1519" s="511"/>
      <c r="BF1519" s="511"/>
      <c r="BG1519" s="484"/>
      <c r="BH1519" s="484"/>
    </row>
    <row r="1520" spans="1:60" ht="19.350000000000001" customHeight="1" x14ac:dyDescent="0.25">
      <c r="A1520" s="136">
        <f t="shared" si="170"/>
        <v>1247</v>
      </c>
      <c r="B1520" s="530"/>
      <c r="C1520" s="531"/>
      <c r="D1520" s="29" t="s">
        <v>197</v>
      </c>
      <c r="E1520" s="25"/>
      <c r="F1520" s="25"/>
      <c r="G1520" s="25"/>
      <c r="H1520" s="25"/>
      <c r="I1520" s="8"/>
      <c r="J1520" s="8"/>
      <c r="K1520" s="8">
        <f t="shared" si="174"/>
        <v>35</v>
      </c>
      <c r="L1520" s="8">
        <f t="shared" si="174"/>
        <v>971</v>
      </c>
      <c r="M1520" s="147" t="s">
        <v>1379</v>
      </c>
      <c r="N1520" s="87"/>
      <c r="O1520" s="34"/>
      <c r="P1520" s="33"/>
      <c r="Q1520" s="34"/>
      <c r="R1520" s="33"/>
      <c r="S1520" s="34"/>
      <c r="T1520" s="33"/>
      <c r="U1520" s="34"/>
      <c r="V1520" s="33"/>
      <c r="W1520" s="34"/>
      <c r="X1520" s="33"/>
      <c r="Y1520" s="34"/>
      <c r="Z1520" s="33"/>
      <c r="AA1520" s="34"/>
      <c r="AB1520" s="362"/>
      <c r="AC1520" s="363"/>
      <c r="AD1520" s="518" t="s">
        <v>1269</v>
      </c>
      <c r="AE1520" s="519"/>
      <c r="AF1520" s="519"/>
      <c r="AG1520" s="519"/>
      <c r="AH1520" s="519"/>
      <c r="AI1520" s="519"/>
      <c r="AJ1520" s="519"/>
      <c r="AK1520" s="520"/>
      <c r="AL1520" s="364"/>
      <c r="AM1520" s="365"/>
      <c r="AN1520" s="101"/>
      <c r="AO1520" s="34"/>
      <c r="AP1520" s="33"/>
      <c r="AQ1520" s="34"/>
      <c r="AR1520" s="36"/>
      <c r="AS1520" s="35"/>
      <c r="AT1520" s="33"/>
      <c r="AU1520" s="34"/>
      <c r="AV1520" s="36"/>
      <c r="AW1520" s="4"/>
      <c r="AX1520" s="8"/>
      <c r="AY1520" s="511"/>
      <c r="AZ1520" s="511"/>
      <c r="BA1520" s="511"/>
      <c r="BB1520" s="511"/>
      <c r="BC1520" s="511"/>
      <c r="BD1520" s="511"/>
      <c r="BE1520" s="511"/>
      <c r="BF1520" s="511"/>
      <c r="BG1520" s="484"/>
      <c r="BH1520" s="484"/>
    </row>
    <row r="1521" spans="1:60" ht="19.5" customHeight="1" x14ac:dyDescent="0.25">
      <c r="A1521" s="136">
        <f t="shared" si="170"/>
        <v>1248</v>
      </c>
      <c r="B1521" s="240"/>
      <c r="C1521" s="54" t="s">
        <v>1381</v>
      </c>
      <c r="D1521" s="29" t="s">
        <v>198</v>
      </c>
      <c r="E1521" s="25"/>
      <c r="F1521" s="25"/>
      <c r="G1521" s="25"/>
      <c r="H1521" s="25"/>
      <c r="I1521" s="8"/>
      <c r="J1521" s="8"/>
      <c r="K1521" s="8">
        <f t="shared" si="174"/>
        <v>36</v>
      </c>
      <c r="L1521" s="8">
        <f t="shared" si="174"/>
        <v>972</v>
      </c>
      <c r="M1521" s="147" t="s">
        <v>1379</v>
      </c>
      <c r="N1521" s="87"/>
      <c r="O1521" s="34"/>
      <c r="P1521" s="33"/>
      <c r="Q1521" s="34"/>
      <c r="R1521" s="33"/>
      <c r="S1521" s="34"/>
      <c r="T1521" s="33"/>
      <c r="U1521" s="34"/>
      <c r="V1521" s="33"/>
      <c r="W1521" s="34"/>
      <c r="X1521" s="33"/>
      <c r="Y1521" s="34"/>
      <c r="Z1521" s="33"/>
      <c r="AA1521" s="34"/>
      <c r="AB1521" s="362"/>
      <c r="AC1521" s="363"/>
      <c r="AD1521" s="518" t="s">
        <v>1269</v>
      </c>
      <c r="AE1521" s="519"/>
      <c r="AF1521" s="519"/>
      <c r="AG1521" s="519"/>
      <c r="AH1521" s="519"/>
      <c r="AI1521" s="519"/>
      <c r="AJ1521" s="519"/>
      <c r="AK1521" s="520"/>
      <c r="AL1521" s="364"/>
      <c r="AM1521" s="365"/>
      <c r="AN1521" s="101"/>
      <c r="AO1521" s="34"/>
      <c r="AP1521" s="33"/>
      <c r="AQ1521" s="34"/>
      <c r="AR1521" s="36"/>
      <c r="AS1521" s="35"/>
      <c r="AT1521" s="33"/>
      <c r="AU1521" s="34"/>
      <c r="AV1521" s="36"/>
      <c r="AW1521" s="4"/>
      <c r="AX1521" s="8"/>
      <c r="AY1521" s="512" t="s">
        <v>1382</v>
      </c>
      <c r="AZ1521" s="513"/>
      <c r="BA1521" s="513"/>
      <c r="BB1521" s="513"/>
      <c r="BC1521" s="513"/>
      <c r="BD1521" s="513"/>
      <c r="BE1521" s="513"/>
      <c r="BF1521" s="514"/>
      <c r="BG1521" s="478"/>
      <c r="BH1521" s="479"/>
    </row>
    <row r="1522" spans="1:60" ht="19.5" customHeight="1" x14ac:dyDescent="0.25">
      <c r="A1522" s="136">
        <f t="shared" si="170"/>
        <v>1249</v>
      </c>
      <c r="B1522" s="524"/>
      <c r="C1522" s="442" t="s">
        <v>519</v>
      </c>
      <c r="D1522" s="29" t="s">
        <v>199</v>
      </c>
      <c r="E1522" s="25"/>
      <c r="F1522" s="25"/>
      <c r="G1522" s="25"/>
      <c r="H1522" s="25"/>
      <c r="I1522" s="8"/>
      <c r="J1522" s="8"/>
      <c r="K1522" s="8">
        <f t="shared" si="174"/>
        <v>37</v>
      </c>
      <c r="L1522" s="8">
        <f t="shared" si="174"/>
        <v>973</v>
      </c>
      <c r="M1522" s="147" t="s">
        <v>1028</v>
      </c>
      <c r="N1522" s="96"/>
      <c r="O1522" s="34"/>
      <c r="P1522" s="33"/>
      <c r="Q1522" s="34"/>
      <c r="R1522" s="33"/>
      <c r="S1522" s="34"/>
      <c r="T1522" s="33"/>
      <c r="U1522" s="34"/>
      <c r="V1522" s="33"/>
      <c r="W1522" s="34"/>
      <c r="X1522" s="33"/>
      <c r="Y1522" s="34"/>
      <c r="Z1522" s="33"/>
      <c r="AA1522" s="34"/>
      <c r="AB1522" s="33"/>
      <c r="AC1522" s="154"/>
      <c r="AD1522" s="155"/>
      <c r="AE1522" s="151"/>
      <c r="AF1522" s="488" t="s">
        <v>242</v>
      </c>
      <c r="AG1522" s="489"/>
      <c r="AH1522" s="489"/>
      <c r="AI1522" s="489"/>
      <c r="AJ1522" s="489"/>
      <c r="AK1522" s="489"/>
      <c r="AL1522" s="489"/>
      <c r="AM1522" s="490"/>
      <c r="AN1522" s="155"/>
      <c r="AO1522" s="151"/>
      <c r="AP1522" s="152"/>
      <c r="AQ1522" s="34"/>
      <c r="AR1522" s="36"/>
      <c r="AS1522" s="35"/>
      <c r="AT1522" s="33"/>
      <c r="AU1522" s="34"/>
      <c r="AV1522" s="36"/>
      <c r="AW1522" s="4"/>
      <c r="AX1522" s="8"/>
      <c r="AY1522" s="469" t="s">
        <v>1281</v>
      </c>
      <c r="AZ1522" s="470"/>
      <c r="BA1522" s="470"/>
      <c r="BB1522" s="470"/>
      <c r="BC1522" s="470"/>
      <c r="BD1522" s="470"/>
      <c r="BE1522" s="470"/>
      <c r="BF1522" s="471"/>
      <c r="BG1522" s="484"/>
      <c r="BH1522" s="484"/>
    </row>
    <row r="1523" spans="1:60" ht="19.5" customHeight="1" x14ac:dyDescent="0.25">
      <c r="A1523" s="136">
        <f t="shared" si="170"/>
        <v>1250</v>
      </c>
      <c r="B1523" s="525"/>
      <c r="C1523" s="529"/>
      <c r="D1523" s="29" t="s">
        <v>200</v>
      </c>
      <c r="E1523" s="25"/>
      <c r="F1523" s="25"/>
      <c r="G1523" s="25"/>
      <c r="H1523" s="25"/>
      <c r="I1523" s="8"/>
      <c r="J1523" s="8"/>
      <c r="K1523" s="8">
        <f t="shared" si="174"/>
        <v>38</v>
      </c>
      <c r="L1523" s="8">
        <f t="shared" si="174"/>
        <v>974</v>
      </c>
      <c r="M1523" s="147" t="s">
        <v>1028</v>
      </c>
      <c r="N1523" s="87"/>
      <c r="O1523" s="34"/>
      <c r="P1523" s="33"/>
      <c r="Q1523" s="34"/>
      <c r="R1523" s="33"/>
      <c r="S1523" s="34"/>
      <c r="T1523" s="33"/>
      <c r="U1523" s="34"/>
      <c r="V1523" s="33"/>
      <c r="W1523" s="34"/>
      <c r="X1523" s="33"/>
      <c r="Y1523" s="34"/>
      <c r="Z1523" s="33"/>
      <c r="AA1523" s="34"/>
      <c r="AB1523" s="33"/>
      <c r="AC1523" s="154"/>
      <c r="AD1523" s="155"/>
      <c r="AE1523" s="151"/>
      <c r="AF1523" s="488" t="s">
        <v>242</v>
      </c>
      <c r="AG1523" s="489"/>
      <c r="AH1523" s="489"/>
      <c r="AI1523" s="489"/>
      <c r="AJ1523" s="489"/>
      <c r="AK1523" s="489"/>
      <c r="AL1523" s="489"/>
      <c r="AM1523" s="490"/>
      <c r="AN1523" s="155"/>
      <c r="AO1523" s="151"/>
      <c r="AP1523" s="152"/>
      <c r="AQ1523" s="34"/>
      <c r="AR1523" s="36"/>
      <c r="AS1523" s="35"/>
      <c r="AT1523" s="33"/>
      <c r="AU1523" s="34"/>
      <c r="AV1523" s="36"/>
      <c r="AW1523" s="4"/>
      <c r="AX1523" s="8"/>
      <c r="AY1523" s="472"/>
      <c r="AZ1523" s="473"/>
      <c r="BA1523" s="473"/>
      <c r="BB1523" s="473"/>
      <c r="BC1523" s="473"/>
      <c r="BD1523" s="473"/>
      <c r="BE1523" s="473"/>
      <c r="BF1523" s="474"/>
      <c r="BG1523" s="484"/>
      <c r="BH1523" s="484"/>
    </row>
    <row r="1524" spans="1:60" ht="19.5" customHeight="1" x14ac:dyDescent="0.25">
      <c r="A1524" s="136">
        <f t="shared" si="170"/>
        <v>1251</v>
      </c>
      <c r="B1524" s="525"/>
      <c r="C1524" s="529"/>
      <c r="D1524" s="29" t="s">
        <v>201</v>
      </c>
      <c r="E1524" s="25"/>
      <c r="F1524" s="25"/>
      <c r="G1524" s="25"/>
      <c r="H1524" s="25"/>
      <c r="I1524" s="8"/>
      <c r="J1524" s="8"/>
      <c r="K1524" s="8">
        <f t="shared" si="174"/>
        <v>39</v>
      </c>
      <c r="L1524" s="8">
        <f t="shared" si="174"/>
        <v>975</v>
      </c>
      <c r="M1524" s="147" t="s">
        <v>1028</v>
      </c>
      <c r="N1524" s="87"/>
      <c r="O1524" s="506" t="s">
        <v>425</v>
      </c>
      <c r="P1524" s="507"/>
      <c r="Q1524" s="507"/>
      <c r="R1524" s="508"/>
      <c r="S1524" s="34"/>
      <c r="T1524" s="33"/>
      <c r="U1524" s="34"/>
      <c r="V1524" s="33"/>
      <c r="W1524" s="34"/>
      <c r="X1524" s="33"/>
      <c r="Y1524" s="34"/>
      <c r="Z1524" s="33"/>
      <c r="AA1524" s="34"/>
      <c r="AB1524" s="33"/>
      <c r="AC1524" s="154"/>
      <c r="AD1524" s="155"/>
      <c r="AE1524" s="151"/>
      <c r="AF1524" s="488" t="s">
        <v>242</v>
      </c>
      <c r="AG1524" s="489"/>
      <c r="AH1524" s="489"/>
      <c r="AI1524" s="489"/>
      <c r="AJ1524" s="489"/>
      <c r="AK1524" s="489"/>
      <c r="AL1524" s="489"/>
      <c r="AM1524" s="490"/>
      <c r="AN1524" s="155"/>
      <c r="AO1524" s="151"/>
      <c r="AP1524" s="152"/>
      <c r="AQ1524" s="34"/>
      <c r="AR1524" s="36"/>
      <c r="AS1524" s="35"/>
      <c r="AT1524" s="33"/>
      <c r="AU1524" s="34"/>
      <c r="AV1524" s="36"/>
      <c r="AW1524" s="4"/>
      <c r="AX1524" s="8"/>
      <c r="AY1524" s="472"/>
      <c r="AZ1524" s="473"/>
      <c r="BA1524" s="473"/>
      <c r="BB1524" s="473"/>
      <c r="BC1524" s="473"/>
      <c r="BD1524" s="473"/>
      <c r="BE1524" s="473"/>
      <c r="BF1524" s="474"/>
      <c r="BG1524" s="484"/>
      <c r="BH1524" s="484"/>
    </row>
    <row r="1525" spans="1:60" ht="19.5" customHeight="1" x14ac:dyDescent="0.25">
      <c r="A1525" s="136">
        <f t="shared" si="170"/>
        <v>1252</v>
      </c>
      <c r="B1525" s="528"/>
      <c r="C1525" s="443"/>
      <c r="D1525" s="29" t="s">
        <v>202</v>
      </c>
      <c r="E1525" s="25"/>
      <c r="F1525" s="25"/>
      <c r="G1525" s="25"/>
      <c r="H1525" s="25"/>
      <c r="I1525" s="8"/>
      <c r="J1525" s="8"/>
      <c r="K1525" s="8">
        <f t="shared" si="174"/>
        <v>40</v>
      </c>
      <c r="L1525" s="8">
        <f t="shared" si="174"/>
        <v>976</v>
      </c>
      <c r="M1525" s="147" t="s">
        <v>1028</v>
      </c>
      <c r="N1525" s="87"/>
      <c r="O1525" s="34"/>
      <c r="P1525" s="33"/>
      <c r="Q1525" s="34"/>
      <c r="R1525" s="33"/>
      <c r="S1525" s="34"/>
      <c r="T1525" s="33"/>
      <c r="U1525" s="34"/>
      <c r="V1525" s="33"/>
      <c r="W1525" s="34"/>
      <c r="X1525" s="33"/>
      <c r="Y1525" s="34"/>
      <c r="Z1525" s="33"/>
      <c r="AA1525" s="34"/>
      <c r="AB1525" s="33"/>
      <c r="AC1525" s="154"/>
      <c r="AD1525" s="155"/>
      <c r="AE1525" s="151"/>
      <c r="AF1525" s="488" t="s">
        <v>242</v>
      </c>
      <c r="AG1525" s="489"/>
      <c r="AH1525" s="489"/>
      <c r="AI1525" s="489"/>
      <c r="AJ1525" s="489"/>
      <c r="AK1525" s="489"/>
      <c r="AL1525" s="489"/>
      <c r="AM1525" s="490"/>
      <c r="AN1525" s="155"/>
      <c r="AO1525" s="151"/>
      <c r="AP1525" s="152"/>
      <c r="AQ1525" s="34"/>
      <c r="AR1525" s="36"/>
      <c r="AS1525" s="35"/>
      <c r="AT1525" s="33"/>
      <c r="AU1525" s="34"/>
      <c r="AV1525" s="36"/>
      <c r="AW1525" s="4"/>
      <c r="AX1525" s="8"/>
      <c r="AY1525" s="475"/>
      <c r="AZ1525" s="476"/>
      <c r="BA1525" s="476"/>
      <c r="BB1525" s="476"/>
      <c r="BC1525" s="476"/>
      <c r="BD1525" s="476"/>
      <c r="BE1525" s="476"/>
      <c r="BF1525" s="477"/>
      <c r="BG1525" s="478"/>
      <c r="BH1525" s="479"/>
    </row>
    <row r="1526" spans="1:60" ht="48.75" customHeight="1" x14ac:dyDescent="0.25">
      <c r="A1526" s="136">
        <f t="shared" si="170"/>
        <v>1253</v>
      </c>
      <c r="B1526" s="133"/>
      <c r="C1526" s="442" t="s">
        <v>691</v>
      </c>
      <c r="D1526" s="29" t="s">
        <v>203</v>
      </c>
      <c r="E1526" s="25"/>
      <c r="F1526" s="25"/>
      <c r="G1526" s="25"/>
      <c r="H1526" s="25"/>
      <c r="I1526" s="8"/>
      <c r="J1526" s="8"/>
      <c r="K1526" s="8">
        <f t="shared" si="174"/>
        <v>41</v>
      </c>
      <c r="L1526" s="8">
        <f t="shared" si="174"/>
        <v>977</v>
      </c>
      <c r="M1526" s="147" t="s">
        <v>1028</v>
      </c>
      <c r="N1526" s="87"/>
      <c r="O1526" s="506" t="s">
        <v>425</v>
      </c>
      <c r="P1526" s="507"/>
      <c r="Q1526" s="507"/>
      <c r="R1526" s="508"/>
      <c r="S1526" s="34"/>
      <c r="T1526" s="33"/>
      <c r="U1526" s="34"/>
      <c r="V1526" s="33"/>
      <c r="W1526" s="34"/>
      <c r="X1526" s="33"/>
      <c r="Y1526" s="34"/>
      <c r="Z1526" s="33"/>
      <c r="AA1526" s="34"/>
      <c r="AB1526" s="33"/>
      <c r="AC1526" s="154"/>
      <c r="AD1526" s="155"/>
      <c r="AE1526" s="151"/>
      <c r="AF1526" s="488" t="s">
        <v>242</v>
      </c>
      <c r="AG1526" s="489"/>
      <c r="AH1526" s="489"/>
      <c r="AI1526" s="489"/>
      <c r="AJ1526" s="489"/>
      <c r="AK1526" s="489"/>
      <c r="AL1526" s="489"/>
      <c r="AM1526" s="490"/>
      <c r="AN1526" s="155"/>
      <c r="AO1526" s="151"/>
      <c r="AP1526" s="152"/>
      <c r="AQ1526" s="34"/>
      <c r="AR1526" s="36"/>
      <c r="AS1526" s="35"/>
      <c r="AT1526" s="33"/>
      <c r="AU1526" s="34"/>
      <c r="AV1526" s="36"/>
      <c r="AW1526" s="4"/>
      <c r="AX1526" s="8"/>
      <c r="AY1526" s="444" t="s">
        <v>740</v>
      </c>
      <c r="AZ1526" s="445"/>
      <c r="BA1526" s="445"/>
      <c r="BB1526" s="445"/>
      <c r="BC1526" s="445"/>
      <c r="BD1526" s="445"/>
      <c r="BE1526" s="445"/>
      <c r="BF1526" s="446"/>
      <c r="BG1526" s="478"/>
      <c r="BH1526" s="479"/>
    </row>
    <row r="1527" spans="1:60" ht="53.25" customHeight="1" x14ac:dyDescent="0.25">
      <c r="A1527" s="136">
        <f t="shared" si="170"/>
        <v>1254</v>
      </c>
      <c r="B1527" s="25" t="s">
        <v>5</v>
      </c>
      <c r="C1527" s="443"/>
      <c r="D1527" s="29" t="s">
        <v>204</v>
      </c>
      <c r="E1527" s="25"/>
      <c r="F1527" s="25"/>
      <c r="G1527" s="25"/>
      <c r="H1527" s="25"/>
      <c r="I1527" s="8"/>
      <c r="J1527" s="8"/>
      <c r="K1527" s="8">
        <f t="shared" si="174"/>
        <v>42</v>
      </c>
      <c r="L1527" s="8">
        <f t="shared" ref="L1527" si="175">L1526+1</f>
        <v>978</v>
      </c>
      <c r="M1527" s="147" t="s">
        <v>1028</v>
      </c>
      <c r="N1527" s="87"/>
      <c r="O1527" s="34"/>
      <c r="P1527" s="33"/>
      <c r="Q1527" s="34"/>
      <c r="R1527" s="33"/>
      <c r="S1527" s="34"/>
      <c r="T1527" s="33"/>
      <c r="U1527" s="34"/>
      <c r="V1527" s="33"/>
      <c r="W1527" s="34"/>
      <c r="X1527" s="33"/>
      <c r="Y1527" s="34"/>
      <c r="Z1527" s="33"/>
      <c r="AA1527" s="34"/>
      <c r="AB1527" s="33"/>
      <c r="AC1527" s="154"/>
      <c r="AD1527" s="155"/>
      <c r="AE1527" s="151"/>
      <c r="AF1527" s="488" t="s">
        <v>1686</v>
      </c>
      <c r="AG1527" s="489"/>
      <c r="AH1527" s="489"/>
      <c r="AI1527" s="489"/>
      <c r="AJ1527" s="489"/>
      <c r="AK1527" s="489"/>
      <c r="AL1527" s="489"/>
      <c r="AM1527" s="490"/>
      <c r="AN1527" s="155"/>
      <c r="AO1527" s="151"/>
      <c r="AP1527" s="152"/>
      <c r="AQ1527" s="34"/>
      <c r="AR1527" s="36"/>
      <c r="AS1527" s="35"/>
      <c r="AT1527" s="33"/>
      <c r="AU1527" s="34"/>
      <c r="AV1527" s="36"/>
      <c r="AW1527" s="4"/>
      <c r="AX1527" s="8"/>
      <c r="AY1527" s="447"/>
      <c r="AZ1527" s="448"/>
      <c r="BA1527" s="448"/>
      <c r="BB1527" s="448"/>
      <c r="BC1527" s="448"/>
      <c r="BD1527" s="448"/>
      <c r="BE1527" s="448"/>
      <c r="BF1527" s="449"/>
      <c r="BG1527" s="478"/>
      <c r="BH1527" s="479"/>
    </row>
    <row r="1528" spans="1:60" ht="19.5" customHeight="1" x14ac:dyDescent="0.25">
      <c r="A1528" s="136">
        <f>A1527+1</f>
        <v>1255</v>
      </c>
      <c r="B1528" s="37" t="s">
        <v>688</v>
      </c>
      <c r="C1528" s="37" t="s">
        <v>689</v>
      </c>
      <c r="D1528" s="29" t="s">
        <v>222</v>
      </c>
      <c r="E1528" s="25"/>
      <c r="F1528" s="25"/>
      <c r="G1528" s="25"/>
      <c r="H1528" s="25"/>
      <c r="I1528" s="8"/>
      <c r="J1528" s="8"/>
      <c r="K1528" s="8">
        <f t="shared" ref="K1528:L1528" si="176">K1527+1</f>
        <v>43</v>
      </c>
      <c r="L1528" s="8">
        <f t="shared" si="176"/>
        <v>979</v>
      </c>
      <c r="M1528" s="147" t="s">
        <v>1028</v>
      </c>
      <c r="N1528" s="87"/>
      <c r="O1528" s="34"/>
      <c r="P1528" s="33"/>
      <c r="Q1528" s="34"/>
      <c r="R1528" s="33"/>
      <c r="S1528" s="34"/>
      <c r="T1528" s="33"/>
      <c r="U1528" s="34"/>
      <c r="V1528" s="33"/>
      <c r="W1528" s="34"/>
      <c r="X1528" s="33"/>
      <c r="Y1528" s="34"/>
      <c r="Z1528" s="33"/>
      <c r="AA1528" s="34"/>
      <c r="AB1528" s="36"/>
      <c r="AC1528" s="154"/>
      <c r="AD1528" s="155"/>
      <c r="AE1528" s="151"/>
      <c r="AF1528" s="488" t="s">
        <v>242</v>
      </c>
      <c r="AG1528" s="489"/>
      <c r="AH1528" s="489"/>
      <c r="AI1528" s="489"/>
      <c r="AJ1528" s="489"/>
      <c r="AK1528" s="489"/>
      <c r="AL1528" s="489"/>
      <c r="AM1528" s="490"/>
      <c r="AN1528" s="155"/>
      <c r="AO1528" s="151"/>
      <c r="AP1528" s="152"/>
      <c r="AQ1528" s="34"/>
      <c r="AR1528" s="36"/>
      <c r="AS1528" s="35"/>
      <c r="AT1528" s="33"/>
      <c r="AU1528" s="34"/>
      <c r="AV1528" s="36"/>
      <c r="AW1528" s="4"/>
      <c r="AX1528" s="8"/>
      <c r="AY1528" s="512" t="s">
        <v>523</v>
      </c>
      <c r="AZ1528" s="513"/>
      <c r="BA1528" s="513"/>
      <c r="BB1528" s="513"/>
      <c r="BC1528" s="513"/>
      <c r="BD1528" s="513"/>
      <c r="BE1528" s="513"/>
      <c r="BF1528" s="514"/>
      <c r="BG1528" s="484"/>
      <c r="BH1528" s="484"/>
    </row>
    <row r="1529" spans="1:60" ht="19.5" customHeight="1" x14ac:dyDescent="0.25">
      <c r="A1529" s="136">
        <f t="shared" si="170"/>
        <v>1256</v>
      </c>
      <c r="B1529" s="8" t="s">
        <v>690</v>
      </c>
      <c r="C1529" s="53" t="s">
        <v>689</v>
      </c>
      <c r="D1529" s="29" t="s">
        <v>223</v>
      </c>
      <c r="E1529" s="193"/>
      <c r="F1529" s="193"/>
      <c r="G1529" s="193"/>
      <c r="H1529" s="193"/>
      <c r="I1529" s="9"/>
      <c r="J1529" s="9"/>
      <c r="K1529" s="8">
        <f t="shared" ref="K1529:L1529" si="177">K1528+1</f>
        <v>44</v>
      </c>
      <c r="L1529" s="8">
        <f t="shared" si="177"/>
        <v>980</v>
      </c>
      <c r="M1529" s="147" t="s">
        <v>1028</v>
      </c>
      <c r="N1529" s="104"/>
      <c r="O1529" s="45"/>
      <c r="P1529" s="44"/>
      <c r="Q1529" s="45"/>
      <c r="R1529" s="44"/>
      <c r="S1529" s="45"/>
      <c r="T1529" s="44"/>
      <c r="U1529" s="45"/>
      <c r="V1529" s="44"/>
      <c r="W1529" s="45"/>
      <c r="X1529" s="44"/>
      <c r="Y1529" s="45"/>
      <c r="Z1529" s="44"/>
      <c r="AA1529" s="34"/>
      <c r="AB1529" s="36"/>
      <c r="AC1529" s="154"/>
      <c r="AD1529" s="155"/>
      <c r="AE1529" s="151"/>
      <c r="AF1529" s="488" t="s">
        <v>242</v>
      </c>
      <c r="AG1529" s="489"/>
      <c r="AH1529" s="489"/>
      <c r="AI1529" s="489"/>
      <c r="AJ1529" s="489"/>
      <c r="AK1529" s="489"/>
      <c r="AL1529" s="489"/>
      <c r="AM1529" s="490"/>
      <c r="AN1529" s="155"/>
      <c r="AO1529" s="151"/>
      <c r="AP1529" s="152"/>
      <c r="AQ1529" s="34"/>
      <c r="AR1529" s="36"/>
      <c r="AS1529" s="141"/>
      <c r="AT1529" s="44"/>
      <c r="AU1529" s="45"/>
      <c r="AV1529" s="46"/>
      <c r="AW1529" s="3"/>
      <c r="AX1529" s="9"/>
      <c r="AY1529" s="512" t="s">
        <v>523</v>
      </c>
      <c r="AZ1529" s="513"/>
      <c r="BA1529" s="513"/>
      <c r="BB1529" s="513"/>
      <c r="BC1529" s="513"/>
      <c r="BD1529" s="513"/>
      <c r="BE1529" s="513"/>
      <c r="BF1529" s="514"/>
      <c r="BG1529" s="484"/>
      <c r="BH1529" s="484"/>
    </row>
    <row r="1530" spans="1:60" ht="19.5" customHeight="1" x14ac:dyDescent="0.25">
      <c r="A1530" s="136">
        <f t="shared" si="170"/>
        <v>1257</v>
      </c>
      <c r="B1530" s="8" t="s">
        <v>349</v>
      </c>
      <c r="C1530" s="37" t="s">
        <v>520</v>
      </c>
      <c r="D1530" s="29" t="s">
        <v>224</v>
      </c>
      <c r="E1530" s="193"/>
      <c r="F1530" s="193"/>
      <c r="G1530" s="193"/>
      <c r="H1530" s="193"/>
      <c r="I1530" s="9"/>
      <c r="J1530" s="9"/>
      <c r="K1530" s="8">
        <f t="shared" ref="K1530:L1530" si="178">K1529+1</f>
        <v>45</v>
      </c>
      <c r="L1530" s="8">
        <f t="shared" si="178"/>
        <v>981</v>
      </c>
      <c r="M1530" s="147" t="s">
        <v>1323</v>
      </c>
      <c r="N1530" s="104"/>
      <c r="O1530" s="45"/>
      <c r="P1530" s="44"/>
      <c r="Q1530" s="45"/>
      <c r="R1530" s="44"/>
      <c r="S1530" s="45"/>
      <c r="T1530" s="44"/>
      <c r="U1530" s="45"/>
      <c r="V1530" s="44"/>
      <c r="W1530" s="45"/>
      <c r="X1530" s="44"/>
      <c r="Y1530" s="45"/>
      <c r="Z1530" s="44"/>
      <c r="AA1530" s="34"/>
      <c r="AB1530" s="362"/>
      <c r="AC1530" s="363"/>
      <c r="AD1530" s="518" t="s">
        <v>1269</v>
      </c>
      <c r="AE1530" s="519"/>
      <c r="AF1530" s="519"/>
      <c r="AG1530" s="519"/>
      <c r="AH1530" s="519"/>
      <c r="AI1530" s="519"/>
      <c r="AJ1530" s="519"/>
      <c r="AK1530" s="520"/>
      <c r="AL1530" s="364"/>
      <c r="AM1530" s="365"/>
      <c r="AN1530" s="101"/>
      <c r="AO1530" s="34"/>
      <c r="AP1530" s="33"/>
      <c r="AQ1530" s="34"/>
      <c r="AR1530" s="36"/>
      <c r="AS1530" s="141"/>
      <c r="AT1530" s="44"/>
      <c r="AU1530" s="45"/>
      <c r="AV1530" s="46"/>
      <c r="AW1530" s="3"/>
      <c r="AX1530" s="9"/>
      <c r="AY1530" s="512" t="s">
        <v>523</v>
      </c>
      <c r="AZ1530" s="513"/>
      <c r="BA1530" s="513"/>
      <c r="BB1530" s="513"/>
      <c r="BC1530" s="513"/>
      <c r="BD1530" s="513"/>
      <c r="BE1530" s="513"/>
      <c r="BF1530" s="514"/>
      <c r="BG1530" s="484"/>
      <c r="BH1530" s="484"/>
    </row>
    <row r="1531" spans="1:60" ht="31.5" customHeight="1" x14ac:dyDescent="0.25">
      <c r="A1531" s="136">
        <f t="shared" si="170"/>
        <v>1258</v>
      </c>
      <c r="B1531" s="524" t="s">
        <v>521</v>
      </c>
      <c r="C1531" s="526"/>
      <c r="D1531" s="29" t="s">
        <v>225</v>
      </c>
      <c r="E1531" s="25"/>
      <c r="F1531" s="25"/>
      <c r="G1531" s="25"/>
      <c r="H1531" s="25"/>
      <c r="I1531" s="8"/>
      <c r="J1531" s="8"/>
      <c r="K1531" s="8">
        <f t="shared" ref="K1531:L1531" si="179">K1530+1</f>
        <v>46</v>
      </c>
      <c r="L1531" s="8">
        <f t="shared" si="179"/>
        <v>982</v>
      </c>
      <c r="M1531" s="147" t="s">
        <v>1323</v>
      </c>
      <c r="N1531" s="87"/>
      <c r="O1531" s="506" t="s">
        <v>425</v>
      </c>
      <c r="P1531" s="507"/>
      <c r="Q1531" s="507"/>
      <c r="R1531" s="508"/>
      <c r="S1531" s="34"/>
      <c r="T1531" s="33"/>
      <c r="U1531" s="34"/>
      <c r="V1531" s="33"/>
      <c r="W1531" s="34"/>
      <c r="X1531" s="33"/>
      <c r="Y1531" s="34"/>
      <c r="Z1531" s="33"/>
      <c r="AA1531" s="34"/>
      <c r="AB1531" s="362"/>
      <c r="AC1531" s="363"/>
      <c r="AD1531" s="518" t="s">
        <v>1269</v>
      </c>
      <c r="AE1531" s="519"/>
      <c r="AF1531" s="519"/>
      <c r="AG1531" s="519"/>
      <c r="AH1531" s="519"/>
      <c r="AI1531" s="519"/>
      <c r="AJ1531" s="519"/>
      <c r="AK1531" s="520"/>
      <c r="AL1531" s="364"/>
      <c r="AM1531" s="365"/>
      <c r="AN1531" s="101"/>
      <c r="AO1531" s="34"/>
      <c r="AP1531" s="33"/>
      <c r="AQ1531" s="34"/>
      <c r="AR1531" s="36"/>
      <c r="AS1531" s="35"/>
      <c r="AT1531" s="33"/>
      <c r="AU1531" s="34"/>
      <c r="AV1531" s="36"/>
      <c r="AW1531" s="4"/>
      <c r="AX1531" s="8"/>
      <c r="AY1531" s="469" t="s">
        <v>741</v>
      </c>
      <c r="AZ1531" s="470"/>
      <c r="BA1531" s="470"/>
      <c r="BB1531" s="470"/>
      <c r="BC1531" s="470"/>
      <c r="BD1531" s="470"/>
      <c r="BE1531" s="470"/>
      <c r="BF1531" s="471"/>
      <c r="BG1531" s="478"/>
      <c r="BH1531" s="479"/>
    </row>
    <row r="1532" spans="1:60" ht="31.5" customHeight="1" x14ac:dyDescent="0.25">
      <c r="A1532" s="136">
        <f t="shared" si="170"/>
        <v>1259</v>
      </c>
      <c r="B1532" s="525"/>
      <c r="C1532" s="527"/>
      <c r="D1532" s="29" t="s">
        <v>226</v>
      </c>
      <c r="E1532" s="25"/>
      <c r="F1532" s="25"/>
      <c r="G1532" s="25"/>
      <c r="H1532" s="25"/>
      <c r="I1532" s="8"/>
      <c r="J1532" s="8"/>
      <c r="K1532" s="8">
        <f t="shared" ref="K1532:L1532" si="180">K1531+1</f>
        <v>47</v>
      </c>
      <c r="L1532" s="8">
        <f t="shared" si="180"/>
        <v>983</v>
      </c>
      <c r="M1532" s="147" t="s">
        <v>1323</v>
      </c>
      <c r="N1532" s="87"/>
      <c r="O1532" s="34"/>
      <c r="P1532" s="33"/>
      <c r="Q1532" s="34"/>
      <c r="R1532" s="33"/>
      <c r="S1532" s="34"/>
      <c r="T1532" s="33"/>
      <c r="U1532" s="34"/>
      <c r="V1532" s="33"/>
      <c r="W1532" s="34"/>
      <c r="X1532" s="33"/>
      <c r="Y1532" s="34"/>
      <c r="Z1532" s="33"/>
      <c r="AA1532" s="34"/>
      <c r="AB1532" s="362"/>
      <c r="AC1532" s="363"/>
      <c r="AD1532" s="518" t="s">
        <v>1269</v>
      </c>
      <c r="AE1532" s="519"/>
      <c r="AF1532" s="519"/>
      <c r="AG1532" s="519"/>
      <c r="AH1532" s="519"/>
      <c r="AI1532" s="519"/>
      <c r="AJ1532" s="519"/>
      <c r="AK1532" s="520"/>
      <c r="AL1532" s="364"/>
      <c r="AM1532" s="365"/>
      <c r="AN1532" s="101"/>
      <c r="AO1532" s="34"/>
      <c r="AP1532" s="33"/>
      <c r="AQ1532" s="34"/>
      <c r="AR1532" s="36"/>
      <c r="AS1532" s="35"/>
      <c r="AT1532" s="33"/>
      <c r="AU1532" s="34"/>
      <c r="AV1532" s="36"/>
      <c r="AW1532" s="4"/>
      <c r="AX1532" s="8"/>
      <c r="AY1532" s="472"/>
      <c r="AZ1532" s="473"/>
      <c r="BA1532" s="473"/>
      <c r="BB1532" s="473"/>
      <c r="BC1532" s="473"/>
      <c r="BD1532" s="473"/>
      <c r="BE1532" s="473"/>
      <c r="BF1532" s="474"/>
      <c r="BG1532" s="478"/>
      <c r="BH1532" s="479"/>
    </row>
    <row r="1533" spans="1:60" ht="56.25" customHeight="1" x14ac:dyDescent="0.25">
      <c r="A1533" s="136">
        <f t="shared" si="170"/>
        <v>1260</v>
      </c>
      <c r="B1533" s="25" t="s">
        <v>522</v>
      </c>
      <c r="C1533" s="229"/>
      <c r="D1533" s="29" t="s">
        <v>227</v>
      </c>
      <c r="E1533" s="25"/>
      <c r="F1533" s="25"/>
      <c r="G1533" s="25"/>
      <c r="H1533" s="25"/>
      <c r="I1533" s="8"/>
      <c r="J1533" s="8"/>
      <c r="K1533" s="8">
        <f t="shared" ref="K1533:L1533" si="181">K1532+1</f>
        <v>48</v>
      </c>
      <c r="L1533" s="8">
        <f t="shared" si="181"/>
        <v>984</v>
      </c>
      <c r="M1533" s="382" t="s">
        <v>1324</v>
      </c>
      <c r="N1533" s="87"/>
      <c r="O1533" s="34"/>
      <c r="P1533" s="33"/>
      <c r="Q1533" s="34"/>
      <c r="R1533" s="33"/>
      <c r="S1533" s="34"/>
      <c r="T1533" s="33"/>
      <c r="U1533" s="34"/>
      <c r="V1533" s="33"/>
      <c r="W1533" s="34"/>
      <c r="X1533" s="33"/>
      <c r="Y1533" s="34"/>
      <c r="Z1533" s="33"/>
      <c r="AA1533" s="34"/>
      <c r="AB1533" s="362"/>
      <c r="AC1533" s="363"/>
      <c r="AD1533" s="518" t="s">
        <v>1269</v>
      </c>
      <c r="AE1533" s="519"/>
      <c r="AF1533" s="519"/>
      <c r="AG1533" s="519"/>
      <c r="AH1533" s="519"/>
      <c r="AI1533" s="519"/>
      <c r="AJ1533" s="519"/>
      <c r="AK1533" s="520"/>
      <c r="AL1533" s="364"/>
      <c r="AM1533" s="365"/>
      <c r="AN1533" s="101"/>
      <c r="AO1533" s="34"/>
      <c r="AP1533" s="33"/>
      <c r="AQ1533" s="34"/>
      <c r="AR1533" s="36"/>
      <c r="AS1533" s="35"/>
      <c r="AT1533" s="33"/>
      <c r="AU1533" s="34"/>
      <c r="AV1533" s="36"/>
      <c r="AW1533" s="4"/>
      <c r="AX1533" s="8"/>
      <c r="AY1533" s="512" t="s">
        <v>742</v>
      </c>
      <c r="AZ1533" s="513"/>
      <c r="BA1533" s="513"/>
      <c r="BB1533" s="513"/>
      <c r="BC1533" s="513"/>
      <c r="BD1533" s="513"/>
      <c r="BE1533" s="513"/>
      <c r="BF1533" s="514"/>
      <c r="BG1533" s="484"/>
      <c r="BH1533" s="484"/>
    </row>
    <row r="1534" spans="1:60" ht="37.35" customHeight="1" x14ac:dyDescent="0.25">
      <c r="A1534" s="378"/>
      <c r="B1534" s="105"/>
      <c r="C1534" s="105"/>
      <c r="D1534" s="295"/>
      <c r="E1534" s="8">
        <f>E1484</f>
        <v>3</v>
      </c>
      <c r="F1534" s="8">
        <f>F1484</f>
        <v>128</v>
      </c>
      <c r="G1534" s="8">
        <f>G1484</f>
        <v>0</v>
      </c>
      <c r="H1534" s="8">
        <f>H1464</f>
        <v>120</v>
      </c>
      <c r="I1534" s="8">
        <f>I1485</f>
        <v>3</v>
      </c>
      <c r="J1534" s="8">
        <f>J1485</f>
        <v>50</v>
      </c>
      <c r="K1534" s="8">
        <f>K1533</f>
        <v>48</v>
      </c>
      <c r="L1534" s="8">
        <f>L1533</f>
        <v>984</v>
      </c>
      <c r="M1534" s="247"/>
      <c r="N1534" s="108"/>
      <c r="O1534" s="108"/>
      <c r="P1534" s="108"/>
      <c r="Q1534" s="108"/>
      <c r="R1534" s="108"/>
      <c r="S1534" s="108"/>
      <c r="T1534" s="108"/>
      <c r="U1534" s="108"/>
      <c r="V1534" s="108"/>
      <c r="W1534" s="108"/>
      <c r="X1534" s="108"/>
      <c r="Y1534" s="108"/>
      <c r="Z1534" s="108"/>
      <c r="AA1534" s="108"/>
      <c r="AB1534" s="108"/>
      <c r="AC1534" s="108"/>
      <c r="AD1534" s="108"/>
      <c r="AE1534" s="108"/>
      <c r="AF1534" s="108"/>
      <c r="AG1534" s="108"/>
      <c r="AH1534" s="108"/>
      <c r="AI1534" s="108"/>
      <c r="AJ1534" s="108"/>
      <c r="AK1534" s="108"/>
      <c r="AL1534" s="108"/>
      <c r="AM1534" s="108"/>
      <c r="AN1534" s="108"/>
      <c r="AO1534" s="108"/>
      <c r="AP1534" s="108"/>
      <c r="AQ1534" s="108"/>
      <c r="AR1534" s="108"/>
      <c r="AS1534" s="108"/>
      <c r="AT1534" s="108"/>
      <c r="AU1534" s="108"/>
      <c r="AV1534" s="108"/>
      <c r="AW1534" s="108"/>
      <c r="AX1534" s="105"/>
      <c r="AY1534" s="315"/>
      <c r="AZ1534" s="315"/>
      <c r="BA1534" s="315"/>
      <c r="BB1534" s="315"/>
      <c r="BC1534" s="315"/>
      <c r="BD1534" s="315"/>
      <c r="BE1534" s="315"/>
      <c r="BF1534" s="315"/>
      <c r="BG1534" s="105"/>
      <c r="BH1534" s="105"/>
    </row>
    <row r="1535" spans="1:60" ht="24.6" customHeight="1" x14ac:dyDescent="0.25">
      <c r="A1535" s="523"/>
      <c r="B1535" s="523"/>
      <c r="C1535" s="523"/>
      <c r="D1535" s="523"/>
      <c r="E1535" s="105"/>
      <c r="F1535" s="105"/>
      <c r="G1535" s="105"/>
      <c r="H1535" s="105"/>
      <c r="I1535" s="105"/>
      <c r="J1535" s="105"/>
      <c r="K1535" s="105"/>
      <c r="L1535" s="105"/>
      <c r="M1535" s="247"/>
      <c r="N1535" s="108"/>
      <c r="O1535" s="108"/>
      <c r="P1535" s="108"/>
      <c r="Q1535" s="108"/>
      <c r="R1535" s="108"/>
      <c r="S1535" s="108"/>
      <c r="T1535" s="108"/>
      <c r="U1535" s="108"/>
      <c r="V1535" s="108"/>
      <c r="W1535" s="108"/>
      <c r="X1535" s="108"/>
      <c r="Y1535" s="108"/>
      <c r="Z1535" s="108"/>
      <c r="AA1535" s="108"/>
      <c r="AB1535" s="108"/>
      <c r="AC1535" s="108"/>
      <c r="AD1535" s="108"/>
      <c r="AE1535" s="108"/>
      <c r="AF1535" s="108"/>
      <c r="AG1535" s="108"/>
      <c r="AH1535" s="108"/>
      <c r="AI1535" s="108"/>
      <c r="AJ1535" s="108"/>
      <c r="AK1535" s="108"/>
      <c r="AL1535" s="108"/>
      <c r="AM1535" s="108"/>
      <c r="AN1535" s="108"/>
      <c r="AO1535" s="108"/>
      <c r="AP1535" s="108"/>
      <c r="AQ1535" s="108"/>
      <c r="AR1535" s="108"/>
      <c r="AS1535" s="108"/>
      <c r="AT1535" s="108"/>
      <c r="AU1535" s="108"/>
      <c r="AV1535" s="108"/>
      <c r="AW1535" s="108"/>
      <c r="AX1535" s="105"/>
      <c r="AY1535" s="315"/>
      <c r="AZ1535" s="315"/>
      <c r="BA1535" s="315"/>
      <c r="BB1535" s="315"/>
      <c r="BC1535" s="315"/>
      <c r="BD1535" s="315"/>
      <c r="BE1535" s="315"/>
      <c r="BF1535" s="315"/>
      <c r="BG1535" s="105"/>
      <c r="BH1535" s="105"/>
    </row>
    <row r="1536" spans="1:60" ht="19.5" customHeight="1" x14ac:dyDescent="0.25">
      <c r="A1536" s="495" t="s">
        <v>89</v>
      </c>
      <c r="B1536" s="462" t="s">
        <v>193</v>
      </c>
      <c r="C1536" s="462" t="s">
        <v>326</v>
      </c>
      <c r="D1536" s="462" t="s">
        <v>90</v>
      </c>
      <c r="E1536" s="522" t="s">
        <v>162</v>
      </c>
      <c r="F1536" s="522"/>
      <c r="G1536" s="464" t="s">
        <v>161</v>
      </c>
      <c r="H1536" s="464"/>
      <c r="I1536" s="492" t="s">
        <v>146</v>
      </c>
      <c r="J1536" s="493"/>
      <c r="K1536" s="462" t="s">
        <v>192</v>
      </c>
      <c r="L1536" s="462"/>
      <c r="M1536" s="450" t="s">
        <v>382</v>
      </c>
      <c r="N1536" s="481">
        <v>9</v>
      </c>
      <c r="O1536" s="481"/>
      <c r="P1536" s="481">
        <v>10</v>
      </c>
      <c r="Q1536" s="481"/>
      <c r="R1536" s="481">
        <v>11</v>
      </c>
      <c r="S1536" s="481"/>
      <c r="T1536" s="481">
        <v>12</v>
      </c>
      <c r="U1536" s="481"/>
      <c r="V1536" s="481">
        <v>13</v>
      </c>
      <c r="W1536" s="481"/>
      <c r="X1536" s="481">
        <v>14</v>
      </c>
      <c r="Y1536" s="481"/>
      <c r="Z1536" s="481">
        <v>15</v>
      </c>
      <c r="AA1536" s="481"/>
      <c r="AB1536" s="481">
        <v>16</v>
      </c>
      <c r="AC1536" s="481"/>
      <c r="AD1536" s="481">
        <v>17</v>
      </c>
      <c r="AE1536" s="481"/>
      <c r="AF1536" s="481">
        <v>18</v>
      </c>
      <c r="AG1536" s="481"/>
      <c r="AH1536" s="481">
        <v>19</v>
      </c>
      <c r="AI1536" s="481"/>
      <c r="AJ1536" s="481">
        <v>20</v>
      </c>
      <c r="AK1536" s="481"/>
      <c r="AL1536" s="481">
        <v>21</v>
      </c>
      <c r="AM1536" s="481"/>
      <c r="AN1536" s="481">
        <v>22</v>
      </c>
      <c r="AO1536" s="481"/>
      <c r="AP1536" s="481">
        <v>23</v>
      </c>
      <c r="AQ1536" s="481"/>
      <c r="AR1536" s="481">
        <v>24</v>
      </c>
      <c r="AS1536" s="481"/>
      <c r="AT1536" s="481">
        <v>1</v>
      </c>
      <c r="AU1536" s="481"/>
      <c r="AV1536" s="481">
        <v>2</v>
      </c>
      <c r="AW1536" s="481"/>
      <c r="AX1536" s="484" t="s">
        <v>408</v>
      </c>
      <c r="AY1536" s="484" t="s">
        <v>195</v>
      </c>
      <c r="AZ1536" s="484"/>
      <c r="BA1536" s="484"/>
      <c r="BB1536" s="484"/>
      <c r="BC1536" s="484"/>
      <c r="BD1536" s="484"/>
      <c r="BE1536" s="484"/>
      <c r="BF1536" s="484"/>
      <c r="BG1536" s="484" t="s">
        <v>194</v>
      </c>
      <c r="BH1536" s="484"/>
    </row>
    <row r="1537" spans="1:60" ht="19.5" customHeight="1" x14ac:dyDescent="0.25">
      <c r="A1537" s="495"/>
      <c r="B1537" s="462"/>
      <c r="C1537" s="462"/>
      <c r="D1537" s="462"/>
      <c r="E1537" s="26" t="s">
        <v>150</v>
      </c>
      <c r="F1537" s="26" t="s">
        <v>410</v>
      </c>
      <c r="G1537" s="23" t="s">
        <v>150</v>
      </c>
      <c r="H1537" s="23" t="s">
        <v>410</v>
      </c>
      <c r="I1537" s="29" t="s">
        <v>147</v>
      </c>
      <c r="J1537" s="29" t="s">
        <v>410</v>
      </c>
      <c r="K1537" s="29" t="s">
        <v>150</v>
      </c>
      <c r="L1537" s="29" t="s">
        <v>410</v>
      </c>
      <c r="M1537" s="452"/>
      <c r="N1537" s="98"/>
      <c r="O1537" s="480">
        <v>30</v>
      </c>
      <c r="P1537" s="480"/>
      <c r="Q1537" s="480">
        <v>30</v>
      </c>
      <c r="R1537" s="480"/>
      <c r="S1537" s="480">
        <v>30</v>
      </c>
      <c r="T1537" s="480"/>
      <c r="U1537" s="480">
        <v>30</v>
      </c>
      <c r="V1537" s="480"/>
      <c r="W1537" s="480">
        <v>30</v>
      </c>
      <c r="X1537" s="480"/>
      <c r="Y1537" s="480">
        <v>30</v>
      </c>
      <c r="Z1537" s="480"/>
      <c r="AA1537" s="480">
        <v>30</v>
      </c>
      <c r="AB1537" s="480"/>
      <c r="AC1537" s="480">
        <v>30</v>
      </c>
      <c r="AD1537" s="480"/>
      <c r="AE1537" s="480">
        <v>30</v>
      </c>
      <c r="AF1537" s="480"/>
      <c r="AG1537" s="480">
        <v>30</v>
      </c>
      <c r="AH1537" s="480"/>
      <c r="AI1537" s="480">
        <v>30</v>
      </c>
      <c r="AJ1537" s="480"/>
      <c r="AK1537" s="480">
        <v>30</v>
      </c>
      <c r="AL1537" s="480"/>
      <c r="AM1537" s="480">
        <v>30</v>
      </c>
      <c r="AN1537" s="480"/>
      <c r="AO1537" s="480">
        <v>30</v>
      </c>
      <c r="AP1537" s="480"/>
      <c r="AQ1537" s="480">
        <v>30</v>
      </c>
      <c r="AR1537" s="480"/>
      <c r="AS1537" s="480">
        <v>30</v>
      </c>
      <c r="AT1537" s="480"/>
      <c r="AU1537" s="480">
        <v>30</v>
      </c>
      <c r="AV1537" s="480"/>
      <c r="AW1537" s="98"/>
      <c r="AX1537" s="504"/>
      <c r="AY1537" s="484"/>
      <c r="AZ1537" s="484"/>
      <c r="BA1537" s="484"/>
      <c r="BB1537" s="484"/>
      <c r="BC1537" s="484"/>
      <c r="BD1537" s="484"/>
      <c r="BE1537" s="484"/>
      <c r="BF1537" s="484"/>
      <c r="BG1537" s="484"/>
      <c r="BH1537" s="484"/>
    </row>
    <row r="1538" spans="1:60" ht="19.5" customHeight="1" x14ac:dyDescent="0.25">
      <c r="A1538" s="136">
        <f>A1533+1</f>
        <v>1261</v>
      </c>
      <c r="B1538" s="322"/>
      <c r="C1538" s="459" t="s">
        <v>217</v>
      </c>
      <c r="D1538" s="461"/>
      <c r="E1538" s="8"/>
      <c r="F1538" s="8"/>
      <c r="G1538" s="8"/>
      <c r="H1538" s="8"/>
      <c r="I1538" s="8"/>
      <c r="J1538" s="8"/>
      <c r="K1538" s="8">
        <v>1</v>
      </c>
      <c r="L1538" s="8">
        <f>L1534+1</f>
        <v>985</v>
      </c>
      <c r="M1538" s="147" t="s">
        <v>1338</v>
      </c>
      <c r="N1538" s="34"/>
      <c r="O1538" s="506" t="s">
        <v>425</v>
      </c>
      <c r="P1538" s="507"/>
      <c r="Q1538" s="507"/>
      <c r="R1538" s="508"/>
      <c r="S1538" s="34"/>
      <c r="T1538" s="33"/>
      <c r="U1538" s="34"/>
      <c r="V1538" s="33"/>
      <c r="W1538" s="34"/>
      <c r="X1538" s="33"/>
      <c r="Y1538" s="34"/>
      <c r="Z1538" s="33"/>
      <c r="AA1538" s="34"/>
      <c r="AB1538" s="362"/>
      <c r="AC1538" s="363"/>
      <c r="AD1538" s="518" t="s">
        <v>1269</v>
      </c>
      <c r="AE1538" s="519"/>
      <c r="AF1538" s="519"/>
      <c r="AG1538" s="519"/>
      <c r="AH1538" s="519"/>
      <c r="AI1538" s="519"/>
      <c r="AJ1538" s="519"/>
      <c r="AK1538" s="520"/>
      <c r="AL1538" s="364"/>
      <c r="AM1538" s="365"/>
      <c r="AN1538" s="101"/>
      <c r="AO1538" s="34"/>
      <c r="AP1538" s="33"/>
      <c r="AQ1538" s="34"/>
      <c r="AR1538" s="36"/>
      <c r="AS1538" s="35"/>
      <c r="AT1538" s="33"/>
      <c r="AU1538" s="34"/>
      <c r="AV1538" s="36"/>
      <c r="AW1538" s="4"/>
      <c r="AX1538" s="8"/>
      <c r="AY1538" s="521" t="s">
        <v>1284</v>
      </c>
      <c r="AZ1538" s="521"/>
      <c r="BA1538" s="521"/>
      <c r="BB1538" s="521"/>
      <c r="BC1538" s="521"/>
      <c r="BD1538" s="521"/>
      <c r="BE1538" s="521"/>
      <c r="BF1538" s="521"/>
      <c r="BG1538" s="484" t="s">
        <v>86</v>
      </c>
      <c r="BH1538" s="484"/>
    </row>
    <row r="1539" spans="1:60" ht="19.5" customHeight="1" x14ac:dyDescent="0.25">
      <c r="A1539" s="136">
        <f>A1538+1</f>
        <v>1262</v>
      </c>
      <c r="B1539" s="322"/>
      <c r="C1539" s="76"/>
      <c r="D1539" s="29" t="s">
        <v>787</v>
      </c>
      <c r="E1539" s="8"/>
      <c r="F1539" s="8"/>
      <c r="G1539" s="8"/>
      <c r="H1539" s="8"/>
      <c r="I1539" s="8"/>
      <c r="J1539" s="8"/>
      <c r="K1539" s="8">
        <f>K1538+1</f>
        <v>2</v>
      </c>
      <c r="L1539" s="8">
        <f>L1538+1</f>
        <v>986</v>
      </c>
      <c r="M1539" s="147" t="s">
        <v>1338</v>
      </c>
      <c r="N1539" s="87"/>
      <c r="O1539" s="87"/>
      <c r="P1539" s="108"/>
      <c r="Q1539" s="108"/>
      <c r="R1539" s="108"/>
      <c r="S1539" s="34"/>
      <c r="T1539" s="33"/>
      <c r="U1539" s="34"/>
      <c r="V1539" s="33"/>
      <c r="W1539" s="34"/>
      <c r="X1539" s="33"/>
      <c r="Y1539" s="34"/>
      <c r="Z1539" s="33"/>
      <c r="AA1539" s="34"/>
      <c r="AB1539" s="386"/>
      <c r="AC1539" s="387"/>
      <c r="AD1539" s="385"/>
      <c r="AE1539" s="386"/>
      <c r="AF1539" s="386"/>
      <c r="AG1539" s="386"/>
      <c r="AH1539" s="386"/>
      <c r="AI1539" s="386"/>
      <c r="AJ1539" s="386"/>
      <c r="AK1539" s="386"/>
      <c r="AL1539" s="386"/>
      <c r="AM1539" s="386"/>
      <c r="AN1539" s="101"/>
      <c r="AO1539" s="35"/>
      <c r="AP1539" s="33"/>
      <c r="AQ1539" s="34"/>
      <c r="AR1539" s="36"/>
      <c r="AS1539" s="35"/>
      <c r="AT1539" s="33"/>
      <c r="AU1539" s="34"/>
      <c r="AV1539" s="36"/>
      <c r="AW1539" s="4"/>
      <c r="AX1539" s="8"/>
      <c r="AY1539" s="459" t="s">
        <v>1505</v>
      </c>
      <c r="AZ1539" s="460"/>
      <c r="BA1539" s="460"/>
      <c r="BB1539" s="460"/>
      <c r="BC1539" s="460"/>
      <c r="BD1539" s="460"/>
      <c r="BE1539" s="460"/>
      <c r="BF1539" s="461"/>
      <c r="BG1539" s="484"/>
      <c r="BH1539" s="484"/>
    </row>
    <row r="1540" spans="1:60" ht="19.5" customHeight="1" x14ac:dyDescent="0.25">
      <c r="A1540" s="136">
        <f t="shared" ref="A1540:A1564" si="182">A1539+1</f>
        <v>1263</v>
      </c>
      <c r="B1540" s="29"/>
      <c r="C1540" s="39"/>
      <c r="D1540" s="29" t="s">
        <v>165</v>
      </c>
      <c r="E1540" s="30"/>
      <c r="F1540" s="30"/>
      <c r="G1540" s="8"/>
      <c r="H1540" s="8"/>
      <c r="I1540" s="8"/>
      <c r="J1540" s="8"/>
      <c r="K1540" s="8">
        <f t="shared" ref="K1540:L1555" si="183">K1539+1</f>
        <v>3</v>
      </c>
      <c r="L1540" s="8">
        <f t="shared" si="183"/>
        <v>987</v>
      </c>
      <c r="M1540" s="147" t="s">
        <v>1338</v>
      </c>
      <c r="N1540" s="96"/>
      <c r="O1540" s="34"/>
      <c r="P1540" s="33"/>
      <c r="Q1540" s="34"/>
      <c r="R1540" s="33"/>
      <c r="S1540" s="34"/>
      <c r="T1540" s="33"/>
      <c r="U1540" s="34"/>
      <c r="V1540" s="33"/>
      <c r="W1540" s="34"/>
      <c r="X1540" s="33"/>
      <c r="Y1540" s="34"/>
      <c r="Z1540" s="33"/>
      <c r="AA1540" s="34"/>
      <c r="AB1540" s="36"/>
      <c r="AC1540" s="35"/>
      <c r="AD1540" s="33"/>
      <c r="AE1540" s="58"/>
      <c r="AF1540" s="496" t="s">
        <v>169</v>
      </c>
      <c r="AG1540" s="489"/>
      <c r="AH1540" s="489"/>
      <c r="AI1540" s="489"/>
      <c r="AJ1540" s="489"/>
      <c r="AK1540" s="489"/>
      <c r="AL1540" s="489"/>
      <c r="AM1540" s="490"/>
      <c r="AN1540" s="152"/>
      <c r="AO1540" s="35"/>
      <c r="AP1540" s="33"/>
      <c r="AQ1540" s="34"/>
      <c r="AR1540" s="36"/>
      <c r="AS1540" s="35"/>
      <c r="AT1540" s="33"/>
      <c r="AU1540" s="34"/>
      <c r="AV1540" s="36"/>
      <c r="AW1540" s="4"/>
      <c r="AX1540" s="8"/>
      <c r="AY1540" s="509" t="s">
        <v>1291</v>
      </c>
      <c r="AZ1540" s="509"/>
      <c r="BA1540" s="509"/>
      <c r="BB1540" s="509"/>
      <c r="BC1540" s="509"/>
      <c r="BD1540" s="509"/>
      <c r="BE1540" s="509"/>
      <c r="BF1540" s="509"/>
      <c r="BG1540" s="484"/>
      <c r="BH1540" s="484"/>
    </row>
    <row r="1541" spans="1:60" ht="19.5" customHeight="1" x14ac:dyDescent="0.25">
      <c r="A1541" s="136">
        <f t="shared" si="182"/>
        <v>1264</v>
      </c>
      <c r="B1541" s="29"/>
      <c r="C1541" s="39"/>
      <c r="D1541" s="29" t="s">
        <v>166</v>
      </c>
      <c r="E1541" s="30"/>
      <c r="F1541" s="30"/>
      <c r="G1541" s="8"/>
      <c r="H1541" s="8"/>
      <c r="I1541" s="8"/>
      <c r="J1541" s="8"/>
      <c r="K1541" s="8">
        <f t="shared" si="183"/>
        <v>4</v>
      </c>
      <c r="L1541" s="8">
        <f t="shared" si="183"/>
        <v>988</v>
      </c>
      <c r="M1541" s="147" t="s">
        <v>1338</v>
      </c>
      <c r="N1541" s="96"/>
      <c r="O1541" s="34"/>
      <c r="P1541" s="33"/>
      <c r="Q1541" s="34"/>
      <c r="R1541" s="33"/>
      <c r="S1541" s="34"/>
      <c r="T1541" s="33"/>
      <c r="U1541" s="34"/>
      <c r="V1541" s="33"/>
      <c r="W1541" s="34"/>
      <c r="X1541" s="33"/>
      <c r="Y1541" s="34"/>
      <c r="Z1541" s="33"/>
      <c r="AA1541" s="34"/>
      <c r="AB1541" s="36"/>
      <c r="AC1541" s="35"/>
      <c r="AD1541" s="33"/>
      <c r="AE1541" s="58"/>
      <c r="AF1541" s="496" t="s">
        <v>169</v>
      </c>
      <c r="AG1541" s="489"/>
      <c r="AH1541" s="489"/>
      <c r="AI1541" s="489"/>
      <c r="AJ1541" s="489"/>
      <c r="AK1541" s="489"/>
      <c r="AL1541" s="489"/>
      <c r="AM1541" s="490"/>
      <c r="AN1541" s="152"/>
      <c r="AO1541" s="35"/>
      <c r="AP1541" s="33"/>
      <c r="AQ1541" s="34"/>
      <c r="AR1541" s="36"/>
      <c r="AS1541" s="35"/>
      <c r="AT1541" s="33"/>
      <c r="AU1541" s="34"/>
      <c r="AV1541" s="36"/>
      <c r="AW1541" s="4"/>
      <c r="AX1541" s="8"/>
      <c r="AY1541" s="509"/>
      <c r="AZ1541" s="509"/>
      <c r="BA1541" s="509"/>
      <c r="BB1541" s="509"/>
      <c r="BC1541" s="509"/>
      <c r="BD1541" s="509"/>
      <c r="BE1541" s="509"/>
      <c r="BF1541" s="509"/>
      <c r="BG1541" s="484"/>
      <c r="BH1541" s="484"/>
    </row>
    <row r="1542" spans="1:60" ht="19.5" customHeight="1" x14ac:dyDescent="0.25">
      <c r="A1542" s="136">
        <f t="shared" si="182"/>
        <v>1265</v>
      </c>
      <c r="B1542" s="29"/>
      <c r="C1542" s="39" t="s">
        <v>1383</v>
      </c>
      <c r="D1542" s="29" t="s">
        <v>167</v>
      </c>
      <c r="E1542" s="30"/>
      <c r="F1542" s="30"/>
      <c r="G1542" s="8"/>
      <c r="H1542" s="8"/>
      <c r="I1542" s="8"/>
      <c r="J1542" s="8"/>
      <c r="K1542" s="8">
        <f t="shared" si="183"/>
        <v>5</v>
      </c>
      <c r="L1542" s="8">
        <f t="shared" si="183"/>
        <v>989</v>
      </c>
      <c r="M1542" s="147" t="s">
        <v>1339</v>
      </c>
      <c r="N1542" s="96"/>
      <c r="O1542" s="34"/>
      <c r="P1542" s="33"/>
      <c r="Q1542" s="34"/>
      <c r="R1542" s="33"/>
      <c r="S1542" s="34"/>
      <c r="T1542" s="33"/>
      <c r="U1542" s="34"/>
      <c r="V1542" s="33"/>
      <c r="W1542" s="34"/>
      <c r="X1542" s="33"/>
      <c r="Y1542" s="34"/>
      <c r="Z1542" s="33"/>
      <c r="AA1542" s="34"/>
      <c r="AB1542" s="36"/>
      <c r="AC1542" s="35"/>
      <c r="AD1542" s="33"/>
      <c r="AE1542" s="58"/>
      <c r="AF1542" s="383"/>
      <c r="AG1542" s="381"/>
      <c r="AH1542" s="381"/>
      <c r="AI1542" s="381"/>
      <c r="AJ1542" s="381"/>
      <c r="AK1542" s="381"/>
      <c r="AL1542" s="381"/>
      <c r="AM1542" s="256"/>
      <c r="AN1542" s="152"/>
      <c r="AO1542" s="35"/>
      <c r="AP1542" s="33"/>
      <c r="AQ1542" s="34"/>
      <c r="AR1542" s="36"/>
      <c r="AS1542" s="35"/>
      <c r="AT1542" s="33"/>
      <c r="AU1542" s="34"/>
      <c r="AV1542" s="36"/>
      <c r="AW1542" s="4"/>
      <c r="AX1542" s="8"/>
      <c r="AY1542" s="459" t="s">
        <v>1384</v>
      </c>
      <c r="AZ1542" s="460"/>
      <c r="BA1542" s="460"/>
      <c r="BB1542" s="460"/>
      <c r="BC1542" s="460"/>
      <c r="BD1542" s="460"/>
      <c r="BE1542" s="460"/>
      <c r="BF1542" s="461"/>
      <c r="BG1542" s="484"/>
      <c r="BH1542" s="484"/>
    </row>
    <row r="1543" spans="1:60" ht="19.5" customHeight="1" x14ac:dyDescent="0.25">
      <c r="A1543" s="136">
        <f t="shared" si="182"/>
        <v>1266</v>
      </c>
      <c r="B1543" s="29"/>
      <c r="C1543" s="39"/>
      <c r="D1543" s="29" t="s">
        <v>281</v>
      </c>
      <c r="E1543" s="30"/>
      <c r="F1543" s="30"/>
      <c r="G1543" s="8"/>
      <c r="H1543" s="8"/>
      <c r="I1543" s="8"/>
      <c r="J1543" s="8"/>
      <c r="K1543" s="8">
        <f t="shared" si="183"/>
        <v>6</v>
      </c>
      <c r="L1543" s="8">
        <f t="shared" si="183"/>
        <v>990</v>
      </c>
      <c r="M1543" s="147" t="s">
        <v>1339</v>
      </c>
      <c r="N1543" s="96"/>
      <c r="O1543" s="34"/>
      <c r="P1543" s="33"/>
      <c r="Q1543" s="34"/>
      <c r="R1543" s="33"/>
      <c r="S1543" s="34"/>
      <c r="T1543" s="33"/>
      <c r="U1543" s="34"/>
      <c r="V1543" s="33"/>
      <c r="W1543" s="34"/>
      <c r="X1543" s="33"/>
      <c r="Y1543" s="34"/>
      <c r="Z1543" s="33"/>
      <c r="AA1543" s="34"/>
      <c r="AB1543" s="36"/>
      <c r="AC1543" s="35"/>
      <c r="AD1543" s="33"/>
      <c r="AE1543" s="58"/>
      <c r="AF1543" s="496" t="s">
        <v>169</v>
      </c>
      <c r="AG1543" s="489"/>
      <c r="AH1543" s="489"/>
      <c r="AI1543" s="489"/>
      <c r="AJ1543" s="489"/>
      <c r="AK1543" s="489"/>
      <c r="AL1543" s="489"/>
      <c r="AM1543" s="490"/>
      <c r="AN1543" s="152"/>
      <c r="AO1543" s="35"/>
      <c r="AP1543" s="33"/>
      <c r="AQ1543" s="34"/>
      <c r="AR1543" s="36"/>
      <c r="AS1543" s="35"/>
      <c r="AT1543" s="33"/>
      <c r="AU1543" s="34"/>
      <c r="AV1543" s="36"/>
      <c r="AW1543" s="4"/>
      <c r="AX1543" s="8"/>
      <c r="AY1543" s="509" t="s">
        <v>1291</v>
      </c>
      <c r="AZ1543" s="509"/>
      <c r="BA1543" s="509"/>
      <c r="BB1543" s="509"/>
      <c r="BC1543" s="509"/>
      <c r="BD1543" s="509"/>
      <c r="BE1543" s="509"/>
      <c r="BF1543" s="509"/>
      <c r="BG1543" s="484"/>
      <c r="BH1543" s="484"/>
    </row>
    <row r="1544" spans="1:60" ht="19.5" customHeight="1" x14ac:dyDescent="0.25">
      <c r="A1544" s="136">
        <f t="shared" si="182"/>
        <v>1267</v>
      </c>
      <c r="B1544" s="29"/>
      <c r="C1544" s="39"/>
      <c r="D1544" s="29" t="s">
        <v>282</v>
      </c>
      <c r="E1544" s="30"/>
      <c r="F1544" s="30"/>
      <c r="G1544" s="8"/>
      <c r="H1544" s="8"/>
      <c r="I1544" s="8"/>
      <c r="J1544" s="8"/>
      <c r="K1544" s="8">
        <f t="shared" si="183"/>
        <v>7</v>
      </c>
      <c r="L1544" s="8">
        <f t="shared" si="183"/>
        <v>991</v>
      </c>
      <c r="M1544" s="147" t="s">
        <v>1339</v>
      </c>
      <c r="N1544" s="96"/>
      <c r="O1544" s="34"/>
      <c r="P1544" s="33"/>
      <c r="Q1544" s="34"/>
      <c r="R1544" s="33"/>
      <c r="S1544" s="34"/>
      <c r="T1544" s="33"/>
      <c r="U1544" s="34"/>
      <c r="V1544" s="33"/>
      <c r="W1544" s="34"/>
      <c r="X1544" s="33"/>
      <c r="Y1544" s="34"/>
      <c r="Z1544" s="33"/>
      <c r="AA1544" s="34"/>
      <c r="AB1544" s="36"/>
      <c r="AC1544" s="35"/>
      <c r="AD1544" s="33"/>
      <c r="AE1544" s="58"/>
      <c r="AF1544" s="496" t="s">
        <v>169</v>
      </c>
      <c r="AG1544" s="489"/>
      <c r="AH1544" s="489"/>
      <c r="AI1544" s="489"/>
      <c r="AJ1544" s="489"/>
      <c r="AK1544" s="489"/>
      <c r="AL1544" s="489"/>
      <c r="AM1544" s="490"/>
      <c r="AN1544" s="152"/>
      <c r="AO1544" s="35"/>
      <c r="AP1544" s="33"/>
      <c r="AQ1544" s="34"/>
      <c r="AR1544" s="36"/>
      <c r="AS1544" s="35"/>
      <c r="AT1544" s="33"/>
      <c r="AU1544" s="34"/>
      <c r="AV1544" s="36"/>
      <c r="AW1544" s="4"/>
      <c r="AX1544" s="8"/>
      <c r="AY1544" s="509"/>
      <c r="AZ1544" s="509"/>
      <c r="BA1544" s="509"/>
      <c r="BB1544" s="509"/>
      <c r="BC1544" s="509"/>
      <c r="BD1544" s="509"/>
      <c r="BE1544" s="509"/>
      <c r="BF1544" s="509"/>
      <c r="BG1544" s="484"/>
      <c r="BH1544" s="484"/>
    </row>
    <row r="1545" spans="1:60" ht="19.5" customHeight="1" x14ac:dyDescent="0.25">
      <c r="A1545" s="136">
        <f t="shared" si="182"/>
        <v>1268</v>
      </c>
      <c r="B1545" s="29"/>
      <c r="C1545" s="39"/>
      <c r="D1545" s="29" t="s">
        <v>283</v>
      </c>
      <c r="E1545" s="30"/>
      <c r="F1545" s="30"/>
      <c r="G1545" s="8"/>
      <c r="H1545" s="8"/>
      <c r="I1545" s="8"/>
      <c r="J1545" s="8"/>
      <c r="K1545" s="8">
        <f t="shared" si="183"/>
        <v>8</v>
      </c>
      <c r="L1545" s="8">
        <f t="shared" si="183"/>
        <v>992</v>
      </c>
      <c r="M1545" s="147" t="s">
        <v>1339</v>
      </c>
      <c r="N1545" s="96"/>
      <c r="O1545" s="34"/>
      <c r="P1545" s="33"/>
      <c r="Q1545" s="34"/>
      <c r="R1545" s="33"/>
      <c r="S1545" s="34"/>
      <c r="T1545" s="33"/>
      <c r="U1545" s="34"/>
      <c r="V1545" s="33"/>
      <c r="W1545" s="34"/>
      <c r="X1545" s="33"/>
      <c r="Y1545" s="34"/>
      <c r="Z1545" s="33"/>
      <c r="AA1545" s="34"/>
      <c r="AB1545" s="36"/>
      <c r="AC1545" s="35"/>
      <c r="AD1545" s="33"/>
      <c r="AE1545" s="58"/>
      <c r="AF1545" s="496" t="s">
        <v>169</v>
      </c>
      <c r="AG1545" s="489"/>
      <c r="AH1545" s="489"/>
      <c r="AI1545" s="489"/>
      <c r="AJ1545" s="489"/>
      <c r="AK1545" s="489"/>
      <c r="AL1545" s="489"/>
      <c r="AM1545" s="490"/>
      <c r="AN1545" s="152"/>
      <c r="AO1545" s="35"/>
      <c r="AP1545" s="33"/>
      <c r="AQ1545" s="34"/>
      <c r="AR1545" s="36"/>
      <c r="AS1545" s="35"/>
      <c r="AT1545" s="33"/>
      <c r="AU1545" s="34"/>
      <c r="AV1545" s="36"/>
      <c r="AW1545" s="4"/>
      <c r="AX1545" s="8"/>
      <c r="AY1545" s="509" t="s">
        <v>1291</v>
      </c>
      <c r="AZ1545" s="509"/>
      <c r="BA1545" s="509"/>
      <c r="BB1545" s="509"/>
      <c r="BC1545" s="509"/>
      <c r="BD1545" s="509"/>
      <c r="BE1545" s="509"/>
      <c r="BF1545" s="509"/>
      <c r="BG1545" s="484"/>
      <c r="BH1545" s="484"/>
    </row>
    <row r="1546" spans="1:60" ht="19.5" customHeight="1" x14ac:dyDescent="0.25">
      <c r="A1546" s="136">
        <f t="shared" si="182"/>
        <v>1269</v>
      </c>
      <c r="B1546" s="29"/>
      <c r="C1546" s="39"/>
      <c r="D1546" s="29" t="s">
        <v>284</v>
      </c>
      <c r="E1546" s="30"/>
      <c r="F1546" s="30"/>
      <c r="G1546" s="8"/>
      <c r="H1546" s="8"/>
      <c r="I1546" s="8"/>
      <c r="J1546" s="8"/>
      <c r="K1546" s="8">
        <f t="shared" si="183"/>
        <v>9</v>
      </c>
      <c r="L1546" s="8">
        <f t="shared" si="183"/>
        <v>993</v>
      </c>
      <c r="M1546" s="147" t="s">
        <v>1339</v>
      </c>
      <c r="N1546" s="96"/>
      <c r="O1546" s="34"/>
      <c r="P1546" s="33"/>
      <c r="Q1546" s="34"/>
      <c r="R1546" s="33"/>
      <c r="S1546" s="34"/>
      <c r="T1546" s="33"/>
      <c r="U1546" s="34"/>
      <c r="V1546" s="33"/>
      <c r="W1546" s="34"/>
      <c r="X1546" s="33"/>
      <c r="Y1546" s="34"/>
      <c r="Z1546" s="33"/>
      <c r="AA1546" s="34"/>
      <c r="AB1546" s="36"/>
      <c r="AC1546" s="35"/>
      <c r="AD1546" s="33"/>
      <c r="AE1546" s="58"/>
      <c r="AF1546" s="496" t="s">
        <v>169</v>
      </c>
      <c r="AG1546" s="489"/>
      <c r="AH1546" s="489"/>
      <c r="AI1546" s="489"/>
      <c r="AJ1546" s="489"/>
      <c r="AK1546" s="489"/>
      <c r="AL1546" s="489"/>
      <c r="AM1546" s="490"/>
      <c r="AN1546" s="152"/>
      <c r="AO1546" s="35"/>
      <c r="AP1546" s="33"/>
      <c r="AQ1546" s="34"/>
      <c r="AR1546" s="36"/>
      <c r="AS1546" s="35"/>
      <c r="AT1546" s="33"/>
      <c r="AU1546" s="34"/>
      <c r="AV1546" s="36"/>
      <c r="AW1546" s="4"/>
      <c r="AX1546" s="8"/>
      <c r="AY1546" s="515" t="s">
        <v>1385</v>
      </c>
      <c r="AZ1546" s="516"/>
      <c r="BA1546" s="516"/>
      <c r="BB1546" s="516"/>
      <c r="BC1546" s="516"/>
      <c r="BD1546" s="516"/>
      <c r="BE1546" s="516"/>
      <c r="BF1546" s="517"/>
      <c r="BG1546" s="484"/>
      <c r="BH1546" s="484"/>
    </row>
    <row r="1547" spans="1:60" ht="19.5" customHeight="1" x14ac:dyDescent="0.25">
      <c r="A1547" s="136">
        <f t="shared" si="182"/>
        <v>1270</v>
      </c>
      <c r="B1547" s="29"/>
      <c r="C1547" s="39"/>
      <c r="D1547" s="29" t="s">
        <v>278</v>
      </c>
      <c r="E1547" s="30"/>
      <c r="F1547" s="30"/>
      <c r="G1547" s="8"/>
      <c r="H1547" s="8"/>
      <c r="I1547" s="8"/>
      <c r="J1547" s="8"/>
      <c r="K1547" s="8">
        <f t="shared" si="183"/>
        <v>10</v>
      </c>
      <c r="L1547" s="8">
        <f t="shared" si="183"/>
        <v>994</v>
      </c>
      <c r="M1547" s="147" t="s">
        <v>1339</v>
      </c>
      <c r="N1547" s="96"/>
      <c r="O1547" s="34"/>
      <c r="P1547" s="33"/>
      <c r="Q1547" s="34"/>
      <c r="R1547" s="33"/>
      <c r="S1547" s="34"/>
      <c r="T1547" s="33"/>
      <c r="U1547" s="34"/>
      <c r="V1547" s="33"/>
      <c r="W1547" s="34"/>
      <c r="X1547" s="33"/>
      <c r="Y1547" s="34"/>
      <c r="Z1547" s="33"/>
      <c r="AA1547" s="34"/>
      <c r="AB1547" s="36"/>
      <c r="AC1547" s="35"/>
      <c r="AD1547" s="33"/>
      <c r="AE1547" s="58"/>
      <c r="AF1547" s="496" t="s">
        <v>169</v>
      </c>
      <c r="AG1547" s="489"/>
      <c r="AH1547" s="489"/>
      <c r="AI1547" s="489"/>
      <c r="AJ1547" s="489"/>
      <c r="AK1547" s="489"/>
      <c r="AL1547" s="489"/>
      <c r="AM1547" s="490"/>
      <c r="AN1547" s="152"/>
      <c r="AO1547" s="35"/>
      <c r="AP1547" s="33"/>
      <c r="AQ1547" s="34"/>
      <c r="AR1547" s="36"/>
      <c r="AS1547" s="35"/>
      <c r="AT1547" s="33"/>
      <c r="AU1547" s="34"/>
      <c r="AV1547" s="36"/>
      <c r="AW1547" s="4"/>
      <c r="AX1547" s="8"/>
      <c r="AY1547" s="515" t="s">
        <v>1291</v>
      </c>
      <c r="AZ1547" s="516"/>
      <c r="BA1547" s="516"/>
      <c r="BB1547" s="516"/>
      <c r="BC1547" s="516"/>
      <c r="BD1547" s="516"/>
      <c r="BE1547" s="516"/>
      <c r="BF1547" s="517"/>
      <c r="BG1547" s="484"/>
      <c r="BH1547" s="484"/>
    </row>
    <row r="1548" spans="1:60" ht="19.5" customHeight="1" x14ac:dyDescent="0.25">
      <c r="A1548" s="136">
        <f t="shared" si="182"/>
        <v>1271</v>
      </c>
      <c r="B1548" s="462"/>
      <c r="C1548" s="17" t="s">
        <v>692</v>
      </c>
      <c r="D1548" s="29" t="s">
        <v>279</v>
      </c>
      <c r="E1548" s="30"/>
      <c r="F1548" s="30"/>
      <c r="G1548" s="8"/>
      <c r="H1548" s="8"/>
      <c r="I1548" s="8"/>
      <c r="J1548" s="8"/>
      <c r="K1548" s="8">
        <f t="shared" si="183"/>
        <v>11</v>
      </c>
      <c r="L1548" s="8">
        <f t="shared" si="183"/>
        <v>995</v>
      </c>
      <c r="M1548" s="147" t="s">
        <v>1339</v>
      </c>
      <c r="N1548" s="96"/>
      <c r="O1548" s="34"/>
      <c r="P1548" s="33"/>
      <c r="Q1548" s="34"/>
      <c r="R1548" s="33"/>
      <c r="S1548" s="34"/>
      <c r="T1548" s="33"/>
      <c r="U1548" s="34"/>
      <c r="V1548" s="33"/>
      <c r="W1548" s="34"/>
      <c r="X1548" s="33"/>
      <c r="Y1548" s="34"/>
      <c r="Z1548" s="33"/>
      <c r="AA1548" s="34"/>
      <c r="AB1548" s="36"/>
      <c r="AC1548" s="35"/>
      <c r="AD1548" s="33"/>
      <c r="AE1548" s="58"/>
      <c r="AF1548" s="496" t="s">
        <v>169</v>
      </c>
      <c r="AG1548" s="489"/>
      <c r="AH1548" s="489"/>
      <c r="AI1548" s="489"/>
      <c r="AJ1548" s="489"/>
      <c r="AK1548" s="489"/>
      <c r="AL1548" s="489"/>
      <c r="AM1548" s="490"/>
      <c r="AN1548" s="152"/>
      <c r="AO1548" s="35"/>
      <c r="AP1548" s="33"/>
      <c r="AQ1548" s="34"/>
      <c r="AR1548" s="36"/>
      <c r="AS1548" s="35"/>
      <c r="AT1548" s="33"/>
      <c r="AU1548" s="34"/>
      <c r="AV1548" s="36"/>
      <c r="AW1548" s="4"/>
      <c r="AX1548" s="8"/>
      <c r="AY1548" s="511" t="s">
        <v>1387</v>
      </c>
      <c r="AZ1548" s="511"/>
      <c r="BA1548" s="511"/>
      <c r="BB1548" s="511"/>
      <c r="BC1548" s="511"/>
      <c r="BD1548" s="511"/>
      <c r="BE1548" s="511"/>
      <c r="BF1548" s="511"/>
      <c r="BG1548" s="484"/>
      <c r="BH1548" s="484"/>
    </row>
    <row r="1549" spans="1:60" ht="19.5" customHeight="1" x14ac:dyDescent="0.25">
      <c r="A1549" s="136">
        <f t="shared" si="182"/>
        <v>1272</v>
      </c>
      <c r="B1549" s="462"/>
      <c r="C1549" s="20" t="s">
        <v>335</v>
      </c>
      <c r="D1549" s="29" t="s">
        <v>280</v>
      </c>
      <c r="E1549" s="30"/>
      <c r="F1549" s="30"/>
      <c r="G1549" s="8"/>
      <c r="H1549" s="8"/>
      <c r="I1549" s="8"/>
      <c r="J1549" s="8"/>
      <c r="K1549" s="8">
        <f t="shared" si="183"/>
        <v>12</v>
      </c>
      <c r="L1549" s="8">
        <f t="shared" si="183"/>
        <v>996</v>
      </c>
      <c r="M1549" s="147" t="s">
        <v>1339</v>
      </c>
      <c r="N1549" s="96"/>
      <c r="O1549" s="34"/>
      <c r="P1549" s="33"/>
      <c r="Q1549" s="34"/>
      <c r="R1549" s="33"/>
      <c r="S1549" s="34"/>
      <c r="T1549" s="33"/>
      <c r="U1549" s="34"/>
      <c r="V1549" s="33"/>
      <c r="W1549" s="34"/>
      <c r="X1549" s="33"/>
      <c r="Y1549" s="34"/>
      <c r="Z1549" s="33"/>
      <c r="AA1549" s="34"/>
      <c r="AB1549" s="36"/>
      <c r="AC1549" s="35"/>
      <c r="AD1549" s="33"/>
      <c r="AE1549" s="58"/>
      <c r="AF1549" s="496" t="s">
        <v>169</v>
      </c>
      <c r="AG1549" s="489"/>
      <c r="AH1549" s="489"/>
      <c r="AI1549" s="489"/>
      <c r="AJ1549" s="489"/>
      <c r="AK1549" s="489"/>
      <c r="AL1549" s="489"/>
      <c r="AM1549" s="490"/>
      <c r="AN1549" s="152"/>
      <c r="AO1549" s="35"/>
      <c r="AP1549" s="33"/>
      <c r="AQ1549" s="34"/>
      <c r="AR1549" s="36"/>
      <c r="AS1549" s="35"/>
      <c r="AT1549" s="33"/>
      <c r="AU1549" s="34"/>
      <c r="AV1549" s="36"/>
      <c r="AW1549" s="4"/>
      <c r="AX1549" s="8"/>
      <c r="AY1549" s="511"/>
      <c r="AZ1549" s="511"/>
      <c r="BA1549" s="511"/>
      <c r="BB1549" s="511"/>
      <c r="BC1549" s="511"/>
      <c r="BD1549" s="511"/>
      <c r="BE1549" s="511"/>
      <c r="BF1549" s="511"/>
      <c r="BG1549" s="484"/>
      <c r="BH1549" s="484"/>
    </row>
    <row r="1550" spans="1:60" ht="19.5" customHeight="1" x14ac:dyDescent="0.25">
      <c r="A1550" s="136">
        <f t="shared" si="182"/>
        <v>1273</v>
      </c>
      <c r="B1550" s="29"/>
      <c r="C1550" s="450" t="s">
        <v>1386</v>
      </c>
      <c r="D1550" s="29" t="s">
        <v>65</v>
      </c>
      <c r="E1550" s="30"/>
      <c r="F1550" s="30"/>
      <c r="G1550" s="8"/>
      <c r="H1550" s="8"/>
      <c r="I1550" s="8"/>
      <c r="J1550" s="8"/>
      <c r="K1550" s="8">
        <f t="shared" si="183"/>
        <v>13</v>
      </c>
      <c r="L1550" s="8">
        <f t="shared" si="183"/>
        <v>997</v>
      </c>
      <c r="M1550" s="147" t="s">
        <v>1339</v>
      </c>
      <c r="N1550" s="96"/>
      <c r="O1550" s="34"/>
      <c r="P1550" s="33"/>
      <c r="Q1550" s="34"/>
      <c r="R1550" s="33"/>
      <c r="S1550" s="34"/>
      <c r="T1550" s="33"/>
      <c r="U1550" s="34"/>
      <c r="V1550" s="33"/>
      <c r="W1550" s="34"/>
      <c r="X1550" s="33"/>
      <c r="Y1550" s="34"/>
      <c r="Z1550" s="33"/>
      <c r="AA1550" s="34"/>
      <c r="AB1550" s="36"/>
      <c r="AC1550" s="35"/>
      <c r="AD1550" s="33"/>
      <c r="AE1550" s="58"/>
      <c r="AF1550" s="496" t="s">
        <v>169</v>
      </c>
      <c r="AG1550" s="489"/>
      <c r="AH1550" s="489"/>
      <c r="AI1550" s="489"/>
      <c r="AJ1550" s="489"/>
      <c r="AK1550" s="489"/>
      <c r="AL1550" s="489"/>
      <c r="AM1550" s="490"/>
      <c r="AN1550" s="152"/>
      <c r="AO1550" s="35"/>
      <c r="AP1550" s="33"/>
      <c r="AQ1550" s="34"/>
      <c r="AR1550" s="36"/>
      <c r="AS1550" s="35"/>
      <c r="AT1550" s="33"/>
      <c r="AU1550" s="34"/>
      <c r="AV1550" s="36"/>
      <c r="AW1550" s="4"/>
      <c r="AX1550" s="8"/>
      <c r="AY1550" s="469" t="s">
        <v>1388</v>
      </c>
      <c r="AZ1550" s="470"/>
      <c r="BA1550" s="470"/>
      <c r="BB1550" s="470"/>
      <c r="BC1550" s="470"/>
      <c r="BD1550" s="470"/>
      <c r="BE1550" s="470"/>
      <c r="BF1550" s="471"/>
      <c r="BG1550" s="484"/>
      <c r="BH1550" s="484"/>
    </row>
    <row r="1551" spans="1:60" ht="19.5" customHeight="1" x14ac:dyDescent="0.25">
      <c r="A1551" s="136">
        <f t="shared" si="182"/>
        <v>1274</v>
      </c>
      <c r="B1551" s="29"/>
      <c r="C1551" s="452"/>
      <c r="D1551" s="29" t="s">
        <v>66</v>
      </c>
      <c r="E1551" s="30"/>
      <c r="F1551" s="30"/>
      <c r="G1551" s="8"/>
      <c r="H1551" s="8"/>
      <c r="I1551" s="8"/>
      <c r="J1551" s="8"/>
      <c r="K1551" s="8">
        <f t="shared" si="183"/>
        <v>14</v>
      </c>
      <c r="L1551" s="8">
        <f t="shared" si="183"/>
        <v>998</v>
      </c>
      <c r="M1551" s="382" t="s">
        <v>1390</v>
      </c>
      <c r="N1551" s="96"/>
      <c r="O1551" s="34"/>
      <c r="P1551" s="33"/>
      <c r="Q1551" s="34"/>
      <c r="R1551" s="33"/>
      <c r="S1551" s="34"/>
      <c r="T1551" s="33"/>
      <c r="U1551" s="34"/>
      <c r="V1551" s="33"/>
      <c r="W1551" s="34"/>
      <c r="X1551" s="33"/>
      <c r="Y1551" s="34"/>
      <c r="Z1551" s="33"/>
      <c r="AA1551" s="34"/>
      <c r="AB1551" s="36"/>
      <c r="AC1551" s="35"/>
      <c r="AD1551" s="33"/>
      <c r="AE1551" s="58"/>
      <c r="AF1551" s="496" t="s">
        <v>169</v>
      </c>
      <c r="AG1551" s="489"/>
      <c r="AH1551" s="489"/>
      <c r="AI1551" s="489"/>
      <c r="AJ1551" s="489"/>
      <c r="AK1551" s="489"/>
      <c r="AL1551" s="489"/>
      <c r="AM1551" s="490"/>
      <c r="AN1551" s="152"/>
      <c r="AO1551" s="35"/>
      <c r="AP1551" s="33"/>
      <c r="AQ1551" s="34"/>
      <c r="AR1551" s="36"/>
      <c r="AS1551" s="35"/>
      <c r="AT1551" s="33"/>
      <c r="AU1551" s="34"/>
      <c r="AV1551" s="36"/>
      <c r="AW1551" s="4"/>
      <c r="AX1551" s="8"/>
      <c r="AY1551" s="475"/>
      <c r="AZ1551" s="476"/>
      <c r="BA1551" s="476"/>
      <c r="BB1551" s="476"/>
      <c r="BC1551" s="476"/>
      <c r="BD1551" s="476"/>
      <c r="BE1551" s="476"/>
      <c r="BF1551" s="477"/>
      <c r="BG1551" s="484"/>
      <c r="BH1551" s="484"/>
    </row>
    <row r="1552" spans="1:60" ht="54" customHeight="1" x14ac:dyDescent="0.25">
      <c r="A1552" s="136">
        <f t="shared" si="182"/>
        <v>1275</v>
      </c>
      <c r="B1552" s="29"/>
      <c r="C1552" s="206" t="s">
        <v>1389</v>
      </c>
      <c r="D1552" s="29" t="s">
        <v>67</v>
      </c>
      <c r="E1552" s="30"/>
      <c r="F1552" s="30"/>
      <c r="G1552" s="8"/>
      <c r="H1552" s="8"/>
      <c r="I1552" s="8"/>
      <c r="J1552" s="8"/>
      <c r="K1552" s="8">
        <f t="shared" si="183"/>
        <v>15</v>
      </c>
      <c r="L1552" s="8">
        <f t="shared" si="183"/>
        <v>999</v>
      </c>
      <c r="M1552" s="147" t="s">
        <v>1338</v>
      </c>
      <c r="N1552" s="96"/>
      <c r="O1552" s="34"/>
      <c r="P1552" s="33"/>
      <c r="Q1552" s="34"/>
      <c r="R1552" s="33"/>
      <c r="S1552" s="34"/>
      <c r="T1552" s="33"/>
      <c r="U1552" s="151"/>
      <c r="V1552" s="155"/>
      <c r="W1552" s="151"/>
      <c r="X1552" s="155"/>
      <c r="Y1552" s="151"/>
      <c r="Z1552" s="155"/>
      <c r="AA1552" s="496" t="s">
        <v>473</v>
      </c>
      <c r="AB1552" s="489"/>
      <c r="AC1552" s="489"/>
      <c r="AD1552" s="489"/>
      <c r="AE1552" s="489"/>
      <c r="AF1552" s="489"/>
      <c r="AG1552" s="489"/>
      <c r="AH1552" s="510"/>
      <c r="AI1552" s="151"/>
      <c r="AJ1552" s="155"/>
      <c r="AK1552" s="151"/>
      <c r="AL1552" s="155"/>
      <c r="AM1552" s="151"/>
      <c r="AN1552" s="170"/>
      <c r="AO1552" s="35"/>
      <c r="AP1552" s="33"/>
      <c r="AQ1552" s="34"/>
      <c r="AR1552" s="36"/>
      <c r="AS1552" s="35"/>
      <c r="AT1552" s="33"/>
      <c r="AU1552" s="34"/>
      <c r="AV1552" s="36"/>
      <c r="AW1552" s="4"/>
      <c r="AX1552" s="8">
        <v>2</v>
      </c>
      <c r="AY1552" s="512" t="s">
        <v>1290</v>
      </c>
      <c r="AZ1552" s="513"/>
      <c r="BA1552" s="513"/>
      <c r="BB1552" s="513"/>
      <c r="BC1552" s="513"/>
      <c r="BD1552" s="513"/>
      <c r="BE1552" s="513"/>
      <c r="BF1552" s="514"/>
      <c r="BG1552" s="484"/>
      <c r="BH1552" s="484"/>
    </row>
    <row r="1553" spans="1:60" ht="19.5" customHeight="1" x14ac:dyDescent="0.25">
      <c r="A1553" s="136">
        <f t="shared" si="182"/>
        <v>1276</v>
      </c>
      <c r="B1553" s="450" t="s">
        <v>694</v>
      </c>
      <c r="C1553" s="450" t="s">
        <v>693</v>
      </c>
      <c r="D1553" s="29" t="s">
        <v>68</v>
      </c>
      <c r="E1553" s="8"/>
      <c r="F1553" s="25"/>
      <c r="G1553" s="25"/>
      <c r="H1553" s="25"/>
      <c r="I1553" s="8"/>
      <c r="J1553" s="8"/>
      <c r="K1553" s="8">
        <f t="shared" si="183"/>
        <v>16</v>
      </c>
      <c r="L1553" s="8">
        <f t="shared" si="183"/>
        <v>1000</v>
      </c>
      <c r="M1553" s="147" t="s">
        <v>1338</v>
      </c>
      <c r="N1553" s="34"/>
      <c r="O1553" s="506" t="s">
        <v>425</v>
      </c>
      <c r="P1553" s="507"/>
      <c r="Q1553" s="507"/>
      <c r="R1553" s="508"/>
      <c r="S1553" s="34"/>
      <c r="T1553" s="33"/>
      <c r="U1553" s="34"/>
      <c r="V1553" s="33"/>
      <c r="W1553" s="34"/>
      <c r="X1553" s="33"/>
      <c r="Y1553" s="34"/>
      <c r="Z1553" s="33"/>
      <c r="AA1553" s="34"/>
      <c r="AB1553" s="36"/>
      <c r="AC1553" s="35"/>
      <c r="AD1553" s="33"/>
      <c r="AE1553" s="58"/>
      <c r="AF1553" s="496" t="s">
        <v>169</v>
      </c>
      <c r="AG1553" s="489"/>
      <c r="AH1553" s="489"/>
      <c r="AI1553" s="489"/>
      <c r="AJ1553" s="489"/>
      <c r="AK1553" s="489"/>
      <c r="AL1553" s="489"/>
      <c r="AM1553" s="490"/>
      <c r="AN1553" s="152"/>
      <c r="AO1553" s="35"/>
      <c r="AP1553" s="33"/>
      <c r="AQ1553" s="34"/>
      <c r="AR1553" s="36"/>
      <c r="AS1553" s="35"/>
      <c r="AT1553" s="33"/>
      <c r="AU1553" s="34"/>
      <c r="AV1553" s="36"/>
      <c r="AW1553" s="4"/>
      <c r="AX1553" s="8"/>
      <c r="AY1553" s="469" t="s">
        <v>819</v>
      </c>
      <c r="AZ1553" s="470"/>
      <c r="BA1553" s="470"/>
      <c r="BB1553" s="470"/>
      <c r="BC1553" s="470"/>
      <c r="BD1553" s="470"/>
      <c r="BE1553" s="470"/>
      <c r="BF1553" s="471"/>
      <c r="BG1553" s="484"/>
      <c r="BH1553" s="484"/>
    </row>
    <row r="1554" spans="1:60" ht="19.5" customHeight="1" x14ac:dyDescent="0.25">
      <c r="A1554" s="136">
        <f t="shared" si="182"/>
        <v>1277</v>
      </c>
      <c r="B1554" s="452"/>
      <c r="C1554" s="452"/>
      <c r="D1554" s="29" t="s">
        <v>69</v>
      </c>
      <c r="E1554" s="8"/>
      <c r="F1554" s="8"/>
      <c r="G1554" s="8"/>
      <c r="H1554" s="8"/>
      <c r="I1554" s="8"/>
      <c r="J1554" s="8"/>
      <c r="K1554" s="8">
        <f t="shared" si="183"/>
        <v>17</v>
      </c>
      <c r="L1554" s="8">
        <f t="shared" si="183"/>
        <v>1001</v>
      </c>
      <c r="M1554" s="147" t="s">
        <v>1338</v>
      </c>
      <c r="N1554" s="96"/>
      <c r="O1554" s="506" t="s">
        <v>425</v>
      </c>
      <c r="P1554" s="507"/>
      <c r="Q1554" s="507"/>
      <c r="R1554" s="508"/>
      <c r="S1554" s="34"/>
      <c r="T1554" s="33"/>
      <c r="U1554" s="34"/>
      <c r="V1554" s="33"/>
      <c r="W1554" s="34"/>
      <c r="X1554" s="33"/>
      <c r="Y1554" s="34"/>
      <c r="Z1554" s="33"/>
      <c r="AA1554" s="34"/>
      <c r="AB1554" s="36"/>
      <c r="AC1554" s="35"/>
      <c r="AD1554" s="33"/>
      <c r="AE1554" s="58"/>
      <c r="AF1554" s="496" t="s">
        <v>169</v>
      </c>
      <c r="AG1554" s="489"/>
      <c r="AH1554" s="489"/>
      <c r="AI1554" s="489"/>
      <c r="AJ1554" s="489"/>
      <c r="AK1554" s="489"/>
      <c r="AL1554" s="489"/>
      <c r="AM1554" s="490"/>
      <c r="AN1554" s="152"/>
      <c r="AO1554" s="35"/>
      <c r="AP1554" s="33"/>
      <c r="AQ1554" s="34"/>
      <c r="AR1554" s="36"/>
      <c r="AS1554" s="35"/>
      <c r="AT1554" s="33"/>
      <c r="AU1554" s="34"/>
      <c r="AV1554" s="36"/>
      <c r="AW1554" s="4"/>
      <c r="AX1554" s="8"/>
      <c r="AY1554" s="475"/>
      <c r="AZ1554" s="476"/>
      <c r="BA1554" s="476"/>
      <c r="BB1554" s="476"/>
      <c r="BC1554" s="476"/>
      <c r="BD1554" s="476"/>
      <c r="BE1554" s="476"/>
      <c r="BF1554" s="477"/>
      <c r="BG1554" s="484"/>
      <c r="BH1554" s="484"/>
    </row>
    <row r="1555" spans="1:60" ht="54" customHeight="1" x14ac:dyDescent="0.25">
      <c r="A1555" s="136">
        <f t="shared" si="182"/>
        <v>1278</v>
      </c>
      <c r="B1555" s="29"/>
      <c r="C1555" s="206" t="s">
        <v>1288</v>
      </c>
      <c r="D1555" s="29" t="s">
        <v>84</v>
      </c>
      <c r="E1555" s="25"/>
      <c r="F1555" s="25"/>
      <c r="G1555" s="25"/>
      <c r="H1555" s="25"/>
      <c r="I1555" s="8"/>
      <c r="J1555" s="8"/>
      <c r="K1555" s="8">
        <f t="shared" si="183"/>
        <v>18</v>
      </c>
      <c r="L1555" s="8">
        <f t="shared" si="183"/>
        <v>1002</v>
      </c>
      <c r="M1555" s="147" t="s">
        <v>1338</v>
      </c>
      <c r="N1555" s="96"/>
      <c r="O1555" s="34"/>
      <c r="P1555" s="33"/>
      <c r="Q1555" s="34"/>
      <c r="R1555" s="33"/>
      <c r="S1555" s="34"/>
      <c r="T1555" s="33"/>
      <c r="U1555" s="151"/>
      <c r="V1555" s="155"/>
      <c r="W1555" s="151"/>
      <c r="X1555" s="155"/>
      <c r="Y1555" s="151"/>
      <c r="Z1555" s="155"/>
      <c r="AA1555" s="496" t="s">
        <v>473</v>
      </c>
      <c r="AB1555" s="489"/>
      <c r="AC1555" s="489"/>
      <c r="AD1555" s="489"/>
      <c r="AE1555" s="489"/>
      <c r="AF1555" s="489"/>
      <c r="AG1555" s="489"/>
      <c r="AH1555" s="510"/>
      <c r="AI1555" s="151"/>
      <c r="AJ1555" s="155"/>
      <c r="AK1555" s="151"/>
      <c r="AL1555" s="155"/>
      <c r="AM1555" s="151"/>
      <c r="AN1555" s="170"/>
      <c r="AO1555" s="35"/>
      <c r="AP1555" s="33"/>
      <c r="AQ1555" s="34"/>
      <c r="AR1555" s="36"/>
      <c r="AS1555" s="35"/>
      <c r="AT1555" s="33"/>
      <c r="AU1555" s="34"/>
      <c r="AV1555" s="36"/>
      <c r="AW1555" s="4"/>
      <c r="AX1555" s="8">
        <v>2</v>
      </c>
      <c r="AY1555" s="511" t="s">
        <v>1287</v>
      </c>
      <c r="AZ1555" s="511"/>
      <c r="BA1555" s="511"/>
      <c r="BB1555" s="511"/>
      <c r="BC1555" s="511"/>
      <c r="BD1555" s="511"/>
      <c r="BE1555" s="511"/>
      <c r="BF1555" s="511"/>
      <c r="BG1555" s="484"/>
      <c r="BH1555" s="484"/>
    </row>
    <row r="1556" spans="1:60" ht="54" customHeight="1" x14ac:dyDescent="0.25">
      <c r="A1556" s="136">
        <f t="shared" si="182"/>
        <v>1279</v>
      </c>
      <c r="B1556" s="29"/>
      <c r="C1556" s="206" t="s">
        <v>1289</v>
      </c>
      <c r="D1556" s="29" t="s">
        <v>85</v>
      </c>
      <c r="E1556" s="25"/>
      <c r="F1556" s="25"/>
      <c r="G1556" s="25"/>
      <c r="H1556" s="25"/>
      <c r="I1556" s="8"/>
      <c r="J1556" s="8"/>
      <c r="K1556" s="8">
        <f t="shared" ref="K1556:L1564" si="184">K1555+1</f>
        <v>19</v>
      </c>
      <c r="L1556" s="8">
        <f t="shared" si="184"/>
        <v>1003</v>
      </c>
      <c r="M1556" s="147" t="s">
        <v>1338</v>
      </c>
      <c r="N1556" s="96"/>
      <c r="O1556" s="34"/>
      <c r="P1556" s="33"/>
      <c r="Q1556" s="34"/>
      <c r="R1556" s="33"/>
      <c r="S1556" s="34"/>
      <c r="T1556" s="33"/>
      <c r="U1556" s="151"/>
      <c r="V1556" s="155"/>
      <c r="W1556" s="151"/>
      <c r="X1556" s="155"/>
      <c r="Y1556" s="151"/>
      <c r="Z1556" s="155"/>
      <c r="AA1556" s="496" t="s">
        <v>473</v>
      </c>
      <c r="AB1556" s="489"/>
      <c r="AC1556" s="489"/>
      <c r="AD1556" s="489"/>
      <c r="AE1556" s="489"/>
      <c r="AF1556" s="489"/>
      <c r="AG1556" s="489"/>
      <c r="AH1556" s="510"/>
      <c r="AI1556" s="151"/>
      <c r="AJ1556" s="155"/>
      <c r="AK1556" s="151"/>
      <c r="AL1556" s="155"/>
      <c r="AM1556" s="151"/>
      <c r="AN1556" s="170"/>
      <c r="AO1556" s="35"/>
      <c r="AP1556" s="33"/>
      <c r="AQ1556" s="34"/>
      <c r="AR1556" s="36"/>
      <c r="AS1556" s="35"/>
      <c r="AT1556" s="33"/>
      <c r="AU1556" s="34"/>
      <c r="AV1556" s="36"/>
      <c r="AW1556" s="4"/>
      <c r="AX1556" s="8">
        <v>2</v>
      </c>
      <c r="AY1556" s="511" t="s">
        <v>1287</v>
      </c>
      <c r="AZ1556" s="511"/>
      <c r="BA1556" s="511"/>
      <c r="BB1556" s="511"/>
      <c r="BC1556" s="511"/>
      <c r="BD1556" s="511"/>
      <c r="BE1556" s="511"/>
      <c r="BF1556" s="511"/>
      <c r="BG1556" s="484"/>
      <c r="BH1556" s="484"/>
    </row>
    <row r="1557" spans="1:60" ht="19.5" customHeight="1" x14ac:dyDescent="0.25">
      <c r="A1557" s="136">
        <f t="shared" si="182"/>
        <v>1280</v>
      </c>
      <c r="B1557" s="8"/>
      <c r="C1557" s="39"/>
      <c r="D1557" s="29" t="s">
        <v>336</v>
      </c>
      <c r="E1557" s="30"/>
      <c r="F1557" s="30"/>
      <c r="G1557" s="25"/>
      <c r="H1557" s="25"/>
      <c r="I1557" s="8"/>
      <c r="J1557" s="8"/>
      <c r="K1557" s="8">
        <f t="shared" si="184"/>
        <v>20</v>
      </c>
      <c r="L1557" s="8">
        <f t="shared" si="184"/>
        <v>1004</v>
      </c>
      <c r="M1557" s="147" t="s">
        <v>1338</v>
      </c>
      <c r="N1557" s="96"/>
      <c r="O1557" s="34"/>
      <c r="P1557" s="33"/>
      <c r="Q1557" s="34"/>
      <c r="R1557" s="33"/>
      <c r="S1557" s="34"/>
      <c r="T1557" s="33"/>
      <c r="U1557" s="34"/>
      <c r="V1557" s="33"/>
      <c r="W1557" s="34"/>
      <c r="X1557" s="33"/>
      <c r="Y1557" s="34"/>
      <c r="Z1557" s="33"/>
      <c r="AA1557" s="34"/>
      <c r="AB1557" s="36"/>
      <c r="AC1557" s="35"/>
      <c r="AD1557" s="33"/>
      <c r="AE1557" s="58"/>
      <c r="AF1557" s="496" t="s">
        <v>169</v>
      </c>
      <c r="AG1557" s="489"/>
      <c r="AH1557" s="489"/>
      <c r="AI1557" s="489"/>
      <c r="AJ1557" s="489"/>
      <c r="AK1557" s="489"/>
      <c r="AL1557" s="489"/>
      <c r="AM1557" s="490"/>
      <c r="AN1557" s="152"/>
      <c r="AO1557" s="35"/>
      <c r="AP1557" s="33"/>
      <c r="AQ1557" s="34"/>
      <c r="AR1557" s="36"/>
      <c r="AS1557" s="35"/>
      <c r="AT1557" s="33"/>
      <c r="AU1557" s="34"/>
      <c r="AV1557" s="36"/>
      <c r="AW1557" s="4"/>
      <c r="AX1557" s="8"/>
      <c r="AY1557" s="509" t="s">
        <v>1286</v>
      </c>
      <c r="AZ1557" s="509"/>
      <c r="BA1557" s="509"/>
      <c r="BB1557" s="509"/>
      <c r="BC1557" s="509"/>
      <c r="BD1557" s="509"/>
      <c r="BE1557" s="509"/>
      <c r="BF1557" s="509"/>
      <c r="BG1557" s="484"/>
      <c r="BH1557" s="484"/>
    </row>
    <row r="1558" spans="1:60" ht="19.5" customHeight="1" x14ac:dyDescent="0.25">
      <c r="A1558" s="136">
        <f t="shared" si="182"/>
        <v>1281</v>
      </c>
      <c r="B1558" s="8"/>
      <c r="C1558" s="39"/>
      <c r="D1558" s="29" t="s">
        <v>337</v>
      </c>
      <c r="E1558" s="30"/>
      <c r="F1558" s="30"/>
      <c r="G1558" s="25"/>
      <c r="H1558" s="25"/>
      <c r="I1558" s="8"/>
      <c r="J1558" s="8"/>
      <c r="K1558" s="8">
        <f t="shared" si="184"/>
        <v>21</v>
      </c>
      <c r="L1558" s="8">
        <f t="shared" si="184"/>
        <v>1005</v>
      </c>
      <c r="M1558" s="147" t="s">
        <v>1338</v>
      </c>
      <c r="N1558" s="96"/>
      <c r="O1558" s="34"/>
      <c r="P1558" s="33"/>
      <c r="Q1558" s="34"/>
      <c r="R1558" s="33"/>
      <c r="S1558" s="34"/>
      <c r="T1558" s="33"/>
      <c r="U1558" s="34"/>
      <c r="V1558" s="33"/>
      <c r="W1558" s="34"/>
      <c r="X1558" s="33"/>
      <c r="Y1558" s="34"/>
      <c r="Z1558" s="33"/>
      <c r="AA1558" s="34"/>
      <c r="AB1558" s="36"/>
      <c r="AC1558" s="35"/>
      <c r="AD1558" s="33"/>
      <c r="AE1558" s="58"/>
      <c r="AF1558" s="496" t="s">
        <v>169</v>
      </c>
      <c r="AG1558" s="489"/>
      <c r="AH1558" s="489"/>
      <c r="AI1558" s="489"/>
      <c r="AJ1558" s="489"/>
      <c r="AK1558" s="489"/>
      <c r="AL1558" s="489"/>
      <c r="AM1558" s="490"/>
      <c r="AN1558" s="152"/>
      <c r="AO1558" s="35"/>
      <c r="AP1558" s="33"/>
      <c r="AQ1558" s="34"/>
      <c r="AR1558" s="36"/>
      <c r="AS1558" s="35"/>
      <c r="AT1558" s="33"/>
      <c r="AU1558" s="34"/>
      <c r="AV1558" s="36"/>
      <c r="AW1558" s="4"/>
      <c r="AX1558" s="8"/>
      <c r="AY1558" s="509" t="s">
        <v>1286</v>
      </c>
      <c r="AZ1558" s="509"/>
      <c r="BA1558" s="509"/>
      <c r="BB1558" s="509"/>
      <c r="BC1558" s="509"/>
      <c r="BD1558" s="509"/>
      <c r="BE1558" s="509"/>
      <c r="BF1558" s="509"/>
      <c r="BG1558" s="484"/>
      <c r="BH1558" s="484"/>
    </row>
    <row r="1559" spans="1:60" ht="19.5" customHeight="1" x14ac:dyDescent="0.25">
      <c r="A1559" s="136">
        <f t="shared" si="182"/>
        <v>1282</v>
      </c>
      <c r="B1559" s="8"/>
      <c r="C1559" s="39"/>
      <c r="D1559" s="29" t="s">
        <v>338</v>
      </c>
      <c r="E1559" s="8"/>
      <c r="F1559" s="25"/>
      <c r="G1559" s="25"/>
      <c r="H1559" s="25"/>
      <c r="I1559" s="8"/>
      <c r="J1559" s="8"/>
      <c r="K1559" s="8">
        <f t="shared" si="184"/>
        <v>22</v>
      </c>
      <c r="L1559" s="8">
        <f t="shared" si="184"/>
        <v>1006</v>
      </c>
      <c r="M1559" s="147" t="s">
        <v>1338</v>
      </c>
      <c r="N1559" s="96"/>
      <c r="O1559" s="34"/>
      <c r="P1559" s="33"/>
      <c r="Q1559" s="34"/>
      <c r="R1559" s="33"/>
      <c r="S1559" s="34"/>
      <c r="T1559" s="33"/>
      <c r="U1559" s="34"/>
      <c r="V1559" s="33"/>
      <c r="W1559" s="34"/>
      <c r="X1559" s="33"/>
      <c r="Y1559" s="34"/>
      <c r="Z1559" s="33"/>
      <c r="AA1559" s="34"/>
      <c r="AB1559" s="36"/>
      <c r="AC1559" s="35"/>
      <c r="AD1559" s="33"/>
      <c r="AE1559" s="58"/>
      <c r="AF1559" s="496" t="s">
        <v>169</v>
      </c>
      <c r="AG1559" s="489"/>
      <c r="AH1559" s="489"/>
      <c r="AI1559" s="489"/>
      <c r="AJ1559" s="489"/>
      <c r="AK1559" s="489"/>
      <c r="AL1559" s="489"/>
      <c r="AM1559" s="490"/>
      <c r="AN1559" s="152"/>
      <c r="AO1559" s="35"/>
      <c r="AP1559" s="33"/>
      <c r="AQ1559" s="34"/>
      <c r="AR1559" s="36"/>
      <c r="AS1559" s="35"/>
      <c r="AT1559" s="33"/>
      <c r="AU1559" s="34"/>
      <c r="AV1559" s="36"/>
      <c r="AW1559" s="4"/>
      <c r="AX1559" s="8"/>
      <c r="AY1559" s="509" t="s">
        <v>1286</v>
      </c>
      <c r="AZ1559" s="509"/>
      <c r="BA1559" s="509"/>
      <c r="BB1559" s="509"/>
      <c r="BC1559" s="509"/>
      <c r="BD1559" s="509"/>
      <c r="BE1559" s="509"/>
      <c r="BF1559" s="509"/>
      <c r="BG1559" s="484"/>
      <c r="BH1559" s="484"/>
    </row>
    <row r="1560" spans="1:60" ht="19.5" customHeight="1" x14ac:dyDescent="0.25">
      <c r="A1560" s="136">
        <f t="shared" si="182"/>
        <v>1283</v>
      </c>
      <c r="B1560" s="8"/>
      <c r="C1560" s="39"/>
      <c r="D1560" s="29" t="s">
        <v>339</v>
      </c>
      <c r="E1560" s="8"/>
      <c r="F1560" s="25"/>
      <c r="G1560" s="25"/>
      <c r="H1560" s="25"/>
      <c r="I1560" s="8"/>
      <c r="J1560" s="8"/>
      <c r="K1560" s="8">
        <f t="shared" si="184"/>
        <v>23</v>
      </c>
      <c r="L1560" s="8">
        <f t="shared" si="184"/>
        <v>1007</v>
      </c>
      <c r="M1560" s="147" t="s">
        <v>1338</v>
      </c>
      <c r="N1560" s="34"/>
      <c r="O1560" s="506" t="s">
        <v>425</v>
      </c>
      <c r="P1560" s="507"/>
      <c r="Q1560" s="507"/>
      <c r="R1560" s="508"/>
      <c r="S1560" s="34"/>
      <c r="T1560" s="33"/>
      <c r="U1560" s="34"/>
      <c r="V1560" s="33"/>
      <c r="W1560" s="34"/>
      <c r="X1560" s="33"/>
      <c r="Y1560" s="34"/>
      <c r="Z1560" s="33"/>
      <c r="AA1560" s="34"/>
      <c r="AB1560" s="36"/>
      <c r="AC1560" s="35"/>
      <c r="AD1560" s="33"/>
      <c r="AE1560" s="58"/>
      <c r="AF1560" s="496" t="s">
        <v>169</v>
      </c>
      <c r="AG1560" s="489"/>
      <c r="AH1560" s="489"/>
      <c r="AI1560" s="489"/>
      <c r="AJ1560" s="489"/>
      <c r="AK1560" s="489"/>
      <c r="AL1560" s="489"/>
      <c r="AM1560" s="490"/>
      <c r="AN1560" s="152"/>
      <c r="AO1560" s="35"/>
      <c r="AP1560" s="33"/>
      <c r="AQ1560" s="34"/>
      <c r="AR1560" s="36"/>
      <c r="AS1560" s="35"/>
      <c r="AT1560" s="33"/>
      <c r="AU1560" s="34"/>
      <c r="AV1560" s="36"/>
      <c r="AW1560" s="4"/>
      <c r="AX1560" s="8"/>
      <c r="AY1560" s="509" t="s">
        <v>1286</v>
      </c>
      <c r="AZ1560" s="509"/>
      <c r="BA1560" s="509"/>
      <c r="BB1560" s="509"/>
      <c r="BC1560" s="509"/>
      <c r="BD1560" s="509"/>
      <c r="BE1560" s="509"/>
      <c r="BF1560" s="509"/>
      <c r="BG1560" s="484"/>
      <c r="BH1560" s="484"/>
    </row>
    <row r="1561" spans="1:60" ht="19.5" customHeight="1" x14ac:dyDescent="0.25">
      <c r="A1561" s="136">
        <f t="shared" si="182"/>
        <v>1284</v>
      </c>
      <c r="B1561" s="504"/>
      <c r="C1561" s="17" t="s">
        <v>11</v>
      </c>
      <c r="D1561" s="29" t="s">
        <v>340</v>
      </c>
      <c r="E1561" s="8"/>
      <c r="F1561" s="25"/>
      <c r="G1561" s="25"/>
      <c r="H1561" s="25"/>
      <c r="I1561" s="8"/>
      <c r="J1561" s="8"/>
      <c r="K1561" s="8">
        <f t="shared" si="184"/>
        <v>24</v>
      </c>
      <c r="L1561" s="8">
        <f t="shared" si="184"/>
        <v>1008</v>
      </c>
      <c r="M1561" s="147" t="s">
        <v>1338</v>
      </c>
      <c r="N1561" s="96"/>
      <c r="O1561" s="34"/>
      <c r="P1561" s="33"/>
      <c r="Q1561" s="34"/>
      <c r="R1561" s="33"/>
      <c r="S1561" s="34"/>
      <c r="T1561" s="33"/>
      <c r="U1561" s="34"/>
      <c r="V1561" s="33"/>
      <c r="W1561" s="34"/>
      <c r="X1561" s="33"/>
      <c r="Y1561" s="34"/>
      <c r="Z1561" s="33"/>
      <c r="AA1561" s="34"/>
      <c r="AB1561" s="36"/>
      <c r="AC1561" s="35"/>
      <c r="AD1561" s="33"/>
      <c r="AE1561" s="58"/>
      <c r="AF1561" s="496" t="s">
        <v>169</v>
      </c>
      <c r="AG1561" s="489"/>
      <c r="AH1561" s="489"/>
      <c r="AI1561" s="489"/>
      <c r="AJ1561" s="489"/>
      <c r="AK1561" s="489"/>
      <c r="AL1561" s="489"/>
      <c r="AM1561" s="490"/>
      <c r="AN1561" s="152"/>
      <c r="AO1561" s="35"/>
      <c r="AP1561" s="33"/>
      <c r="AQ1561" s="34"/>
      <c r="AR1561" s="36"/>
      <c r="AS1561" s="35"/>
      <c r="AT1561" s="33"/>
      <c r="AU1561" s="34"/>
      <c r="AV1561" s="36"/>
      <c r="AW1561" s="4"/>
      <c r="AX1561" s="8"/>
      <c r="AY1561" s="472" t="s">
        <v>1285</v>
      </c>
      <c r="AZ1561" s="473"/>
      <c r="BA1561" s="473"/>
      <c r="BB1561" s="473"/>
      <c r="BC1561" s="473"/>
      <c r="BD1561" s="473"/>
      <c r="BE1561" s="473"/>
      <c r="BF1561" s="474"/>
      <c r="BG1561" s="484"/>
      <c r="BH1561" s="484"/>
    </row>
    <row r="1562" spans="1:60" ht="19.5" customHeight="1" x14ac:dyDescent="0.25">
      <c r="A1562" s="136">
        <f t="shared" si="182"/>
        <v>1285</v>
      </c>
      <c r="B1562" s="505"/>
      <c r="C1562" s="20" t="s">
        <v>335</v>
      </c>
      <c r="D1562" s="29" t="s">
        <v>341</v>
      </c>
      <c r="E1562" s="8"/>
      <c r="F1562" s="25"/>
      <c r="G1562" s="25"/>
      <c r="H1562" s="25"/>
      <c r="I1562" s="8"/>
      <c r="J1562" s="8"/>
      <c r="K1562" s="8">
        <f t="shared" si="184"/>
        <v>25</v>
      </c>
      <c r="L1562" s="8">
        <f t="shared" si="184"/>
        <v>1009</v>
      </c>
      <c r="M1562" s="147" t="s">
        <v>1391</v>
      </c>
      <c r="N1562" s="96"/>
      <c r="O1562" s="506" t="s">
        <v>425</v>
      </c>
      <c r="P1562" s="507"/>
      <c r="Q1562" s="507"/>
      <c r="R1562" s="508"/>
      <c r="S1562" s="34"/>
      <c r="T1562" s="33"/>
      <c r="U1562" s="34"/>
      <c r="V1562" s="33"/>
      <c r="W1562" s="34"/>
      <c r="X1562" s="33"/>
      <c r="Y1562" s="34"/>
      <c r="Z1562" s="33"/>
      <c r="AA1562" s="34"/>
      <c r="AB1562" s="36"/>
      <c r="AC1562" s="35"/>
      <c r="AD1562" s="33"/>
      <c r="AE1562" s="58"/>
      <c r="AF1562" s="496" t="s">
        <v>169</v>
      </c>
      <c r="AG1562" s="489"/>
      <c r="AH1562" s="489"/>
      <c r="AI1562" s="489"/>
      <c r="AJ1562" s="489"/>
      <c r="AK1562" s="489"/>
      <c r="AL1562" s="489"/>
      <c r="AM1562" s="490"/>
      <c r="AN1562" s="152"/>
      <c r="AO1562" s="35"/>
      <c r="AP1562" s="33"/>
      <c r="AQ1562" s="34"/>
      <c r="AR1562" s="36"/>
      <c r="AS1562" s="35"/>
      <c r="AT1562" s="33"/>
      <c r="AU1562" s="34"/>
      <c r="AV1562" s="36"/>
      <c r="AW1562" s="4"/>
      <c r="AX1562" s="8"/>
      <c r="AY1562" s="475"/>
      <c r="AZ1562" s="476"/>
      <c r="BA1562" s="476"/>
      <c r="BB1562" s="476"/>
      <c r="BC1562" s="476"/>
      <c r="BD1562" s="476"/>
      <c r="BE1562" s="476"/>
      <c r="BF1562" s="477"/>
      <c r="BG1562" s="484"/>
      <c r="BH1562" s="484"/>
    </row>
    <row r="1563" spans="1:60" ht="19.5" customHeight="1" x14ac:dyDescent="0.25">
      <c r="A1563" s="136">
        <f t="shared" si="182"/>
        <v>1286</v>
      </c>
      <c r="B1563" s="8"/>
      <c r="C1563" s="17" t="s">
        <v>695</v>
      </c>
      <c r="D1563" s="29" t="s">
        <v>342</v>
      </c>
      <c r="E1563" s="8"/>
      <c r="F1563" s="8"/>
      <c r="G1563" s="8"/>
      <c r="H1563" s="8"/>
      <c r="I1563" s="8"/>
      <c r="J1563" s="8"/>
      <c r="K1563" s="8">
        <f t="shared" si="184"/>
        <v>26</v>
      </c>
      <c r="L1563" s="8">
        <f t="shared" si="184"/>
        <v>1010</v>
      </c>
      <c r="M1563" s="147" t="s">
        <v>1323</v>
      </c>
      <c r="N1563" s="96"/>
      <c r="O1563" s="34"/>
      <c r="P1563" s="33"/>
      <c r="Q1563" s="34"/>
      <c r="R1563" s="33"/>
      <c r="S1563" s="34"/>
      <c r="T1563" s="33"/>
      <c r="U1563" s="34"/>
      <c r="V1563" s="33"/>
      <c r="W1563" s="34"/>
      <c r="X1563" s="33"/>
      <c r="Y1563" s="34"/>
      <c r="Z1563" s="33"/>
      <c r="AA1563" s="34"/>
      <c r="AB1563" s="36"/>
      <c r="AC1563" s="35"/>
      <c r="AD1563" s="33"/>
      <c r="AE1563" s="58"/>
      <c r="AF1563" s="496" t="s">
        <v>169</v>
      </c>
      <c r="AG1563" s="489"/>
      <c r="AH1563" s="489"/>
      <c r="AI1563" s="489"/>
      <c r="AJ1563" s="489"/>
      <c r="AK1563" s="489"/>
      <c r="AL1563" s="489"/>
      <c r="AM1563" s="490"/>
      <c r="AN1563" s="152"/>
      <c r="AO1563" s="35"/>
      <c r="AP1563" s="33"/>
      <c r="AQ1563" s="34"/>
      <c r="AR1563" s="36"/>
      <c r="AS1563" s="35"/>
      <c r="AT1563" s="33"/>
      <c r="AU1563" s="34"/>
      <c r="AV1563" s="36"/>
      <c r="AW1563" s="4"/>
      <c r="AX1563" s="8"/>
      <c r="AY1563" s="472" t="s">
        <v>1286</v>
      </c>
      <c r="AZ1563" s="473"/>
      <c r="BA1563" s="473"/>
      <c r="BB1563" s="473"/>
      <c r="BC1563" s="473"/>
      <c r="BD1563" s="473"/>
      <c r="BE1563" s="473"/>
      <c r="BF1563" s="474"/>
      <c r="BG1563" s="484"/>
      <c r="BH1563" s="484"/>
    </row>
    <row r="1564" spans="1:60" ht="19.5" customHeight="1" x14ac:dyDescent="0.25">
      <c r="A1564" s="136">
        <f t="shared" si="182"/>
        <v>1287</v>
      </c>
      <c r="B1564" s="8"/>
      <c r="C1564" s="20" t="s">
        <v>696</v>
      </c>
      <c r="D1564" s="29" t="s">
        <v>343</v>
      </c>
      <c r="E1564" s="8"/>
      <c r="F1564" s="8"/>
      <c r="G1564" s="8"/>
      <c r="H1564" s="8"/>
      <c r="I1564" s="8"/>
      <c r="J1564" s="8"/>
      <c r="K1564" s="8">
        <f t="shared" si="184"/>
        <v>27</v>
      </c>
      <c r="L1564" s="8">
        <f t="shared" si="184"/>
        <v>1011</v>
      </c>
      <c r="M1564" s="147" t="s">
        <v>1473</v>
      </c>
      <c r="N1564" s="96"/>
      <c r="O1564" s="34"/>
      <c r="P1564" s="33"/>
      <c r="Q1564" s="34"/>
      <c r="R1564" s="33"/>
      <c r="S1564" s="34"/>
      <c r="T1564" s="33"/>
      <c r="U1564" s="34"/>
      <c r="V1564" s="33"/>
      <c r="W1564" s="34"/>
      <c r="X1564" s="33"/>
      <c r="Y1564" s="34"/>
      <c r="Z1564" s="33"/>
      <c r="AA1564" s="34"/>
      <c r="AB1564" s="36"/>
      <c r="AC1564" s="35"/>
      <c r="AD1564" s="33"/>
      <c r="AE1564" s="58"/>
      <c r="AF1564" s="496" t="s">
        <v>169</v>
      </c>
      <c r="AG1564" s="489"/>
      <c r="AH1564" s="489"/>
      <c r="AI1564" s="489"/>
      <c r="AJ1564" s="489"/>
      <c r="AK1564" s="489"/>
      <c r="AL1564" s="489"/>
      <c r="AM1564" s="490"/>
      <c r="AN1564" s="152"/>
      <c r="AO1564" s="35"/>
      <c r="AP1564" s="33"/>
      <c r="AQ1564" s="34"/>
      <c r="AR1564" s="36"/>
      <c r="AS1564" s="35"/>
      <c r="AT1564" s="33"/>
      <c r="AU1564" s="34"/>
      <c r="AV1564" s="36"/>
      <c r="AW1564" s="4"/>
      <c r="AX1564" s="8"/>
      <c r="AY1564" s="475"/>
      <c r="AZ1564" s="476"/>
      <c r="BA1564" s="476"/>
      <c r="BB1564" s="476"/>
      <c r="BC1564" s="476"/>
      <c r="BD1564" s="476"/>
      <c r="BE1564" s="476"/>
      <c r="BF1564" s="477"/>
      <c r="BG1564" s="484"/>
      <c r="BH1564" s="484"/>
    </row>
    <row r="1565" spans="1:60" ht="19.5" customHeight="1" thickBot="1" x14ac:dyDescent="0.3">
      <c r="A1565" s="497" t="s">
        <v>860</v>
      </c>
      <c r="B1565" s="498"/>
      <c r="C1565" s="499"/>
      <c r="D1565" s="500"/>
      <c r="E1565" s="135"/>
      <c r="F1565" s="135">
        <f>F1484</f>
        <v>128</v>
      </c>
      <c r="G1565" s="135"/>
      <c r="H1565" s="135">
        <f>H1534</f>
        <v>120</v>
      </c>
      <c r="I1565" s="135"/>
      <c r="J1565" s="135">
        <f>J1534</f>
        <v>50</v>
      </c>
      <c r="K1565" s="135">
        <f>K1564</f>
        <v>27</v>
      </c>
      <c r="L1565" s="135">
        <f>L1564</f>
        <v>1011</v>
      </c>
      <c r="M1565" s="16"/>
      <c r="O1565" s="501" t="s">
        <v>60</v>
      </c>
      <c r="P1565" s="502"/>
      <c r="Q1565" s="502"/>
      <c r="R1565" s="502"/>
      <c r="S1565" s="502"/>
      <c r="T1565" s="502"/>
      <c r="U1565" s="502"/>
      <c r="V1565" s="502"/>
      <c r="W1565" s="502"/>
      <c r="X1565" s="502"/>
      <c r="Y1565" s="502"/>
      <c r="Z1565" s="501">
        <f>E1565+G1565+K1565</f>
        <v>27</v>
      </c>
      <c r="AA1565" s="502"/>
      <c r="AB1565" s="502"/>
      <c r="AC1565" s="502"/>
      <c r="AD1565" s="502"/>
      <c r="AE1565" s="502"/>
      <c r="AF1565" s="502"/>
      <c r="AG1565" s="502"/>
      <c r="AH1565" s="502"/>
      <c r="AI1565" s="502"/>
      <c r="AJ1565" s="503"/>
    </row>
    <row r="1567" spans="1:60" ht="19.5" customHeight="1" x14ac:dyDescent="0.25">
      <c r="A1567" s="575" t="s">
        <v>1649</v>
      </c>
      <c r="B1567" s="575"/>
      <c r="C1567" s="575"/>
      <c r="D1567" s="575"/>
      <c r="E1567" s="575"/>
      <c r="F1567" s="575"/>
      <c r="G1567" s="575"/>
      <c r="H1567" s="575"/>
      <c r="I1567" s="575"/>
      <c r="J1567" s="575"/>
      <c r="K1567" s="575"/>
    </row>
    <row r="1568" spans="1:60" ht="19.5" customHeight="1" x14ac:dyDescent="0.25">
      <c r="A1568" s="495" t="s">
        <v>89</v>
      </c>
      <c r="B1568" s="462" t="s">
        <v>193</v>
      </c>
      <c r="C1568" s="462" t="s">
        <v>326</v>
      </c>
      <c r="D1568" s="462" t="s">
        <v>90</v>
      </c>
      <c r="E1568" s="522" t="s">
        <v>162</v>
      </c>
      <c r="F1568" s="522"/>
      <c r="G1568" s="464" t="s">
        <v>161</v>
      </c>
      <c r="H1568" s="464"/>
      <c r="I1568" s="492" t="s">
        <v>146</v>
      </c>
      <c r="J1568" s="493"/>
      <c r="K1568" s="462" t="s">
        <v>192</v>
      </c>
      <c r="L1568" s="462"/>
      <c r="M1568" s="450" t="s">
        <v>382</v>
      </c>
      <c r="N1568" s="481">
        <v>9</v>
      </c>
      <c r="O1568" s="481"/>
      <c r="P1568" s="481">
        <v>10</v>
      </c>
      <c r="Q1568" s="481"/>
      <c r="R1568" s="481">
        <v>11</v>
      </c>
      <c r="S1568" s="481"/>
      <c r="T1568" s="481">
        <v>12</v>
      </c>
      <c r="U1568" s="481"/>
      <c r="V1568" s="481">
        <v>13</v>
      </c>
      <c r="W1568" s="481"/>
      <c r="X1568" s="481">
        <v>14</v>
      </c>
      <c r="Y1568" s="481"/>
      <c r="Z1568" s="481">
        <v>15</v>
      </c>
      <c r="AA1568" s="481"/>
      <c r="AB1568" s="481">
        <v>16</v>
      </c>
      <c r="AC1568" s="481"/>
      <c r="AD1568" s="481">
        <v>17</v>
      </c>
      <c r="AE1568" s="481"/>
      <c r="AF1568" s="481">
        <v>18</v>
      </c>
      <c r="AG1568" s="481"/>
      <c r="AH1568" s="481">
        <v>19</v>
      </c>
      <c r="AI1568" s="481"/>
      <c r="AJ1568" s="481">
        <v>20</v>
      </c>
      <c r="AK1568" s="481"/>
      <c r="AL1568" s="481">
        <v>21</v>
      </c>
      <c r="AM1568" s="481"/>
      <c r="AN1568" s="481">
        <v>22</v>
      </c>
      <c r="AO1568" s="481"/>
      <c r="AP1568" s="481">
        <v>23</v>
      </c>
      <c r="AQ1568" s="481"/>
      <c r="AR1568" s="481">
        <v>24</v>
      </c>
      <c r="AS1568" s="481"/>
      <c r="AT1568" s="481">
        <v>1</v>
      </c>
      <c r="AU1568" s="481"/>
      <c r="AV1568" s="481">
        <v>2</v>
      </c>
      <c r="AW1568" s="481"/>
      <c r="AX1568" s="484" t="s">
        <v>408</v>
      </c>
      <c r="AY1568" s="484" t="s">
        <v>195</v>
      </c>
      <c r="AZ1568" s="484"/>
      <c r="BA1568" s="484"/>
      <c r="BB1568" s="484"/>
      <c r="BC1568" s="484"/>
      <c r="BD1568" s="484"/>
      <c r="BE1568" s="484"/>
      <c r="BF1568" s="484"/>
    </row>
    <row r="1569" spans="1:60" ht="19.5" customHeight="1" x14ac:dyDescent="0.25">
      <c r="A1569" s="495"/>
      <c r="B1569" s="462"/>
      <c r="C1569" s="462"/>
      <c r="D1569" s="462"/>
      <c r="E1569" s="26" t="s">
        <v>150</v>
      </c>
      <c r="F1569" s="26" t="s">
        <v>410</v>
      </c>
      <c r="G1569" s="23" t="s">
        <v>150</v>
      </c>
      <c r="H1569" s="23" t="s">
        <v>410</v>
      </c>
      <c r="I1569" s="29" t="s">
        <v>147</v>
      </c>
      <c r="J1569" s="29" t="s">
        <v>410</v>
      </c>
      <c r="K1569" s="29" t="s">
        <v>150</v>
      </c>
      <c r="L1569" s="29" t="s">
        <v>410</v>
      </c>
      <c r="M1569" s="452"/>
      <c r="N1569" s="98"/>
      <c r="O1569" s="480">
        <v>30</v>
      </c>
      <c r="P1569" s="480"/>
      <c r="Q1569" s="480">
        <v>30</v>
      </c>
      <c r="R1569" s="480"/>
      <c r="S1569" s="480">
        <v>30</v>
      </c>
      <c r="T1569" s="480"/>
      <c r="U1569" s="480">
        <v>30</v>
      </c>
      <c r="V1569" s="480"/>
      <c r="W1569" s="480">
        <v>30</v>
      </c>
      <c r="X1569" s="480"/>
      <c r="Y1569" s="480">
        <v>30</v>
      </c>
      <c r="Z1569" s="480"/>
      <c r="AA1569" s="480">
        <v>30</v>
      </c>
      <c r="AB1569" s="480"/>
      <c r="AC1569" s="480">
        <v>30</v>
      </c>
      <c r="AD1569" s="480"/>
      <c r="AE1569" s="480">
        <v>30</v>
      </c>
      <c r="AF1569" s="480"/>
      <c r="AG1569" s="480">
        <v>30</v>
      </c>
      <c r="AH1569" s="480"/>
      <c r="AI1569" s="480">
        <v>30</v>
      </c>
      <c r="AJ1569" s="480"/>
      <c r="AK1569" s="480">
        <v>30</v>
      </c>
      <c r="AL1569" s="480"/>
      <c r="AM1569" s="480">
        <v>30</v>
      </c>
      <c r="AN1569" s="480"/>
      <c r="AO1569" s="480">
        <v>30</v>
      </c>
      <c r="AP1569" s="480"/>
      <c r="AQ1569" s="480">
        <v>30</v>
      </c>
      <c r="AR1569" s="480"/>
      <c r="AS1569" s="480">
        <v>30</v>
      </c>
      <c r="AT1569" s="480"/>
      <c r="AU1569" s="480">
        <v>30</v>
      </c>
      <c r="AV1569" s="480"/>
      <c r="AW1569" s="98"/>
      <c r="AX1569" s="504"/>
      <c r="AY1569" s="484"/>
      <c r="AZ1569" s="484"/>
      <c r="BA1569" s="484"/>
      <c r="BB1569" s="484"/>
      <c r="BC1569" s="484"/>
      <c r="BD1569" s="484"/>
      <c r="BE1569" s="484"/>
      <c r="BF1569" s="484"/>
      <c r="BG1569" s="484" t="s">
        <v>194</v>
      </c>
      <c r="BH1569" s="484"/>
    </row>
    <row r="1570" spans="1:60" ht="19.5" customHeight="1" x14ac:dyDescent="0.25">
      <c r="A1570" s="136">
        <v>1297</v>
      </c>
      <c r="B1570" s="322"/>
      <c r="C1570" s="459" t="s">
        <v>217</v>
      </c>
      <c r="D1570" s="461"/>
      <c r="E1570" s="8"/>
      <c r="F1570" s="8"/>
      <c r="G1570" s="8"/>
      <c r="H1570" s="8"/>
      <c r="I1570" s="8"/>
      <c r="J1570" s="8"/>
      <c r="K1570" s="8">
        <v>1</v>
      </c>
      <c r="L1570" s="8">
        <f>L1565+1</f>
        <v>1012</v>
      </c>
      <c r="M1570" s="147" t="s">
        <v>1651</v>
      </c>
      <c r="N1570" s="33"/>
      <c r="O1570" s="34"/>
      <c r="P1570" s="33"/>
      <c r="Q1570" s="34"/>
      <c r="R1570" s="33"/>
      <c r="S1570" s="34"/>
      <c r="T1570" s="33"/>
      <c r="U1570" s="34"/>
      <c r="V1570" s="33"/>
      <c r="W1570" s="34"/>
      <c r="X1570" s="33"/>
      <c r="Y1570" s="34"/>
      <c r="Z1570" s="33"/>
      <c r="AA1570" s="34"/>
      <c r="AB1570" s="36"/>
      <c r="AC1570" s="154"/>
      <c r="AD1570" s="155"/>
      <c r="AE1570" s="151"/>
      <c r="AF1570" s="488" t="s">
        <v>242</v>
      </c>
      <c r="AG1570" s="489"/>
      <c r="AH1570" s="489"/>
      <c r="AI1570" s="489"/>
      <c r="AJ1570" s="489"/>
      <c r="AK1570" s="489"/>
      <c r="AL1570" s="489"/>
      <c r="AM1570" s="490"/>
      <c r="AN1570" s="155"/>
      <c r="AO1570" s="151"/>
      <c r="AP1570" s="152"/>
      <c r="AQ1570" s="34"/>
      <c r="AR1570" s="36"/>
      <c r="AS1570" s="35"/>
      <c r="AT1570" s="33"/>
      <c r="AU1570" s="34"/>
      <c r="AV1570" s="36"/>
      <c r="AW1570" s="4"/>
      <c r="AX1570" s="8"/>
      <c r="AY1570" s="521" t="s">
        <v>1653</v>
      </c>
      <c r="AZ1570" s="521"/>
      <c r="BA1570" s="521"/>
      <c r="BB1570" s="521"/>
      <c r="BC1570" s="521"/>
      <c r="BD1570" s="521"/>
      <c r="BE1570" s="521"/>
      <c r="BF1570" s="521"/>
      <c r="BG1570" s="484"/>
      <c r="BH1570" s="484"/>
    </row>
    <row r="1571" spans="1:60" ht="19.5" customHeight="1" x14ac:dyDescent="0.25">
      <c r="A1571" s="136">
        <f>A1570+1</f>
        <v>1298</v>
      </c>
      <c r="B1571" s="322"/>
      <c r="C1571" s="450" t="s">
        <v>1650</v>
      </c>
      <c r="D1571" s="29" t="s">
        <v>165</v>
      </c>
      <c r="E1571" s="8"/>
      <c r="F1571" s="8"/>
      <c r="G1571" s="8"/>
      <c r="H1571" s="8"/>
      <c r="I1571" s="8"/>
      <c r="J1571" s="8"/>
      <c r="K1571" s="8">
        <f>K1570+1</f>
        <v>2</v>
      </c>
      <c r="L1571" s="8">
        <f>L1570+1</f>
        <v>1013</v>
      </c>
      <c r="M1571" s="147" t="s">
        <v>1651</v>
      </c>
      <c r="N1571" s="33"/>
      <c r="O1571" s="34"/>
      <c r="P1571" s="33"/>
      <c r="Q1571" s="34"/>
      <c r="R1571" s="33"/>
      <c r="S1571" s="34"/>
      <c r="T1571" s="33"/>
      <c r="U1571" s="34"/>
      <c r="V1571" s="33"/>
      <c r="W1571" s="34"/>
      <c r="X1571" s="33"/>
      <c r="Y1571" s="34"/>
      <c r="Z1571" s="33"/>
      <c r="AA1571" s="34"/>
      <c r="AB1571" s="36"/>
      <c r="AC1571" s="154"/>
      <c r="AD1571" s="155"/>
      <c r="AE1571" s="151"/>
      <c r="AF1571" s="488" t="s">
        <v>242</v>
      </c>
      <c r="AG1571" s="489"/>
      <c r="AH1571" s="489"/>
      <c r="AI1571" s="489"/>
      <c r="AJ1571" s="489"/>
      <c r="AK1571" s="489"/>
      <c r="AL1571" s="489"/>
      <c r="AM1571" s="490"/>
      <c r="AN1571" s="155"/>
      <c r="AO1571" s="151"/>
      <c r="AP1571" s="152"/>
      <c r="AQ1571" s="34"/>
      <c r="AR1571" s="36"/>
      <c r="AS1571" s="35"/>
      <c r="AT1571" s="33"/>
      <c r="AU1571" s="34"/>
      <c r="AV1571" s="36"/>
      <c r="AW1571" s="4"/>
      <c r="AX1571" s="8"/>
      <c r="AY1571" s="459"/>
      <c r="AZ1571" s="460"/>
      <c r="BA1571" s="460"/>
      <c r="BB1571" s="460"/>
      <c r="BC1571" s="460"/>
      <c r="BD1571" s="460"/>
      <c r="BE1571" s="460"/>
      <c r="BF1571" s="461"/>
      <c r="BG1571" s="478"/>
      <c r="BH1571" s="479"/>
    </row>
    <row r="1572" spans="1:60" ht="19.5" customHeight="1" x14ac:dyDescent="0.25">
      <c r="A1572" s="136">
        <f t="shared" ref="A1572:A1583" si="185">A1571+1</f>
        <v>1299</v>
      </c>
      <c r="B1572" s="29"/>
      <c r="C1572" s="451"/>
      <c r="D1572" s="29" t="s">
        <v>166</v>
      </c>
      <c r="E1572" s="30"/>
      <c r="F1572" s="30"/>
      <c r="G1572" s="8"/>
      <c r="H1572" s="8"/>
      <c r="I1572" s="8"/>
      <c r="J1572" s="8"/>
      <c r="K1572" s="8">
        <f t="shared" ref="K1572:L1572" si="186">K1571+1</f>
        <v>3</v>
      </c>
      <c r="L1572" s="8">
        <f t="shared" si="186"/>
        <v>1014</v>
      </c>
      <c r="M1572" s="147" t="s">
        <v>1651</v>
      </c>
      <c r="N1572" s="33"/>
      <c r="O1572" s="34"/>
      <c r="P1572" s="33"/>
      <c r="Q1572" s="34"/>
      <c r="R1572" s="33"/>
      <c r="S1572" s="34"/>
      <c r="T1572" s="33"/>
      <c r="U1572" s="34"/>
      <c r="V1572" s="33"/>
      <c r="W1572" s="34"/>
      <c r="X1572" s="33"/>
      <c r="Y1572" s="34"/>
      <c r="Z1572" s="33"/>
      <c r="AA1572" s="34"/>
      <c r="AB1572" s="36"/>
      <c r="AC1572" s="154"/>
      <c r="AD1572" s="155"/>
      <c r="AE1572" s="151"/>
      <c r="AF1572" s="488" t="s">
        <v>242</v>
      </c>
      <c r="AG1572" s="489"/>
      <c r="AH1572" s="489"/>
      <c r="AI1572" s="489"/>
      <c r="AJ1572" s="489"/>
      <c r="AK1572" s="489"/>
      <c r="AL1572" s="489"/>
      <c r="AM1572" s="490"/>
      <c r="AN1572" s="155"/>
      <c r="AO1572" s="151"/>
      <c r="AP1572" s="152"/>
      <c r="AQ1572" s="34"/>
      <c r="AR1572" s="36"/>
      <c r="AS1572" s="35"/>
      <c r="AT1572" s="33"/>
      <c r="AU1572" s="34"/>
      <c r="AV1572" s="36"/>
      <c r="AW1572" s="4"/>
      <c r="AX1572" s="8"/>
      <c r="AY1572" s="459"/>
      <c r="AZ1572" s="460"/>
      <c r="BA1572" s="460"/>
      <c r="BB1572" s="460"/>
      <c r="BC1572" s="460"/>
      <c r="BD1572" s="460"/>
      <c r="BE1572" s="460"/>
      <c r="BF1572" s="461"/>
      <c r="BG1572" s="478"/>
      <c r="BH1572" s="479"/>
    </row>
    <row r="1573" spans="1:60" ht="19.5" customHeight="1" x14ac:dyDescent="0.25">
      <c r="A1573" s="136">
        <f t="shared" si="185"/>
        <v>1300</v>
      </c>
      <c r="B1573" s="29"/>
      <c r="C1573" s="451"/>
      <c r="D1573" s="29" t="s">
        <v>167</v>
      </c>
      <c r="E1573" s="30"/>
      <c r="F1573" s="30"/>
      <c r="G1573" s="8"/>
      <c r="H1573" s="8"/>
      <c r="I1573" s="8"/>
      <c r="J1573" s="8"/>
      <c r="K1573" s="8">
        <f t="shared" ref="K1573:L1573" si="187">K1572+1</f>
        <v>4</v>
      </c>
      <c r="L1573" s="8">
        <f t="shared" si="187"/>
        <v>1015</v>
      </c>
      <c r="M1573" s="147" t="s">
        <v>1651</v>
      </c>
      <c r="N1573" s="33"/>
      <c r="O1573" s="34"/>
      <c r="P1573" s="33"/>
      <c r="Q1573" s="34"/>
      <c r="R1573" s="33"/>
      <c r="S1573" s="34"/>
      <c r="T1573" s="33"/>
      <c r="U1573" s="34"/>
      <c r="V1573" s="33"/>
      <c r="W1573" s="34"/>
      <c r="X1573" s="33"/>
      <c r="Y1573" s="34"/>
      <c r="Z1573" s="33"/>
      <c r="AA1573" s="34"/>
      <c r="AB1573" s="36"/>
      <c r="AC1573" s="154"/>
      <c r="AD1573" s="155"/>
      <c r="AE1573" s="151"/>
      <c r="AF1573" s="488" t="s">
        <v>242</v>
      </c>
      <c r="AG1573" s="489"/>
      <c r="AH1573" s="489"/>
      <c r="AI1573" s="489"/>
      <c r="AJ1573" s="489"/>
      <c r="AK1573" s="489"/>
      <c r="AL1573" s="489"/>
      <c r="AM1573" s="490"/>
      <c r="AN1573" s="155"/>
      <c r="AO1573" s="151"/>
      <c r="AP1573" s="152"/>
      <c r="AQ1573" s="34"/>
      <c r="AR1573" s="36"/>
      <c r="AS1573" s="35"/>
      <c r="AT1573" s="33"/>
      <c r="AU1573" s="34"/>
      <c r="AV1573" s="36"/>
      <c r="AW1573" s="4"/>
      <c r="AX1573" s="8"/>
      <c r="AY1573" s="459"/>
      <c r="AZ1573" s="460"/>
      <c r="BA1573" s="460"/>
      <c r="BB1573" s="460"/>
      <c r="BC1573" s="460"/>
      <c r="BD1573" s="460"/>
      <c r="BE1573" s="460"/>
      <c r="BF1573" s="461"/>
      <c r="BG1573" s="478"/>
      <c r="BH1573" s="479"/>
    </row>
    <row r="1574" spans="1:60" ht="19.5" customHeight="1" x14ac:dyDescent="0.25">
      <c r="A1574" s="136">
        <f t="shared" si="185"/>
        <v>1301</v>
      </c>
      <c r="B1574" s="29"/>
      <c r="C1574" s="451"/>
      <c r="D1574" s="29" t="s">
        <v>281</v>
      </c>
      <c r="E1574" s="30"/>
      <c r="F1574" s="30"/>
      <c r="G1574" s="8"/>
      <c r="H1574" s="8"/>
      <c r="I1574" s="8"/>
      <c r="J1574" s="8"/>
      <c r="K1574" s="8">
        <f t="shared" ref="K1574:L1574" si="188">K1573+1</f>
        <v>5</v>
      </c>
      <c r="L1574" s="8">
        <f t="shared" si="188"/>
        <v>1016</v>
      </c>
      <c r="M1574" s="147" t="s">
        <v>1651</v>
      </c>
      <c r="N1574" s="33"/>
      <c r="O1574" s="34"/>
      <c r="P1574" s="33"/>
      <c r="Q1574" s="34"/>
      <c r="R1574" s="33"/>
      <c r="S1574" s="34"/>
      <c r="T1574" s="33"/>
      <c r="U1574" s="34"/>
      <c r="V1574" s="33"/>
      <c r="W1574" s="34"/>
      <c r="X1574" s="33"/>
      <c r="Y1574" s="34"/>
      <c r="Z1574" s="33"/>
      <c r="AA1574" s="34"/>
      <c r="AB1574" s="36"/>
      <c r="AC1574" s="154"/>
      <c r="AD1574" s="155"/>
      <c r="AE1574" s="151"/>
      <c r="AF1574" s="488" t="s">
        <v>242</v>
      </c>
      <c r="AG1574" s="489"/>
      <c r="AH1574" s="489"/>
      <c r="AI1574" s="489"/>
      <c r="AJ1574" s="489"/>
      <c r="AK1574" s="489"/>
      <c r="AL1574" s="489"/>
      <c r="AM1574" s="490"/>
      <c r="AN1574" s="155"/>
      <c r="AO1574" s="151"/>
      <c r="AP1574" s="152"/>
      <c r="AQ1574" s="34"/>
      <c r="AR1574" s="36"/>
      <c r="AS1574" s="35"/>
      <c r="AT1574" s="33"/>
      <c r="AU1574" s="34"/>
      <c r="AV1574" s="36"/>
      <c r="AW1574" s="4"/>
      <c r="AX1574" s="8"/>
      <c r="AY1574" s="459"/>
      <c r="AZ1574" s="460"/>
      <c r="BA1574" s="460"/>
      <c r="BB1574" s="460"/>
      <c r="BC1574" s="460"/>
      <c r="BD1574" s="460"/>
      <c r="BE1574" s="460"/>
      <c r="BF1574" s="461"/>
      <c r="BG1574" s="6"/>
      <c r="BH1574" s="6"/>
    </row>
    <row r="1575" spans="1:60" ht="19.5" customHeight="1" x14ac:dyDescent="0.25">
      <c r="A1575" s="136">
        <f t="shared" si="185"/>
        <v>1302</v>
      </c>
      <c r="B1575" s="450"/>
      <c r="C1575" s="452"/>
      <c r="D1575" s="29" t="s">
        <v>282</v>
      </c>
      <c r="E1575" s="30"/>
      <c r="F1575" s="30"/>
      <c r="G1575" s="8"/>
      <c r="H1575" s="8"/>
      <c r="I1575" s="8"/>
      <c r="J1575" s="8"/>
      <c r="K1575" s="8">
        <f t="shared" ref="K1575:L1575" si="189">K1574+1</f>
        <v>6</v>
      </c>
      <c r="L1575" s="8">
        <f t="shared" si="189"/>
        <v>1017</v>
      </c>
      <c r="M1575" s="147" t="s">
        <v>1651</v>
      </c>
      <c r="N1575" s="33"/>
      <c r="O1575" s="34"/>
      <c r="P1575" s="33"/>
      <c r="Q1575" s="34"/>
      <c r="R1575" s="33"/>
      <c r="S1575" s="34"/>
      <c r="T1575" s="33"/>
      <c r="U1575" s="34"/>
      <c r="V1575" s="33"/>
      <c r="W1575" s="34"/>
      <c r="X1575" s="33"/>
      <c r="Y1575" s="34"/>
      <c r="Z1575" s="33"/>
      <c r="AA1575" s="34"/>
      <c r="AB1575" s="36"/>
      <c r="AC1575" s="154"/>
      <c r="AD1575" s="155"/>
      <c r="AE1575" s="151"/>
      <c r="AF1575" s="488" t="s">
        <v>242</v>
      </c>
      <c r="AG1575" s="489"/>
      <c r="AH1575" s="489"/>
      <c r="AI1575" s="489"/>
      <c r="AJ1575" s="489"/>
      <c r="AK1575" s="489"/>
      <c r="AL1575" s="489"/>
      <c r="AM1575" s="490"/>
      <c r="AN1575" s="155"/>
      <c r="AO1575" s="151"/>
      <c r="AP1575" s="152"/>
      <c r="AQ1575" s="34"/>
      <c r="AR1575" s="36"/>
      <c r="AS1575" s="35"/>
      <c r="AT1575" s="33"/>
      <c r="AU1575" s="34"/>
      <c r="AV1575" s="36"/>
      <c r="AW1575" s="4"/>
      <c r="AX1575" s="8"/>
      <c r="AY1575" s="459"/>
      <c r="AZ1575" s="460"/>
      <c r="BA1575" s="460"/>
      <c r="BB1575" s="460"/>
      <c r="BC1575" s="460"/>
      <c r="BD1575" s="460"/>
      <c r="BE1575" s="460"/>
      <c r="BF1575" s="461"/>
      <c r="BG1575" s="6"/>
      <c r="BH1575" s="6"/>
    </row>
    <row r="1576" spans="1:60" ht="19.5" customHeight="1" x14ac:dyDescent="0.25">
      <c r="A1576" s="136">
        <f t="shared" si="185"/>
        <v>1303</v>
      </c>
      <c r="B1576" s="451"/>
      <c r="C1576" s="450" t="s">
        <v>1647</v>
      </c>
      <c r="D1576" s="29" t="s">
        <v>283</v>
      </c>
      <c r="E1576" s="30"/>
      <c r="F1576" s="30"/>
      <c r="G1576" s="8"/>
      <c r="H1576" s="8"/>
      <c r="I1576" s="8"/>
      <c r="J1576" s="8"/>
      <c r="K1576" s="8">
        <f t="shared" ref="K1576:L1576" si="190">K1575+1</f>
        <v>7</v>
      </c>
      <c r="L1576" s="8">
        <f t="shared" si="190"/>
        <v>1018</v>
      </c>
      <c r="M1576" s="147" t="s">
        <v>1651</v>
      </c>
      <c r="N1576" s="33"/>
      <c r="O1576" s="34"/>
      <c r="P1576" s="33"/>
      <c r="Q1576" s="34"/>
      <c r="R1576" s="33"/>
      <c r="S1576" s="34"/>
      <c r="T1576" s="33"/>
      <c r="U1576" s="34"/>
      <c r="V1576" s="33"/>
      <c r="W1576" s="34"/>
      <c r="X1576" s="33"/>
      <c r="Y1576" s="34"/>
      <c r="Z1576" s="33"/>
      <c r="AA1576" s="34"/>
      <c r="AB1576" s="36"/>
      <c r="AC1576" s="154"/>
      <c r="AD1576" s="155"/>
      <c r="AE1576" s="151"/>
      <c r="AF1576" s="488" t="s">
        <v>242</v>
      </c>
      <c r="AG1576" s="489"/>
      <c r="AH1576" s="489"/>
      <c r="AI1576" s="489"/>
      <c r="AJ1576" s="489"/>
      <c r="AK1576" s="489"/>
      <c r="AL1576" s="489"/>
      <c r="AM1576" s="490"/>
      <c r="AN1576" s="155"/>
      <c r="AO1576" s="151"/>
      <c r="AP1576" s="152"/>
      <c r="AQ1576" s="34"/>
      <c r="AR1576" s="36"/>
      <c r="AS1576" s="35"/>
      <c r="AT1576" s="33"/>
      <c r="AU1576" s="34"/>
      <c r="AV1576" s="36"/>
      <c r="AW1576" s="4"/>
      <c r="AX1576" s="8"/>
      <c r="AY1576" s="453" t="s">
        <v>1672</v>
      </c>
      <c r="AZ1576" s="454"/>
      <c r="BA1576" s="454"/>
      <c r="BB1576" s="454"/>
      <c r="BC1576" s="454"/>
      <c r="BD1576" s="454"/>
      <c r="BE1576" s="454"/>
      <c r="BF1576" s="455"/>
    </row>
    <row r="1577" spans="1:60" ht="19.5" customHeight="1" x14ac:dyDescent="0.25">
      <c r="A1577" s="136">
        <f t="shared" si="185"/>
        <v>1304</v>
      </c>
      <c r="B1577" s="451"/>
      <c r="C1577" s="451"/>
      <c r="D1577" s="29" t="s">
        <v>284</v>
      </c>
      <c r="E1577" s="30"/>
      <c r="F1577" s="30"/>
      <c r="G1577" s="8"/>
      <c r="H1577" s="8"/>
      <c r="I1577" s="8"/>
      <c r="J1577" s="8"/>
      <c r="K1577" s="8">
        <f t="shared" ref="K1577:L1577" si="191">K1576+1</f>
        <v>8</v>
      </c>
      <c r="L1577" s="8">
        <f t="shared" si="191"/>
        <v>1019</v>
      </c>
      <c r="M1577" s="147" t="s">
        <v>1651</v>
      </c>
      <c r="N1577" s="33"/>
      <c r="O1577" s="34"/>
      <c r="P1577" s="33"/>
      <c r="Q1577" s="34"/>
      <c r="R1577" s="33"/>
      <c r="S1577" s="34"/>
      <c r="T1577" s="33"/>
      <c r="U1577" s="34"/>
      <c r="V1577" s="33"/>
      <c r="W1577" s="34"/>
      <c r="X1577" s="33"/>
      <c r="Y1577" s="34"/>
      <c r="Z1577" s="33"/>
      <c r="AA1577" s="34"/>
      <c r="AB1577" s="36"/>
      <c r="AC1577" s="154"/>
      <c r="AD1577" s="155"/>
      <c r="AE1577" s="151"/>
      <c r="AF1577" s="488" t="s">
        <v>242</v>
      </c>
      <c r="AG1577" s="489"/>
      <c r="AH1577" s="489"/>
      <c r="AI1577" s="489"/>
      <c r="AJ1577" s="489"/>
      <c r="AK1577" s="489"/>
      <c r="AL1577" s="489"/>
      <c r="AM1577" s="490"/>
      <c r="AN1577" s="155"/>
      <c r="AO1577" s="151"/>
      <c r="AP1577" s="152"/>
      <c r="AQ1577" s="34"/>
      <c r="AR1577" s="36"/>
      <c r="AS1577" s="35"/>
      <c r="AT1577" s="33"/>
      <c r="AU1577" s="34"/>
      <c r="AV1577" s="36"/>
      <c r="AW1577" s="4"/>
      <c r="AX1577" s="8"/>
      <c r="AY1577" s="453"/>
      <c r="AZ1577" s="454"/>
      <c r="BA1577" s="454"/>
      <c r="BB1577" s="454"/>
      <c r="BC1577" s="454"/>
      <c r="BD1577" s="454"/>
      <c r="BE1577" s="454"/>
      <c r="BF1577" s="455"/>
      <c r="BG1577" s="484" t="s">
        <v>194</v>
      </c>
      <c r="BH1577" s="484"/>
    </row>
    <row r="1578" spans="1:60" ht="19.5" customHeight="1" x14ac:dyDescent="0.25">
      <c r="A1578" s="136">
        <f t="shared" si="185"/>
        <v>1305</v>
      </c>
      <c r="B1578" s="451"/>
      <c r="C1578" s="451"/>
      <c r="D1578" s="29" t="s">
        <v>278</v>
      </c>
      <c r="E1578" s="30"/>
      <c r="F1578" s="30"/>
      <c r="G1578" s="8"/>
      <c r="H1578" s="8"/>
      <c r="I1578" s="8"/>
      <c r="J1578" s="8"/>
      <c r="K1578" s="8">
        <f t="shared" ref="K1578:L1578" si="192">K1577+1</f>
        <v>9</v>
      </c>
      <c r="L1578" s="8">
        <f t="shared" si="192"/>
        <v>1020</v>
      </c>
      <c r="M1578" s="147" t="s">
        <v>1651</v>
      </c>
      <c r="N1578" s="33"/>
      <c r="O1578" s="34"/>
      <c r="P1578" s="33"/>
      <c r="Q1578" s="34"/>
      <c r="R1578" s="33"/>
      <c r="S1578" s="34"/>
      <c r="T1578" s="33"/>
      <c r="U1578" s="34"/>
      <c r="V1578" s="33"/>
      <c r="W1578" s="34"/>
      <c r="X1578" s="33"/>
      <c r="Y1578" s="34"/>
      <c r="Z1578" s="33"/>
      <c r="AA1578" s="34"/>
      <c r="AB1578" s="36"/>
      <c r="AC1578" s="154"/>
      <c r="AD1578" s="155"/>
      <c r="AE1578" s="151"/>
      <c r="AF1578" s="488" t="s">
        <v>242</v>
      </c>
      <c r="AG1578" s="489"/>
      <c r="AH1578" s="489"/>
      <c r="AI1578" s="489"/>
      <c r="AJ1578" s="489"/>
      <c r="AK1578" s="489"/>
      <c r="AL1578" s="489"/>
      <c r="AM1578" s="490"/>
      <c r="AN1578" s="155"/>
      <c r="AO1578" s="151"/>
      <c r="AP1578" s="152"/>
      <c r="AQ1578" s="34"/>
      <c r="AR1578" s="36"/>
      <c r="AS1578" s="35"/>
      <c r="AT1578" s="33"/>
      <c r="AU1578" s="34"/>
      <c r="AV1578" s="36"/>
      <c r="AW1578" s="4"/>
      <c r="AX1578" s="8"/>
      <c r="AY1578" s="453"/>
      <c r="AZ1578" s="454"/>
      <c r="BA1578" s="454"/>
      <c r="BB1578" s="454"/>
      <c r="BC1578" s="454"/>
      <c r="BD1578" s="454"/>
      <c r="BE1578" s="454"/>
      <c r="BF1578" s="455"/>
      <c r="BG1578" s="484"/>
      <c r="BH1578" s="484"/>
    </row>
    <row r="1579" spans="1:60" ht="19.5" customHeight="1" x14ac:dyDescent="0.25">
      <c r="A1579" s="136">
        <f t="shared" si="185"/>
        <v>1306</v>
      </c>
      <c r="B1579" s="452"/>
      <c r="C1579" s="452"/>
      <c r="D1579" s="29" t="s">
        <v>279</v>
      </c>
      <c r="E1579" s="30"/>
      <c r="F1579" s="30"/>
      <c r="G1579" s="8"/>
      <c r="H1579" s="8"/>
      <c r="I1579" s="8"/>
      <c r="J1579" s="8"/>
      <c r="K1579" s="8">
        <f t="shared" ref="K1579:L1579" si="193">K1578+1</f>
        <v>10</v>
      </c>
      <c r="L1579" s="8">
        <f t="shared" si="193"/>
        <v>1021</v>
      </c>
      <c r="M1579" s="147" t="s">
        <v>1651</v>
      </c>
      <c r="N1579" s="33"/>
      <c r="O1579" s="34"/>
      <c r="P1579" s="33"/>
      <c r="Q1579" s="34"/>
      <c r="R1579" s="33"/>
      <c r="S1579" s="34"/>
      <c r="T1579" s="33"/>
      <c r="U1579" s="34"/>
      <c r="V1579" s="33"/>
      <c r="W1579" s="34"/>
      <c r="X1579" s="33"/>
      <c r="Y1579" s="34"/>
      <c r="Z1579" s="33"/>
      <c r="AA1579" s="34"/>
      <c r="AB1579" s="36"/>
      <c r="AC1579" s="154"/>
      <c r="AD1579" s="155"/>
      <c r="AE1579" s="151"/>
      <c r="AF1579" s="488" t="s">
        <v>1652</v>
      </c>
      <c r="AG1579" s="489"/>
      <c r="AH1579" s="489"/>
      <c r="AI1579" s="489"/>
      <c r="AJ1579" s="489"/>
      <c r="AK1579" s="489"/>
      <c r="AL1579" s="489"/>
      <c r="AM1579" s="490"/>
      <c r="AN1579" s="155"/>
      <c r="AO1579" s="151"/>
      <c r="AP1579" s="152"/>
      <c r="AQ1579" s="34"/>
      <c r="AR1579" s="36"/>
      <c r="AS1579" s="35"/>
      <c r="AT1579" s="33"/>
      <c r="AU1579" s="34"/>
      <c r="AV1579" s="36"/>
      <c r="AW1579" s="4"/>
      <c r="AX1579" s="8"/>
      <c r="AY1579" s="456"/>
      <c r="AZ1579" s="457"/>
      <c r="BA1579" s="457"/>
      <c r="BB1579" s="457"/>
      <c r="BC1579" s="457"/>
      <c r="BD1579" s="457"/>
      <c r="BE1579" s="457"/>
      <c r="BF1579" s="458"/>
      <c r="BG1579" s="478"/>
      <c r="BH1579" s="479"/>
    </row>
    <row r="1580" spans="1:60" ht="19.5" customHeight="1" x14ac:dyDescent="0.25">
      <c r="A1580" s="136">
        <f t="shared" si="185"/>
        <v>1307</v>
      </c>
      <c r="B1580" s="450"/>
      <c r="C1580" s="450" t="s">
        <v>1648</v>
      </c>
      <c r="D1580" s="29" t="s">
        <v>280</v>
      </c>
      <c r="E1580" s="30"/>
      <c r="F1580" s="30"/>
      <c r="G1580" s="8"/>
      <c r="H1580" s="8"/>
      <c r="I1580" s="8"/>
      <c r="J1580" s="8"/>
      <c r="K1580" s="8">
        <f t="shared" ref="K1580:L1580" si="194">K1579+1</f>
        <v>11</v>
      </c>
      <c r="L1580" s="8">
        <f t="shared" si="194"/>
        <v>1022</v>
      </c>
      <c r="M1580" s="147" t="s">
        <v>1651</v>
      </c>
      <c r="N1580" s="33"/>
      <c r="O1580" s="34"/>
      <c r="P1580" s="33"/>
      <c r="Q1580" s="34"/>
      <c r="R1580" s="33"/>
      <c r="S1580" s="34"/>
      <c r="T1580" s="33"/>
      <c r="U1580" s="34"/>
      <c r="V1580" s="33"/>
      <c r="W1580" s="34"/>
      <c r="X1580" s="33"/>
      <c r="Y1580" s="34"/>
      <c r="Z1580" s="33"/>
      <c r="AA1580" s="34"/>
      <c r="AB1580" s="36"/>
      <c r="AC1580" s="154"/>
      <c r="AD1580" s="155"/>
      <c r="AE1580" s="151"/>
      <c r="AF1580" s="488" t="s">
        <v>1652</v>
      </c>
      <c r="AG1580" s="489"/>
      <c r="AH1580" s="489"/>
      <c r="AI1580" s="489"/>
      <c r="AJ1580" s="489"/>
      <c r="AK1580" s="489"/>
      <c r="AL1580" s="489"/>
      <c r="AM1580" s="490"/>
      <c r="AN1580" s="155"/>
      <c r="AO1580" s="151"/>
      <c r="AP1580" s="152"/>
      <c r="AQ1580" s="34"/>
      <c r="AR1580" s="36"/>
      <c r="AS1580" s="35"/>
      <c r="AT1580" s="33"/>
      <c r="AU1580" s="34"/>
      <c r="AV1580" s="36"/>
      <c r="AW1580" s="4"/>
      <c r="AX1580" s="8"/>
      <c r="AY1580" s="515" t="s">
        <v>1673</v>
      </c>
      <c r="AZ1580" s="516"/>
      <c r="BA1580" s="516"/>
      <c r="BB1580" s="516"/>
      <c r="BC1580" s="516"/>
      <c r="BD1580" s="516"/>
      <c r="BE1580" s="516"/>
      <c r="BF1580" s="517"/>
      <c r="BG1580" s="478"/>
      <c r="BH1580" s="479"/>
    </row>
    <row r="1581" spans="1:60" ht="19.5" customHeight="1" x14ac:dyDescent="0.25">
      <c r="A1581" s="136">
        <f t="shared" si="185"/>
        <v>1308</v>
      </c>
      <c r="B1581" s="451"/>
      <c r="C1581" s="451"/>
      <c r="D1581" s="29" t="s">
        <v>65</v>
      </c>
      <c r="E1581" s="30"/>
      <c r="F1581" s="30"/>
      <c r="G1581" s="8"/>
      <c r="H1581" s="8"/>
      <c r="I1581" s="8"/>
      <c r="J1581" s="8"/>
      <c r="K1581" s="8">
        <f t="shared" ref="K1581:L1581" si="195">K1580+1</f>
        <v>12</v>
      </c>
      <c r="L1581" s="8">
        <f t="shared" si="195"/>
        <v>1023</v>
      </c>
      <c r="M1581" s="147" t="s">
        <v>1651</v>
      </c>
      <c r="N1581" s="33"/>
      <c r="O1581" s="34"/>
      <c r="P1581" s="33"/>
      <c r="Q1581" s="34"/>
      <c r="R1581" s="33"/>
      <c r="S1581" s="34"/>
      <c r="T1581" s="33"/>
      <c r="U1581" s="34"/>
      <c r="V1581" s="33"/>
      <c r="W1581" s="34"/>
      <c r="X1581" s="33"/>
      <c r="Y1581" s="34"/>
      <c r="Z1581" s="33"/>
      <c r="AA1581" s="34"/>
      <c r="AB1581" s="36"/>
      <c r="AC1581" s="154"/>
      <c r="AD1581" s="155"/>
      <c r="AE1581" s="151"/>
      <c r="AF1581" s="488" t="s">
        <v>1652</v>
      </c>
      <c r="AG1581" s="489"/>
      <c r="AH1581" s="489"/>
      <c r="AI1581" s="489"/>
      <c r="AJ1581" s="489"/>
      <c r="AK1581" s="489"/>
      <c r="AL1581" s="489"/>
      <c r="AM1581" s="490"/>
      <c r="AN1581" s="155"/>
      <c r="AO1581" s="151"/>
      <c r="AP1581" s="152"/>
      <c r="AQ1581" s="34"/>
      <c r="AR1581" s="36"/>
      <c r="AS1581" s="35"/>
      <c r="AT1581" s="33"/>
      <c r="AU1581" s="34"/>
      <c r="AV1581" s="36"/>
      <c r="AW1581" s="4"/>
      <c r="AX1581" s="8"/>
      <c r="AY1581" s="469" t="s">
        <v>1654</v>
      </c>
      <c r="AZ1581" s="470"/>
      <c r="BA1581" s="470"/>
      <c r="BB1581" s="470"/>
      <c r="BC1581" s="470"/>
      <c r="BD1581" s="470"/>
      <c r="BE1581" s="470"/>
      <c r="BF1581" s="471"/>
      <c r="BG1581" s="478"/>
      <c r="BH1581" s="479"/>
    </row>
    <row r="1582" spans="1:60" ht="19.5" customHeight="1" x14ac:dyDescent="0.25">
      <c r="A1582" s="136">
        <f t="shared" si="185"/>
        <v>1309</v>
      </c>
      <c r="B1582" s="451"/>
      <c r="C1582" s="451"/>
      <c r="D1582" s="29" t="s">
        <v>66</v>
      </c>
      <c r="E1582" s="30"/>
      <c r="F1582" s="30"/>
      <c r="G1582" s="8"/>
      <c r="H1582" s="8"/>
      <c r="I1582" s="8"/>
      <c r="J1582" s="8"/>
      <c r="K1582" s="8">
        <f t="shared" ref="K1582:L1582" si="196">K1581+1</f>
        <v>13</v>
      </c>
      <c r="L1582" s="8">
        <f t="shared" si="196"/>
        <v>1024</v>
      </c>
      <c r="M1582" s="147" t="s">
        <v>1651</v>
      </c>
      <c r="N1582" s="33"/>
      <c r="O1582" s="34"/>
      <c r="P1582" s="33"/>
      <c r="Q1582" s="34"/>
      <c r="R1582" s="33"/>
      <c r="S1582" s="34"/>
      <c r="T1582" s="33"/>
      <c r="U1582" s="34"/>
      <c r="V1582" s="33"/>
      <c r="W1582" s="34"/>
      <c r="X1582" s="33"/>
      <c r="Y1582" s="34"/>
      <c r="Z1582" s="33"/>
      <c r="AA1582" s="34"/>
      <c r="AB1582" s="36"/>
      <c r="AC1582" s="154"/>
      <c r="AD1582" s="155"/>
      <c r="AE1582" s="151"/>
      <c r="AF1582" s="488" t="s">
        <v>1652</v>
      </c>
      <c r="AG1582" s="489"/>
      <c r="AH1582" s="489"/>
      <c r="AI1582" s="489"/>
      <c r="AJ1582" s="489"/>
      <c r="AK1582" s="489"/>
      <c r="AL1582" s="489"/>
      <c r="AM1582" s="490"/>
      <c r="AN1582" s="155"/>
      <c r="AO1582" s="151"/>
      <c r="AP1582" s="152"/>
      <c r="AQ1582" s="34"/>
      <c r="AR1582" s="36"/>
      <c r="AS1582" s="35"/>
      <c r="AT1582" s="33"/>
      <c r="AU1582" s="34"/>
      <c r="AV1582" s="36"/>
      <c r="AW1582" s="4"/>
      <c r="AX1582" s="8"/>
      <c r="AY1582" s="472"/>
      <c r="AZ1582" s="473"/>
      <c r="BA1582" s="473"/>
      <c r="BB1582" s="473"/>
      <c r="BC1582" s="473"/>
      <c r="BD1582" s="473"/>
      <c r="BE1582" s="473"/>
      <c r="BF1582" s="474"/>
      <c r="BG1582" s="6"/>
      <c r="BH1582" s="6"/>
    </row>
    <row r="1583" spans="1:60" ht="19.5" customHeight="1" x14ac:dyDescent="0.25">
      <c r="A1583" s="136">
        <f t="shared" si="185"/>
        <v>1310</v>
      </c>
      <c r="B1583" s="452"/>
      <c r="C1583" s="452"/>
      <c r="D1583" s="29" t="s">
        <v>67</v>
      </c>
      <c r="E1583" s="30"/>
      <c r="F1583" s="30"/>
      <c r="G1583" s="8"/>
      <c r="H1583" s="8"/>
      <c r="I1583" s="8"/>
      <c r="J1583" s="8"/>
      <c r="K1583" s="8">
        <f t="shared" ref="K1583:L1583" si="197">K1582+1</f>
        <v>14</v>
      </c>
      <c r="L1583" s="8">
        <f t="shared" si="197"/>
        <v>1025</v>
      </c>
      <c r="M1583" s="147" t="s">
        <v>1651</v>
      </c>
      <c r="N1583" s="33"/>
      <c r="O1583" s="34"/>
      <c r="P1583" s="33"/>
      <c r="Q1583" s="34"/>
      <c r="R1583" s="33"/>
      <c r="S1583" s="34"/>
      <c r="T1583" s="33"/>
      <c r="U1583" s="34"/>
      <c r="V1583" s="33"/>
      <c r="W1583" s="34"/>
      <c r="X1583" s="33"/>
      <c r="Y1583" s="34"/>
      <c r="Z1583" s="33"/>
      <c r="AA1583" s="34"/>
      <c r="AB1583" s="36"/>
      <c r="AC1583" s="154"/>
      <c r="AD1583" s="155"/>
      <c r="AE1583" s="151"/>
      <c r="AF1583" s="488" t="s">
        <v>1652</v>
      </c>
      <c r="AG1583" s="489"/>
      <c r="AH1583" s="489"/>
      <c r="AI1583" s="489"/>
      <c r="AJ1583" s="489"/>
      <c r="AK1583" s="489"/>
      <c r="AL1583" s="489"/>
      <c r="AM1583" s="490"/>
      <c r="AN1583" s="155"/>
      <c r="AO1583" s="151"/>
      <c r="AP1583" s="152"/>
      <c r="AQ1583" s="34"/>
      <c r="AR1583" s="36"/>
      <c r="AS1583" s="35"/>
      <c r="AT1583" s="33"/>
      <c r="AU1583" s="34"/>
      <c r="AV1583" s="36"/>
      <c r="AW1583" s="4"/>
      <c r="AX1583" s="8"/>
      <c r="AY1583" s="475"/>
      <c r="AZ1583" s="476"/>
      <c r="BA1583" s="476"/>
      <c r="BB1583" s="476"/>
      <c r="BC1583" s="476"/>
      <c r="BD1583" s="476"/>
      <c r="BE1583" s="476"/>
      <c r="BF1583" s="477"/>
      <c r="BG1583" s="6"/>
      <c r="BH1583" s="6"/>
    </row>
    <row r="1584" spans="1:60" ht="19.5" customHeight="1" x14ac:dyDescent="0.25">
      <c r="A1584" s="252"/>
      <c r="B1584" s="114"/>
      <c r="C1584" s="114"/>
      <c r="D1584" s="114"/>
      <c r="E1584" s="440"/>
      <c r="F1584" s="440"/>
      <c r="N1584" s="6"/>
      <c r="O1584" s="6"/>
      <c r="P1584" s="6"/>
      <c r="Q1584" s="101"/>
      <c r="R1584" s="101"/>
      <c r="S1584" s="101"/>
      <c r="T1584" s="101"/>
      <c r="U1584" s="101"/>
      <c r="V1584" s="101"/>
      <c r="W1584" s="101"/>
      <c r="X1584" s="101"/>
      <c r="Y1584" s="101"/>
      <c r="Z1584" s="101"/>
      <c r="AA1584" s="101"/>
      <c r="AB1584" s="101"/>
      <c r="AC1584" s="101"/>
      <c r="AD1584" s="101"/>
      <c r="AE1584" s="101"/>
      <c r="AF1584" s="101"/>
      <c r="AG1584" s="101"/>
      <c r="AH1584" s="101"/>
      <c r="AI1584" s="101"/>
      <c r="AJ1584" s="101"/>
      <c r="AK1584" s="101"/>
      <c r="AL1584" s="101"/>
      <c r="AM1584" s="101"/>
      <c r="AN1584" s="101"/>
      <c r="AO1584" s="101"/>
      <c r="AP1584" s="101"/>
      <c r="AQ1584" s="101"/>
      <c r="AR1584" s="101"/>
      <c r="AS1584" s="101"/>
      <c r="AT1584" s="101"/>
      <c r="AU1584" s="101"/>
      <c r="AV1584" s="101"/>
      <c r="AW1584" s="101"/>
      <c r="AX1584" s="101"/>
      <c r="AY1584" s="99"/>
      <c r="AZ1584" s="99"/>
      <c r="BA1584" s="99"/>
      <c r="BB1584" s="99"/>
      <c r="BC1584" s="99"/>
      <c r="BD1584" s="99"/>
      <c r="BE1584" s="99"/>
      <c r="BF1584" s="99"/>
      <c r="BG1584" s="6"/>
      <c r="BH1584" s="6"/>
    </row>
    <row r="1585" spans="1:60" ht="19.5" customHeight="1" x14ac:dyDescent="0.25">
      <c r="A1585" s="575" t="s">
        <v>1656</v>
      </c>
      <c r="B1585" s="575"/>
      <c r="C1585" s="575"/>
      <c r="D1585" s="575"/>
      <c r="E1585" s="575"/>
      <c r="F1585" s="575"/>
      <c r="G1585" s="575"/>
      <c r="H1585" s="575"/>
      <c r="I1585" s="575"/>
      <c r="J1585" s="575"/>
      <c r="K1585" s="575"/>
    </row>
    <row r="1586" spans="1:60" ht="19.5" customHeight="1" x14ac:dyDescent="0.25">
      <c r="A1586" s="495" t="s">
        <v>89</v>
      </c>
      <c r="B1586" s="462" t="s">
        <v>193</v>
      </c>
      <c r="C1586" s="462" t="s">
        <v>326</v>
      </c>
      <c r="D1586" s="462" t="s">
        <v>90</v>
      </c>
      <c r="E1586" s="522" t="s">
        <v>162</v>
      </c>
      <c r="F1586" s="522"/>
      <c r="G1586" s="464" t="s">
        <v>161</v>
      </c>
      <c r="H1586" s="464"/>
      <c r="I1586" s="492" t="s">
        <v>146</v>
      </c>
      <c r="J1586" s="493"/>
      <c r="K1586" s="462" t="s">
        <v>192</v>
      </c>
      <c r="L1586" s="462"/>
      <c r="M1586" s="450" t="s">
        <v>382</v>
      </c>
      <c r="N1586" s="481">
        <v>9</v>
      </c>
      <c r="O1586" s="481"/>
      <c r="P1586" s="481">
        <v>10</v>
      </c>
      <c r="Q1586" s="481"/>
      <c r="R1586" s="481">
        <v>11</v>
      </c>
      <c r="S1586" s="481"/>
      <c r="T1586" s="481">
        <v>12</v>
      </c>
      <c r="U1586" s="481"/>
      <c r="V1586" s="481">
        <v>13</v>
      </c>
      <c r="W1586" s="481"/>
      <c r="X1586" s="481">
        <v>14</v>
      </c>
      <c r="Y1586" s="481"/>
      <c r="Z1586" s="481">
        <v>15</v>
      </c>
      <c r="AA1586" s="481"/>
      <c r="AB1586" s="481">
        <v>16</v>
      </c>
      <c r="AC1586" s="481"/>
      <c r="AD1586" s="481">
        <v>17</v>
      </c>
      <c r="AE1586" s="481"/>
      <c r="AF1586" s="481">
        <v>18</v>
      </c>
      <c r="AG1586" s="481"/>
      <c r="AH1586" s="481">
        <v>19</v>
      </c>
      <c r="AI1586" s="481"/>
      <c r="AJ1586" s="481">
        <v>20</v>
      </c>
      <c r="AK1586" s="481"/>
      <c r="AL1586" s="481">
        <v>21</v>
      </c>
      <c r="AM1586" s="481"/>
      <c r="AN1586" s="481">
        <v>22</v>
      </c>
      <c r="AO1586" s="481"/>
      <c r="AP1586" s="481">
        <v>23</v>
      </c>
      <c r="AQ1586" s="481"/>
      <c r="AR1586" s="481">
        <v>24</v>
      </c>
      <c r="AS1586" s="481"/>
      <c r="AT1586" s="481">
        <v>1</v>
      </c>
      <c r="AU1586" s="481"/>
      <c r="AV1586" s="481">
        <v>2</v>
      </c>
      <c r="AW1586" s="481"/>
      <c r="AX1586" s="484" t="s">
        <v>408</v>
      </c>
      <c r="AY1586" s="484" t="s">
        <v>195</v>
      </c>
      <c r="AZ1586" s="484"/>
      <c r="BA1586" s="484"/>
      <c r="BB1586" s="484"/>
      <c r="BC1586" s="484"/>
      <c r="BD1586" s="484"/>
      <c r="BE1586" s="484"/>
      <c r="BF1586" s="484"/>
      <c r="BG1586" s="484" t="s">
        <v>194</v>
      </c>
      <c r="BH1586" s="484"/>
    </row>
    <row r="1587" spans="1:60" ht="19.5" customHeight="1" x14ac:dyDescent="0.25">
      <c r="A1587" s="495"/>
      <c r="B1587" s="462"/>
      <c r="C1587" s="462"/>
      <c r="D1587" s="462"/>
      <c r="E1587" s="26" t="s">
        <v>150</v>
      </c>
      <c r="F1587" s="26" t="s">
        <v>410</v>
      </c>
      <c r="G1587" s="23" t="s">
        <v>150</v>
      </c>
      <c r="H1587" s="23" t="s">
        <v>410</v>
      </c>
      <c r="I1587" s="29" t="s">
        <v>147</v>
      </c>
      <c r="J1587" s="29" t="s">
        <v>410</v>
      </c>
      <c r="K1587" s="29" t="s">
        <v>150</v>
      </c>
      <c r="L1587" s="29" t="s">
        <v>410</v>
      </c>
      <c r="M1587" s="452"/>
      <c r="N1587" s="98"/>
      <c r="O1587" s="480">
        <v>30</v>
      </c>
      <c r="P1587" s="480"/>
      <c r="Q1587" s="480">
        <v>30</v>
      </c>
      <c r="R1587" s="480"/>
      <c r="S1587" s="480">
        <v>30</v>
      </c>
      <c r="T1587" s="480"/>
      <c r="U1587" s="480">
        <v>30</v>
      </c>
      <c r="V1587" s="480"/>
      <c r="W1587" s="480">
        <v>30</v>
      </c>
      <c r="X1587" s="480"/>
      <c r="Y1587" s="480">
        <v>30</v>
      </c>
      <c r="Z1587" s="480"/>
      <c r="AA1587" s="480">
        <v>30</v>
      </c>
      <c r="AB1587" s="480"/>
      <c r="AC1587" s="480">
        <v>30</v>
      </c>
      <c r="AD1587" s="480"/>
      <c r="AE1587" s="480">
        <v>30</v>
      </c>
      <c r="AF1587" s="480"/>
      <c r="AG1587" s="480">
        <v>30</v>
      </c>
      <c r="AH1587" s="480"/>
      <c r="AI1587" s="480">
        <v>30</v>
      </c>
      <c r="AJ1587" s="480"/>
      <c r="AK1587" s="480">
        <v>30</v>
      </c>
      <c r="AL1587" s="480"/>
      <c r="AM1587" s="480">
        <v>30</v>
      </c>
      <c r="AN1587" s="480"/>
      <c r="AO1587" s="480">
        <v>30</v>
      </c>
      <c r="AP1587" s="480"/>
      <c r="AQ1587" s="480">
        <v>30</v>
      </c>
      <c r="AR1587" s="480"/>
      <c r="AS1587" s="480">
        <v>30</v>
      </c>
      <c r="AT1587" s="480"/>
      <c r="AU1587" s="480">
        <v>30</v>
      </c>
      <c r="AV1587" s="480"/>
      <c r="AW1587" s="98"/>
      <c r="AX1587" s="504"/>
      <c r="AY1587" s="484"/>
      <c r="AZ1587" s="484"/>
      <c r="BA1587" s="484"/>
      <c r="BB1587" s="484"/>
      <c r="BC1587" s="484"/>
      <c r="BD1587" s="484"/>
      <c r="BE1587" s="484"/>
      <c r="BF1587" s="484"/>
      <c r="BG1587" s="484"/>
      <c r="BH1587" s="484"/>
    </row>
    <row r="1588" spans="1:60" ht="19.5" customHeight="1" x14ac:dyDescent="0.25">
      <c r="A1588" s="136">
        <f>A1566+1</f>
        <v>1</v>
      </c>
      <c r="B1588" s="465" t="s">
        <v>1663</v>
      </c>
      <c r="C1588" s="468">
        <v>46239</v>
      </c>
      <c r="D1588" s="29" t="s">
        <v>165</v>
      </c>
      <c r="E1588" s="8"/>
      <c r="F1588" s="8"/>
      <c r="G1588" s="8"/>
      <c r="H1588" s="8"/>
      <c r="I1588" s="8"/>
      <c r="J1588" s="8"/>
      <c r="K1588" s="8">
        <v>1</v>
      </c>
      <c r="L1588" s="8">
        <f>L1583+1</f>
        <v>1026</v>
      </c>
      <c r="M1588" s="147" t="s">
        <v>1646</v>
      </c>
      <c r="N1588" s="87"/>
      <c r="O1588" s="34"/>
      <c r="P1588" s="33"/>
      <c r="Q1588" s="652" t="s">
        <v>1659</v>
      </c>
      <c r="R1588" s="653"/>
      <c r="S1588" s="653"/>
      <c r="T1588" s="653"/>
      <c r="U1588" s="653"/>
      <c r="V1588" s="653"/>
      <c r="W1588" s="653"/>
      <c r="X1588" s="653"/>
      <c r="Y1588" s="653"/>
      <c r="Z1588" s="653"/>
      <c r="AA1588" s="653"/>
      <c r="AB1588" s="653"/>
      <c r="AC1588" s="653"/>
      <c r="AD1588" s="653"/>
      <c r="AE1588" s="653"/>
      <c r="AF1588" s="653"/>
      <c r="AG1588" s="653"/>
      <c r="AH1588" s="653"/>
      <c r="AI1588" s="653"/>
      <c r="AJ1588" s="653"/>
      <c r="AK1588" s="653"/>
      <c r="AL1588" s="653"/>
      <c r="AM1588" s="653"/>
      <c r="AN1588" s="653"/>
      <c r="AO1588" s="653"/>
      <c r="AP1588" s="653"/>
      <c r="AQ1588" s="653"/>
      <c r="AR1588" s="653"/>
      <c r="AS1588" s="653"/>
      <c r="AT1588" s="654"/>
      <c r="AU1588" s="34"/>
      <c r="AV1588" s="33"/>
      <c r="AW1588" s="4"/>
      <c r="AX1588" s="8"/>
      <c r="AY1588" s="485" t="s">
        <v>1671</v>
      </c>
      <c r="AZ1588" s="486"/>
      <c r="BA1588" s="486"/>
      <c r="BB1588" s="486"/>
      <c r="BC1588" s="486"/>
      <c r="BD1588" s="486"/>
      <c r="BE1588" s="486"/>
      <c r="BF1588" s="487"/>
      <c r="BG1588" s="478"/>
      <c r="BH1588" s="479"/>
    </row>
    <row r="1589" spans="1:60" ht="19.5" customHeight="1" x14ac:dyDescent="0.25">
      <c r="A1589" s="136">
        <f t="shared" ref="A1589:A1590" si="198">A1588+1</f>
        <v>2</v>
      </c>
      <c r="B1589" s="466"/>
      <c r="C1589" s="451"/>
      <c r="D1589" s="29" t="s">
        <v>166</v>
      </c>
      <c r="E1589" s="30"/>
      <c r="F1589" s="30"/>
      <c r="G1589" s="8"/>
      <c r="H1589" s="8"/>
      <c r="I1589" s="8"/>
      <c r="J1589" s="8"/>
      <c r="K1589" s="8">
        <v>2</v>
      </c>
      <c r="L1589" s="8">
        <f>L1588+1</f>
        <v>1027</v>
      </c>
      <c r="M1589" s="147" t="s">
        <v>1646</v>
      </c>
      <c r="N1589" s="96"/>
      <c r="O1589" s="34"/>
      <c r="P1589" s="33"/>
      <c r="Q1589" s="827"/>
      <c r="R1589" s="828"/>
      <c r="S1589" s="828"/>
      <c r="T1589" s="828"/>
      <c r="U1589" s="828"/>
      <c r="V1589" s="828"/>
      <c r="W1589" s="828"/>
      <c r="X1589" s="828"/>
      <c r="Y1589" s="828"/>
      <c r="Z1589" s="828"/>
      <c r="AA1589" s="828"/>
      <c r="AB1589" s="828"/>
      <c r="AC1589" s="828"/>
      <c r="AD1589" s="828"/>
      <c r="AE1589" s="828"/>
      <c r="AF1589" s="828"/>
      <c r="AG1589" s="828"/>
      <c r="AH1589" s="828"/>
      <c r="AI1589" s="828"/>
      <c r="AJ1589" s="828"/>
      <c r="AK1589" s="828"/>
      <c r="AL1589" s="828"/>
      <c r="AM1589" s="828"/>
      <c r="AN1589" s="828"/>
      <c r="AO1589" s="828"/>
      <c r="AP1589" s="828"/>
      <c r="AQ1589" s="828"/>
      <c r="AR1589" s="828"/>
      <c r="AS1589" s="828"/>
      <c r="AT1589" s="829"/>
      <c r="AU1589" s="34"/>
      <c r="AV1589" s="33"/>
      <c r="AW1589" s="4"/>
      <c r="AX1589" s="8"/>
      <c r="AY1589" s="453"/>
      <c r="AZ1589" s="454"/>
      <c r="BA1589" s="454"/>
      <c r="BB1589" s="454"/>
      <c r="BC1589" s="454"/>
      <c r="BD1589" s="454"/>
      <c r="BE1589" s="454"/>
      <c r="BF1589" s="455"/>
      <c r="BG1589" s="478"/>
      <c r="BH1589" s="479"/>
    </row>
    <row r="1590" spans="1:60" ht="19.5" customHeight="1" x14ac:dyDescent="0.25">
      <c r="A1590" s="136">
        <f t="shared" si="198"/>
        <v>3</v>
      </c>
      <c r="B1590" s="466"/>
      <c r="C1590" s="451"/>
      <c r="D1590" s="29" t="s">
        <v>167</v>
      </c>
      <c r="E1590" s="30"/>
      <c r="F1590" s="30"/>
      <c r="G1590" s="8"/>
      <c r="H1590" s="8"/>
      <c r="I1590" s="8"/>
      <c r="J1590" s="8"/>
      <c r="K1590" s="8">
        <v>3</v>
      </c>
      <c r="L1590" s="8">
        <f t="shared" ref="L1590" si="199">L1589+1</f>
        <v>1028</v>
      </c>
      <c r="M1590" s="147" t="s">
        <v>1646</v>
      </c>
      <c r="N1590" s="96"/>
      <c r="O1590" s="34"/>
      <c r="P1590" s="33"/>
      <c r="Q1590" s="591"/>
      <c r="R1590" s="592"/>
      <c r="S1590" s="592"/>
      <c r="T1590" s="592"/>
      <c r="U1590" s="592"/>
      <c r="V1590" s="592"/>
      <c r="W1590" s="592"/>
      <c r="X1590" s="592"/>
      <c r="Y1590" s="592"/>
      <c r="Z1590" s="592"/>
      <c r="AA1590" s="592"/>
      <c r="AB1590" s="592"/>
      <c r="AC1590" s="592"/>
      <c r="AD1590" s="592"/>
      <c r="AE1590" s="592"/>
      <c r="AF1590" s="592"/>
      <c r="AG1590" s="592"/>
      <c r="AH1590" s="592"/>
      <c r="AI1590" s="592"/>
      <c r="AJ1590" s="592"/>
      <c r="AK1590" s="592"/>
      <c r="AL1590" s="592"/>
      <c r="AM1590" s="592"/>
      <c r="AN1590" s="592"/>
      <c r="AO1590" s="592"/>
      <c r="AP1590" s="592"/>
      <c r="AQ1590" s="592"/>
      <c r="AR1590" s="592"/>
      <c r="AS1590" s="592"/>
      <c r="AT1590" s="593"/>
      <c r="AU1590" s="34"/>
      <c r="AV1590" s="33"/>
      <c r="AW1590" s="4"/>
      <c r="AX1590" s="8"/>
      <c r="AY1590" s="456"/>
      <c r="AZ1590" s="457"/>
      <c r="BA1590" s="457"/>
      <c r="BB1590" s="457"/>
      <c r="BC1590" s="457"/>
      <c r="BD1590" s="457"/>
      <c r="BE1590" s="457"/>
      <c r="BF1590" s="458"/>
      <c r="BG1590" s="6"/>
      <c r="BH1590" s="6"/>
    </row>
    <row r="1591" spans="1:60" ht="19.5" customHeight="1" x14ac:dyDescent="0.25">
      <c r="A1591" s="136">
        <f>A1583+1</f>
        <v>1311</v>
      </c>
      <c r="B1591" s="465" t="s">
        <v>1657</v>
      </c>
      <c r="C1591" s="468">
        <v>46239</v>
      </c>
      <c r="D1591" s="29" t="s">
        <v>165</v>
      </c>
      <c r="E1591" s="8"/>
      <c r="F1591" s="8"/>
      <c r="G1591" s="8"/>
      <c r="H1591" s="8"/>
      <c r="I1591" s="8"/>
      <c r="J1591" s="8"/>
      <c r="K1591" s="8">
        <v>4</v>
      </c>
      <c r="L1591" s="8">
        <f t="shared" ref="L1591:L1605" si="200">L1590+1</f>
        <v>1029</v>
      </c>
      <c r="M1591" s="147" t="s">
        <v>1646</v>
      </c>
      <c r="N1591" s="87"/>
      <c r="O1591" s="34"/>
      <c r="P1591" s="33"/>
      <c r="Q1591" s="652" t="s">
        <v>1662</v>
      </c>
      <c r="R1591" s="653"/>
      <c r="S1591" s="653"/>
      <c r="T1591" s="653"/>
      <c r="U1591" s="653"/>
      <c r="V1591" s="653"/>
      <c r="W1591" s="653"/>
      <c r="X1591" s="653"/>
      <c r="Y1591" s="653"/>
      <c r="Z1591" s="653"/>
      <c r="AA1591" s="653"/>
      <c r="AB1591" s="653"/>
      <c r="AC1591" s="653"/>
      <c r="AD1591" s="653"/>
      <c r="AE1591" s="653"/>
      <c r="AF1591" s="653"/>
      <c r="AG1591" s="653"/>
      <c r="AH1591" s="653"/>
      <c r="AI1591" s="653"/>
      <c r="AJ1591" s="653"/>
      <c r="AK1591" s="653"/>
      <c r="AL1591" s="653"/>
      <c r="AM1591" s="653"/>
      <c r="AN1591" s="653"/>
      <c r="AO1591" s="653"/>
      <c r="AP1591" s="653"/>
      <c r="AQ1591" s="653"/>
      <c r="AR1591" s="653"/>
      <c r="AS1591" s="653"/>
      <c r="AT1591" s="654"/>
      <c r="AU1591" s="34"/>
      <c r="AV1591" s="33"/>
      <c r="AW1591" s="4"/>
      <c r="AX1591" s="8"/>
      <c r="AY1591" s="485" t="s">
        <v>1671</v>
      </c>
      <c r="AZ1591" s="486"/>
      <c r="BA1591" s="486"/>
      <c r="BB1591" s="486"/>
      <c r="BC1591" s="486"/>
      <c r="BD1591" s="486"/>
      <c r="BE1591" s="486"/>
      <c r="BF1591" s="487"/>
      <c r="BG1591" s="478"/>
      <c r="BH1591" s="479"/>
    </row>
    <row r="1592" spans="1:60" ht="19.5" customHeight="1" x14ac:dyDescent="0.25">
      <c r="A1592" s="136">
        <f t="shared" ref="A1592:A1605" si="201">A1591+1</f>
        <v>1312</v>
      </c>
      <c r="B1592" s="466"/>
      <c r="C1592" s="451"/>
      <c r="D1592" s="29" t="s">
        <v>166</v>
      </c>
      <c r="E1592" s="30"/>
      <c r="F1592" s="30"/>
      <c r="G1592" s="8"/>
      <c r="H1592" s="8"/>
      <c r="I1592" s="8"/>
      <c r="J1592" s="8"/>
      <c r="K1592" s="8">
        <v>5</v>
      </c>
      <c r="L1592" s="8">
        <f t="shared" si="200"/>
        <v>1030</v>
      </c>
      <c r="M1592" s="147" t="s">
        <v>1646</v>
      </c>
      <c r="N1592" s="96"/>
      <c r="O1592" s="34"/>
      <c r="P1592" s="33"/>
      <c r="Q1592" s="827"/>
      <c r="R1592" s="828"/>
      <c r="S1592" s="828"/>
      <c r="T1592" s="828"/>
      <c r="U1592" s="828"/>
      <c r="V1592" s="828"/>
      <c r="W1592" s="828"/>
      <c r="X1592" s="828"/>
      <c r="Y1592" s="828"/>
      <c r="Z1592" s="828"/>
      <c r="AA1592" s="828"/>
      <c r="AB1592" s="828"/>
      <c r="AC1592" s="828"/>
      <c r="AD1592" s="828"/>
      <c r="AE1592" s="828"/>
      <c r="AF1592" s="828"/>
      <c r="AG1592" s="828"/>
      <c r="AH1592" s="828"/>
      <c r="AI1592" s="828"/>
      <c r="AJ1592" s="828"/>
      <c r="AK1592" s="828"/>
      <c r="AL1592" s="828"/>
      <c r="AM1592" s="828"/>
      <c r="AN1592" s="828"/>
      <c r="AO1592" s="828"/>
      <c r="AP1592" s="828"/>
      <c r="AQ1592" s="828"/>
      <c r="AR1592" s="828"/>
      <c r="AS1592" s="828"/>
      <c r="AT1592" s="829"/>
      <c r="AU1592" s="34"/>
      <c r="AV1592" s="33"/>
      <c r="AW1592" s="4"/>
      <c r="AX1592" s="8"/>
      <c r="AY1592" s="453"/>
      <c r="AZ1592" s="454"/>
      <c r="BA1592" s="454"/>
      <c r="BB1592" s="454"/>
      <c r="BC1592" s="454"/>
      <c r="BD1592" s="454"/>
      <c r="BE1592" s="454"/>
      <c r="BF1592" s="455"/>
      <c r="BG1592" s="478"/>
      <c r="BH1592" s="479"/>
    </row>
    <row r="1593" spans="1:60" ht="19.5" customHeight="1" x14ac:dyDescent="0.25">
      <c r="A1593" s="136">
        <f t="shared" si="201"/>
        <v>1313</v>
      </c>
      <c r="B1593" s="466"/>
      <c r="C1593" s="451"/>
      <c r="D1593" s="29" t="s">
        <v>167</v>
      </c>
      <c r="E1593" s="30"/>
      <c r="F1593" s="30"/>
      <c r="G1593" s="8"/>
      <c r="H1593" s="8"/>
      <c r="I1593" s="8"/>
      <c r="J1593" s="8"/>
      <c r="K1593" s="8">
        <v>6</v>
      </c>
      <c r="L1593" s="8">
        <f t="shared" si="200"/>
        <v>1031</v>
      </c>
      <c r="M1593" s="147" t="s">
        <v>1646</v>
      </c>
      <c r="N1593" s="96"/>
      <c r="O1593" s="34"/>
      <c r="P1593" s="33"/>
      <c r="Q1593" s="591"/>
      <c r="R1593" s="592"/>
      <c r="S1593" s="592"/>
      <c r="T1593" s="592"/>
      <c r="U1593" s="592"/>
      <c r="V1593" s="592"/>
      <c r="W1593" s="592"/>
      <c r="X1593" s="592"/>
      <c r="Y1593" s="592"/>
      <c r="Z1593" s="592"/>
      <c r="AA1593" s="592"/>
      <c r="AB1593" s="592"/>
      <c r="AC1593" s="592"/>
      <c r="AD1593" s="592"/>
      <c r="AE1593" s="592"/>
      <c r="AF1593" s="592"/>
      <c r="AG1593" s="592"/>
      <c r="AH1593" s="592"/>
      <c r="AI1593" s="592"/>
      <c r="AJ1593" s="592"/>
      <c r="AK1593" s="592"/>
      <c r="AL1593" s="592"/>
      <c r="AM1593" s="592"/>
      <c r="AN1593" s="592"/>
      <c r="AO1593" s="592"/>
      <c r="AP1593" s="592"/>
      <c r="AQ1593" s="592"/>
      <c r="AR1593" s="592"/>
      <c r="AS1593" s="592"/>
      <c r="AT1593" s="593"/>
      <c r="AU1593" s="34"/>
      <c r="AV1593" s="33"/>
      <c r="AW1593" s="4"/>
      <c r="AX1593" s="8"/>
      <c r="AY1593" s="456"/>
      <c r="AZ1593" s="457"/>
      <c r="BA1593" s="457"/>
      <c r="BB1593" s="457"/>
      <c r="BC1593" s="457"/>
      <c r="BD1593" s="457"/>
      <c r="BE1593" s="457"/>
      <c r="BF1593" s="458"/>
      <c r="BG1593" s="6"/>
      <c r="BH1593" s="6"/>
    </row>
    <row r="1594" spans="1:60" ht="19.5" customHeight="1" x14ac:dyDescent="0.25">
      <c r="A1594" s="136">
        <f>A1588+1</f>
        <v>2</v>
      </c>
      <c r="B1594" s="465" t="s">
        <v>1658</v>
      </c>
      <c r="C1594" s="468">
        <v>46239</v>
      </c>
      <c r="D1594" s="29" t="s">
        <v>165</v>
      </c>
      <c r="E1594" s="8"/>
      <c r="F1594" s="8"/>
      <c r="G1594" s="8"/>
      <c r="H1594" s="8"/>
      <c r="I1594" s="8"/>
      <c r="J1594" s="8"/>
      <c r="K1594" s="8">
        <v>7</v>
      </c>
      <c r="L1594" s="8">
        <f t="shared" si="200"/>
        <v>1032</v>
      </c>
      <c r="M1594" s="147" t="s">
        <v>1646</v>
      </c>
      <c r="N1594" s="87"/>
      <c r="O1594" s="34"/>
      <c r="P1594" s="33"/>
      <c r="Q1594" s="652" t="s">
        <v>1660</v>
      </c>
      <c r="R1594" s="653"/>
      <c r="S1594" s="653"/>
      <c r="T1594" s="653"/>
      <c r="U1594" s="653"/>
      <c r="V1594" s="653"/>
      <c r="W1594" s="653"/>
      <c r="X1594" s="653"/>
      <c r="Y1594" s="653"/>
      <c r="Z1594" s="653"/>
      <c r="AA1594" s="653"/>
      <c r="AB1594" s="653"/>
      <c r="AC1594" s="653"/>
      <c r="AD1594" s="653"/>
      <c r="AE1594" s="653"/>
      <c r="AF1594" s="653"/>
      <c r="AG1594" s="653"/>
      <c r="AH1594" s="653"/>
      <c r="AI1594" s="653"/>
      <c r="AJ1594" s="653"/>
      <c r="AK1594" s="653"/>
      <c r="AL1594" s="653"/>
      <c r="AM1594" s="653"/>
      <c r="AN1594" s="653"/>
      <c r="AO1594" s="653"/>
      <c r="AP1594" s="653"/>
      <c r="AQ1594" s="653"/>
      <c r="AR1594" s="653"/>
      <c r="AS1594" s="653"/>
      <c r="AT1594" s="654"/>
      <c r="AU1594" s="34"/>
      <c r="AV1594" s="33"/>
      <c r="AW1594" s="4"/>
      <c r="AX1594" s="8"/>
      <c r="AY1594" s="485" t="s">
        <v>1671</v>
      </c>
      <c r="AZ1594" s="486"/>
      <c r="BA1594" s="486"/>
      <c r="BB1594" s="486"/>
      <c r="BC1594" s="486"/>
      <c r="BD1594" s="486"/>
      <c r="BE1594" s="486"/>
      <c r="BF1594" s="487"/>
    </row>
    <row r="1595" spans="1:60" ht="19.5" customHeight="1" x14ac:dyDescent="0.25">
      <c r="A1595" s="136">
        <f t="shared" ref="A1595:A1596" si="202">A1594+1</f>
        <v>3</v>
      </c>
      <c r="B1595" s="466"/>
      <c r="C1595" s="451"/>
      <c r="D1595" s="29" t="s">
        <v>166</v>
      </c>
      <c r="E1595" s="30"/>
      <c r="F1595" s="30"/>
      <c r="G1595" s="8"/>
      <c r="H1595" s="8"/>
      <c r="I1595" s="8"/>
      <c r="J1595" s="8"/>
      <c r="K1595" s="8">
        <v>8</v>
      </c>
      <c r="L1595" s="8">
        <f t="shared" si="200"/>
        <v>1033</v>
      </c>
      <c r="M1595" s="147" t="s">
        <v>1646</v>
      </c>
      <c r="N1595" s="96"/>
      <c r="O1595" s="34"/>
      <c r="P1595" s="33"/>
      <c r="Q1595" s="827"/>
      <c r="R1595" s="828"/>
      <c r="S1595" s="828"/>
      <c r="T1595" s="828"/>
      <c r="U1595" s="828"/>
      <c r="V1595" s="828"/>
      <c r="W1595" s="828"/>
      <c r="X1595" s="828"/>
      <c r="Y1595" s="828"/>
      <c r="Z1595" s="828"/>
      <c r="AA1595" s="828"/>
      <c r="AB1595" s="828"/>
      <c r="AC1595" s="828"/>
      <c r="AD1595" s="828"/>
      <c r="AE1595" s="828"/>
      <c r="AF1595" s="828"/>
      <c r="AG1595" s="828"/>
      <c r="AH1595" s="828"/>
      <c r="AI1595" s="828"/>
      <c r="AJ1595" s="828"/>
      <c r="AK1595" s="828"/>
      <c r="AL1595" s="828"/>
      <c r="AM1595" s="828"/>
      <c r="AN1595" s="828"/>
      <c r="AO1595" s="828"/>
      <c r="AP1595" s="828"/>
      <c r="AQ1595" s="828"/>
      <c r="AR1595" s="828"/>
      <c r="AS1595" s="828"/>
      <c r="AT1595" s="829"/>
      <c r="AU1595" s="34"/>
      <c r="AV1595" s="33"/>
      <c r="AW1595" s="4"/>
      <c r="AX1595" s="8"/>
      <c r="AY1595" s="453"/>
      <c r="AZ1595" s="454"/>
      <c r="BA1595" s="454"/>
      <c r="BB1595" s="454"/>
      <c r="BC1595" s="454"/>
      <c r="BD1595" s="454"/>
      <c r="BE1595" s="454"/>
      <c r="BF1595" s="455"/>
    </row>
    <row r="1596" spans="1:60" ht="19.5" customHeight="1" x14ac:dyDescent="0.25">
      <c r="A1596" s="136">
        <f t="shared" si="202"/>
        <v>4</v>
      </c>
      <c r="B1596" s="466"/>
      <c r="C1596" s="451"/>
      <c r="D1596" s="29" t="s">
        <v>167</v>
      </c>
      <c r="E1596" s="30"/>
      <c r="F1596" s="30"/>
      <c r="G1596" s="8"/>
      <c r="H1596" s="8"/>
      <c r="I1596" s="8"/>
      <c r="J1596" s="8"/>
      <c r="K1596" s="8">
        <v>9</v>
      </c>
      <c r="L1596" s="8">
        <f t="shared" si="200"/>
        <v>1034</v>
      </c>
      <c r="M1596" s="147" t="s">
        <v>1646</v>
      </c>
      <c r="N1596" s="96"/>
      <c r="O1596" s="34"/>
      <c r="P1596" s="33"/>
      <c r="Q1596" s="591"/>
      <c r="R1596" s="592"/>
      <c r="S1596" s="592"/>
      <c r="T1596" s="592"/>
      <c r="U1596" s="592"/>
      <c r="V1596" s="592"/>
      <c r="W1596" s="592"/>
      <c r="X1596" s="592"/>
      <c r="Y1596" s="592"/>
      <c r="Z1596" s="592"/>
      <c r="AA1596" s="592"/>
      <c r="AB1596" s="592"/>
      <c r="AC1596" s="592"/>
      <c r="AD1596" s="592"/>
      <c r="AE1596" s="592"/>
      <c r="AF1596" s="592"/>
      <c r="AG1596" s="592"/>
      <c r="AH1596" s="592"/>
      <c r="AI1596" s="592"/>
      <c r="AJ1596" s="592"/>
      <c r="AK1596" s="592"/>
      <c r="AL1596" s="592"/>
      <c r="AM1596" s="592"/>
      <c r="AN1596" s="592"/>
      <c r="AO1596" s="592"/>
      <c r="AP1596" s="592"/>
      <c r="AQ1596" s="592"/>
      <c r="AR1596" s="592"/>
      <c r="AS1596" s="592"/>
      <c r="AT1596" s="593"/>
      <c r="AU1596" s="34"/>
      <c r="AV1596" s="33"/>
      <c r="AW1596" s="4"/>
      <c r="AX1596" s="8"/>
      <c r="AY1596" s="456"/>
      <c r="AZ1596" s="457"/>
      <c r="BA1596" s="457"/>
      <c r="BB1596" s="457"/>
      <c r="BC1596" s="457"/>
      <c r="BD1596" s="457"/>
      <c r="BE1596" s="457"/>
      <c r="BF1596" s="458"/>
    </row>
    <row r="1597" spans="1:60" ht="19.5" customHeight="1" x14ac:dyDescent="0.25">
      <c r="A1597" s="136">
        <f>A1593+1</f>
        <v>1314</v>
      </c>
      <c r="B1597" s="465" t="s">
        <v>1657</v>
      </c>
      <c r="C1597" s="468">
        <v>46240</v>
      </c>
      <c r="D1597" s="29" t="s">
        <v>282</v>
      </c>
      <c r="E1597" s="30"/>
      <c r="F1597" s="30"/>
      <c r="G1597" s="8"/>
      <c r="H1597" s="8"/>
      <c r="I1597" s="8"/>
      <c r="J1597" s="8"/>
      <c r="K1597" s="8">
        <v>10</v>
      </c>
      <c r="L1597" s="8">
        <f t="shared" si="200"/>
        <v>1035</v>
      </c>
      <c r="M1597" s="147" t="s">
        <v>1646</v>
      </c>
      <c r="N1597" s="96"/>
      <c r="O1597" s="34"/>
      <c r="P1597" s="33"/>
      <c r="Q1597" s="652" t="s">
        <v>1664</v>
      </c>
      <c r="R1597" s="653"/>
      <c r="S1597" s="653"/>
      <c r="T1597" s="653"/>
      <c r="U1597" s="653"/>
      <c r="V1597" s="653"/>
      <c r="W1597" s="653"/>
      <c r="X1597" s="653"/>
      <c r="Y1597" s="653"/>
      <c r="Z1597" s="653"/>
      <c r="AA1597" s="653"/>
      <c r="AB1597" s="653"/>
      <c r="AC1597" s="653"/>
      <c r="AD1597" s="653"/>
      <c r="AE1597" s="653"/>
      <c r="AF1597" s="653"/>
      <c r="AG1597" s="653"/>
      <c r="AH1597" s="653"/>
      <c r="AI1597" s="653"/>
      <c r="AJ1597" s="653"/>
      <c r="AK1597" s="653"/>
      <c r="AL1597" s="653"/>
      <c r="AM1597" s="653"/>
      <c r="AN1597" s="653"/>
      <c r="AO1597" s="653"/>
      <c r="AP1597" s="653"/>
      <c r="AQ1597" s="653"/>
      <c r="AR1597" s="653"/>
      <c r="AS1597" s="653"/>
      <c r="AT1597" s="654"/>
      <c r="AU1597" s="34"/>
      <c r="AV1597" s="33"/>
      <c r="AW1597" s="4"/>
      <c r="AX1597" s="8"/>
      <c r="AY1597" s="485" t="s">
        <v>1671</v>
      </c>
      <c r="AZ1597" s="486"/>
      <c r="BA1597" s="486"/>
      <c r="BB1597" s="486"/>
      <c r="BC1597" s="486"/>
      <c r="BD1597" s="486"/>
      <c r="BE1597" s="486"/>
      <c r="BF1597" s="487"/>
    </row>
    <row r="1598" spans="1:60" ht="19.5" customHeight="1" x14ac:dyDescent="0.25">
      <c r="A1598" s="136">
        <f t="shared" si="201"/>
        <v>1315</v>
      </c>
      <c r="B1598" s="466"/>
      <c r="C1598" s="451"/>
      <c r="D1598" s="29" t="s">
        <v>283</v>
      </c>
      <c r="E1598" s="30"/>
      <c r="F1598" s="30"/>
      <c r="G1598" s="8"/>
      <c r="H1598" s="8"/>
      <c r="I1598" s="8"/>
      <c r="J1598" s="8"/>
      <c r="K1598" s="8">
        <v>11</v>
      </c>
      <c r="L1598" s="8">
        <f t="shared" si="200"/>
        <v>1036</v>
      </c>
      <c r="M1598" s="147" t="s">
        <v>1646</v>
      </c>
      <c r="N1598" s="96"/>
      <c r="O1598" s="34"/>
      <c r="P1598" s="33"/>
      <c r="Q1598" s="827"/>
      <c r="R1598" s="828"/>
      <c r="S1598" s="828"/>
      <c r="T1598" s="828"/>
      <c r="U1598" s="828"/>
      <c r="V1598" s="828"/>
      <c r="W1598" s="828"/>
      <c r="X1598" s="828"/>
      <c r="Y1598" s="828"/>
      <c r="Z1598" s="828"/>
      <c r="AA1598" s="828"/>
      <c r="AB1598" s="828"/>
      <c r="AC1598" s="828"/>
      <c r="AD1598" s="828"/>
      <c r="AE1598" s="828"/>
      <c r="AF1598" s="828"/>
      <c r="AG1598" s="828"/>
      <c r="AH1598" s="828"/>
      <c r="AI1598" s="828"/>
      <c r="AJ1598" s="828"/>
      <c r="AK1598" s="828"/>
      <c r="AL1598" s="828"/>
      <c r="AM1598" s="828"/>
      <c r="AN1598" s="828"/>
      <c r="AO1598" s="828"/>
      <c r="AP1598" s="828"/>
      <c r="AQ1598" s="828"/>
      <c r="AR1598" s="828"/>
      <c r="AS1598" s="828"/>
      <c r="AT1598" s="829"/>
      <c r="AU1598" s="34"/>
      <c r="AV1598" s="33"/>
      <c r="AW1598" s="4"/>
      <c r="AX1598" s="8"/>
      <c r="AY1598" s="453"/>
      <c r="AZ1598" s="454"/>
      <c r="BA1598" s="454"/>
      <c r="BB1598" s="454"/>
      <c r="BC1598" s="454"/>
      <c r="BD1598" s="454"/>
      <c r="BE1598" s="454"/>
      <c r="BF1598" s="455"/>
    </row>
    <row r="1599" spans="1:60" ht="19.5" customHeight="1" x14ac:dyDescent="0.25">
      <c r="A1599" s="136">
        <f t="shared" si="201"/>
        <v>1316</v>
      </c>
      <c r="B1599" s="466"/>
      <c r="C1599" s="451"/>
      <c r="D1599" s="29" t="s">
        <v>278</v>
      </c>
      <c r="E1599" s="30"/>
      <c r="F1599" s="30"/>
      <c r="G1599" s="8"/>
      <c r="H1599" s="8"/>
      <c r="I1599" s="8"/>
      <c r="J1599" s="8"/>
      <c r="K1599" s="8">
        <v>12</v>
      </c>
      <c r="L1599" s="8">
        <f t="shared" si="200"/>
        <v>1037</v>
      </c>
      <c r="M1599" s="147" t="s">
        <v>1646</v>
      </c>
      <c r="N1599" s="96"/>
      <c r="O1599" s="34"/>
      <c r="P1599" s="33"/>
      <c r="Q1599" s="591"/>
      <c r="R1599" s="592"/>
      <c r="S1599" s="592"/>
      <c r="T1599" s="592"/>
      <c r="U1599" s="592"/>
      <c r="V1599" s="592"/>
      <c r="W1599" s="592"/>
      <c r="X1599" s="592"/>
      <c r="Y1599" s="592"/>
      <c r="Z1599" s="592"/>
      <c r="AA1599" s="592"/>
      <c r="AB1599" s="592"/>
      <c r="AC1599" s="592"/>
      <c r="AD1599" s="592"/>
      <c r="AE1599" s="592"/>
      <c r="AF1599" s="592"/>
      <c r="AG1599" s="592"/>
      <c r="AH1599" s="592"/>
      <c r="AI1599" s="592"/>
      <c r="AJ1599" s="592"/>
      <c r="AK1599" s="592"/>
      <c r="AL1599" s="592"/>
      <c r="AM1599" s="592"/>
      <c r="AN1599" s="592"/>
      <c r="AO1599" s="592"/>
      <c r="AP1599" s="592"/>
      <c r="AQ1599" s="592"/>
      <c r="AR1599" s="592"/>
      <c r="AS1599" s="592"/>
      <c r="AT1599" s="593"/>
      <c r="AU1599" s="34"/>
      <c r="AV1599" s="33"/>
      <c r="AW1599" s="4"/>
      <c r="AX1599" s="8"/>
      <c r="AY1599" s="456"/>
      <c r="AZ1599" s="457"/>
      <c r="BA1599" s="457"/>
      <c r="BB1599" s="457"/>
      <c r="BC1599" s="457"/>
      <c r="BD1599" s="457"/>
      <c r="BE1599" s="457"/>
      <c r="BF1599" s="458"/>
    </row>
    <row r="1600" spans="1:60" ht="19.5" customHeight="1" x14ac:dyDescent="0.25">
      <c r="A1600" s="136">
        <f t="shared" si="201"/>
        <v>1317</v>
      </c>
      <c r="B1600" s="465" t="s">
        <v>1658</v>
      </c>
      <c r="C1600" s="468">
        <v>46240</v>
      </c>
      <c r="D1600" s="29" t="s">
        <v>282</v>
      </c>
      <c r="E1600" s="30"/>
      <c r="F1600" s="30"/>
      <c r="G1600" s="8"/>
      <c r="H1600" s="8"/>
      <c r="I1600" s="8"/>
      <c r="J1600" s="8"/>
      <c r="K1600" s="8">
        <v>13</v>
      </c>
      <c r="L1600" s="8">
        <f t="shared" si="200"/>
        <v>1038</v>
      </c>
      <c r="M1600" s="147" t="s">
        <v>1646</v>
      </c>
      <c r="N1600" s="96"/>
      <c r="O1600" s="34"/>
      <c r="P1600" s="33"/>
      <c r="Q1600" s="652" t="s">
        <v>1661</v>
      </c>
      <c r="R1600" s="653"/>
      <c r="S1600" s="653"/>
      <c r="T1600" s="653"/>
      <c r="U1600" s="653"/>
      <c r="V1600" s="653"/>
      <c r="W1600" s="653"/>
      <c r="X1600" s="653"/>
      <c r="Y1600" s="653"/>
      <c r="Z1600" s="653"/>
      <c r="AA1600" s="653"/>
      <c r="AB1600" s="653"/>
      <c r="AC1600" s="653"/>
      <c r="AD1600" s="653"/>
      <c r="AE1600" s="653"/>
      <c r="AF1600" s="653"/>
      <c r="AG1600" s="653"/>
      <c r="AH1600" s="653"/>
      <c r="AI1600" s="653"/>
      <c r="AJ1600" s="653"/>
      <c r="AK1600" s="653"/>
      <c r="AL1600" s="653"/>
      <c r="AM1600" s="653"/>
      <c r="AN1600" s="653"/>
      <c r="AO1600" s="653"/>
      <c r="AP1600" s="653"/>
      <c r="AQ1600" s="653"/>
      <c r="AR1600" s="653"/>
      <c r="AS1600" s="653"/>
      <c r="AT1600" s="654"/>
      <c r="AU1600" s="34"/>
      <c r="AV1600" s="33"/>
      <c r="AW1600" s="4"/>
      <c r="AX1600" s="8"/>
      <c r="AY1600" s="485" t="s">
        <v>1671</v>
      </c>
      <c r="AZ1600" s="486"/>
      <c r="BA1600" s="486"/>
      <c r="BB1600" s="486"/>
      <c r="BC1600" s="486"/>
      <c r="BD1600" s="486"/>
      <c r="BE1600" s="486"/>
      <c r="BF1600" s="487"/>
    </row>
    <row r="1601" spans="1:58" ht="19.5" customHeight="1" x14ac:dyDescent="0.25">
      <c r="A1601" s="136">
        <f t="shared" si="201"/>
        <v>1318</v>
      </c>
      <c r="B1601" s="466"/>
      <c r="C1601" s="451"/>
      <c r="D1601" s="29" t="s">
        <v>283</v>
      </c>
      <c r="E1601" s="30"/>
      <c r="F1601" s="30"/>
      <c r="G1601" s="8"/>
      <c r="H1601" s="8"/>
      <c r="I1601" s="8"/>
      <c r="J1601" s="8"/>
      <c r="K1601" s="8">
        <v>14</v>
      </c>
      <c r="L1601" s="8">
        <f t="shared" si="200"/>
        <v>1039</v>
      </c>
      <c r="M1601" s="147" t="s">
        <v>1646</v>
      </c>
      <c r="N1601" s="96"/>
      <c r="O1601" s="34"/>
      <c r="P1601" s="33"/>
      <c r="Q1601" s="827"/>
      <c r="R1601" s="828"/>
      <c r="S1601" s="828"/>
      <c r="T1601" s="828"/>
      <c r="U1601" s="828"/>
      <c r="V1601" s="828"/>
      <c r="W1601" s="828"/>
      <c r="X1601" s="828"/>
      <c r="Y1601" s="828"/>
      <c r="Z1601" s="828"/>
      <c r="AA1601" s="828"/>
      <c r="AB1601" s="828"/>
      <c r="AC1601" s="828"/>
      <c r="AD1601" s="828"/>
      <c r="AE1601" s="828"/>
      <c r="AF1601" s="828"/>
      <c r="AG1601" s="828"/>
      <c r="AH1601" s="828"/>
      <c r="AI1601" s="828"/>
      <c r="AJ1601" s="828"/>
      <c r="AK1601" s="828"/>
      <c r="AL1601" s="828"/>
      <c r="AM1601" s="828"/>
      <c r="AN1601" s="828"/>
      <c r="AO1601" s="828"/>
      <c r="AP1601" s="828"/>
      <c r="AQ1601" s="828"/>
      <c r="AR1601" s="828"/>
      <c r="AS1601" s="828"/>
      <c r="AT1601" s="829"/>
      <c r="AU1601" s="34"/>
      <c r="AV1601" s="33"/>
      <c r="AW1601" s="4"/>
      <c r="AX1601" s="8"/>
      <c r="AY1601" s="453"/>
      <c r="AZ1601" s="454"/>
      <c r="BA1601" s="454"/>
      <c r="BB1601" s="454"/>
      <c r="BC1601" s="454"/>
      <c r="BD1601" s="454"/>
      <c r="BE1601" s="454"/>
      <c r="BF1601" s="455"/>
    </row>
    <row r="1602" spans="1:58" ht="19.5" customHeight="1" x14ac:dyDescent="0.25">
      <c r="A1602" s="136">
        <f t="shared" si="201"/>
        <v>1319</v>
      </c>
      <c r="B1602" s="466"/>
      <c r="C1602" s="451"/>
      <c r="D1602" s="29" t="s">
        <v>278</v>
      </c>
      <c r="E1602" s="30"/>
      <c r="F1602" s="30"/>
      <c r="G1602" s="8"/>
      <c r="H1602" s="8"/>
      <c r="I1602" s="8"/>
      <c r="J1602" s="8"/>
      <c r="K1602" s="8">
        <v>15</v>
      </c>
      <c r="L1602" s="8">
        <f t="shared" si="200"/>
        <v>1040</v>
      </c>
      <c r="M1602" s="147" t="s">
        <v>1646</v>
      </c>
      <c r="N1602" s="96"/>
      <c r="O1602" s="34"/>
      <c r="P1602" s="33"/>
      <c r="Q1602" s="591"/>
      <c r="R1602" s="592"/>
      <c r="S1602" s="592"/>
      <c r="T1602" s="592"/>
      <c r="U1602" s="592"/>
      <c r="V1602" s="592"/>
      <c r="W1602" s="592"/>
      <c r="X1602" s="592"/>
      <c r="Y1602" s="592"/>
      <c r="Z1602" s="592"/>
      <c r="AA1602" s="592"/>
      <c r="AB1602" s="592"/>
      <c r="AC1602" s="592"/>
      <c r="AD1602" s="592"/>
      <c r="AE1602" s="592"/>
      <c r="AF1602" s="592"/>
      <c r="AG1602" s="592"/>
      <c r="AH1602" s="592"/>
      <c r="AI1602" s="592"/>
      <c r="AJ1602" s="592"/>
      <c r="AK1602" s="592"/>
      <c r="AL1602" s="592"/>
      <c r="AM1602" s="592"/>
      <c r="AN1602" s="592"/>
      <c r="AO1602" s="592"/>
      <c r="AP1602" s="592"/>
      <c r="AQ1602" s="592"/>
      <c r="AR1602" s="592"/>
      <c r="AS1602" s="592"/>
      <c r="AT1602" s="593"/>
      <c r="AU1602" s="34"/>
      <c r="AV1602" s="33"/>
      <c r="AW1602" s="4"/>
      <c r="AX1602" s="8"/>
      <c r="AY1602" s="456"/>
      <c r="AZ1602" s="457"/>
      <c r="BA1602" s="457"/>
      <c r="BB1602" s="457"/>
      <c r="BC1602" s="457"/>
      <c r="BD1602" s="457"/>
      <c r="BE1602" s="457"/>
      <c r="BF1602" s="458"/>
    </row>
    <row r="1603" spans="1:58" ht="19.5" customHeight="1" x14ac:dyDescent="0.25">
      <c r="A1603" s="136">
        <f>A1599+1</f>
        <v>1317</v>
      </c>
      <c r="B1603" s="465" t="s">
        <v>1657</v>
      </c>
      <c r="C1603" s="468">
        <v>46241</v>
      </c>
      <c r="D1603" s="29" t="s">
        <v>280</v>
      </c>
      <c r="E1603" s="30"/>
      <c r="F1603" s="30"/>
      <c r="G1603" s="8"/>
      <c r="H1603" s="8"/>
      <c r="I1603" s="8"/>
      <c r="J1603" s="8"/>
      <c r="K1603" s="8">
        <v>16</v>
      </c>
      <c r="L1603" s="8">
        <f t="shared" si="200"/>
        <v>1041</v>
      </c>
      <c r="M1603" s="147" t="s">
        <v>1646</v>
      </c>
      <c r="N1603" s="96"/>
      <c r="O1603" s="34"/>
      <c r="P1603" s="33"/>
      <c r="Q1603" s="652" t="s">
        <v>1665</v>
      </c>
      <c r="R1603" s="653"/>
      <c r="S1603" s="653"/>
      <c r="T1603" s="653"/>
      <c r="U1603" s="653"/>
      <c r="V1603" s="653"/>
      <c r="W1603" s="653"/>
      <c r="X1603" s="653"/>
      <c r="Y1603" s="653"/>
      <c r="Z1603" s="653"/>
      <c r="AA1603" s="653"/>
      <c r="AB1603" s="653"/>
      <c r="AC1603" s="653"/>
      <c r="AD1603" s="653"/>
      <c r="AE1603" s="653"/>
      <c r="AF1603" s="653"/>
      <c r="AG1603" s="653"/>
      <c r="AH1603" s="653"/>
      <c r="AI1603" s="653"/>
      <c r="AJ1603" s="653"/>
      <c r="AK1603" s="653"/>
      <c r="AL1603" s="653"/>
      <c r="AM1603" s="653"/>
      <c r="AN1603" s="653"/>
      <c r="AO1603" s="653"/>
      <c r="AP1603" s="653"/>
      <c r="AQ1603" s="653"/>
      <c r="AR1603" s="653"/>
      <c r="AS1603" s="653"/>
      <c r="AT1603" s="654"/>
      <c r="AU1603" s="34"/>
      <c r="AV1603" s="33"/>
      <c r="AW1603" s="4"/>
      <c r="AX1603" s="8"/>
      <c r="AY1603" s="485" t="s">
        <v>1671</v>
      </c>
      <c r="AZ1603" s="486"/>
      <c r="BA1603" s="486"/>
      <c r="BB1603" s="486"/>
      <c r="BC1603" s="486"/>
      <c r="BD1603" s="486"/>
      <c r="BE1603" s="486"/>
      <c r="BF1603" s="487"/>
    </row>
    <row r="1604" spans="1:58" ht="19.5" customHeight="1" x14ac:dyDescent="0.25">
      <c r="A1604" s="136">
        <f t="shared" si="201"/>
        <v>1318</v>
      </c>
      <c r="B1604" s="466"/>
      <c r="C1604" s="451"/>
      <c r="D1604" s="29" t="s">
        <v>65</v>
      </c>
      <c r="E1604" s="30"/>
      <c r="F1604" s="30"/>
      <c r="G1604" s="8"/>
      <c r="H1604" s="8"/>
      <c r="I1604" s="8"/>
      <c r="J1604" s="8"/>
      <c r="K1604" s="8">
        <v>17</v>
      </c>
      <c r="L1604" s="8">
        <f t="shared" si="200"/>
        <v>1042</v>
      </c>
      <c r="M1604" s="147" t="s">
        <v>1646</v>
      </c>
      <c r="N1604" s="96"/>
      <c r="O1604" s="34"/>
      <c r="P1604" s="33"/>
      <c r="Q1604" s="827"/>
      <c r="R1604" s="828"/>
      <c r="S1604" s="828"/>
      <c r="T1604" s="828"/>
      <c r="U1604" s="828"/>
      <c r="V1604" s="828"/>
      <c r="W1604" s="828"/>
      <c r="X1604" s="828"/>
      <c r="Y1604" s="828"/>
      <c r="Z1604" s="828"/>
      <c r="AA1604" s="828"/>
      <c r="AB1604" s="828"/>
      <c r="AC1604" s="828"/>
      <c r="AD1604" s="828"/>
      <c r="AE1604" s="828"/>
      <c r="AF1604" s="828"/>
      <c r="AG1604" s="828"/>
      <c r="AH1604" s="828"/>
      <c r="AI1604" s="828"/>
      <c r="AJ1604" s="828"/>
      <c r="AK1604" s="828"/>
      <c r="AL1604" s="828"/>
      <c r="AM1604" s="828"/>
      <c r="AN1604" s="828"/>
      <c r="AO1604" s="828"/>
      <c r="AP1604" s="828"/>
      <c r="AQ1604" s="828"/>
      <c r="AR1604" s="828"/>
      <c r="AS1604" s="828"/>
      <c r="AT1604" s="829"/>
      <c r="AU1604" s="34"/>
      <c r="AV1604" s="33"/>
      <c r="AW1604" s="4"/>
      <c r="AX1604" s="8"/>
      <c r="AY1604" s="453"/>
      <c r="AZ1604" s="454"/>
      <c r="BA1604" s="454"/>
      <c r="BB1604" s="454"/>
      <c r="BC1604" s="454"/>
      <c r="BD1604" s="454"/>
      <c r="BE1604" s="454"/>
      <c r="BF1604" s="455"/>
    </row>
    <row r="1605" spans="1:58" ht="19.5" customHeight="1" x14ac:dyDescent="0.25">
      <c r="A1605" s="136">
        <f t="shared" si="201"/>
        <v>1319</v>
      </c>
      <c r="B1605" s="467"/>
      <c r="C1605" s="452"/>
      <c r="D1605" s="29" t="s">
        <v>66</v>
      </c>
      <c r="E1605" s="30"/>
      <c r="F1605" s="30"/>
      <c r="G1605" s="8"/>
      <c r="H1605" s="8"/>
      <c r="I1605" s="8"/>
      <c r="J1605" s="8"/>
      <c r="K1605" s="8">
        <v>18</v>
      </c>
      <c r="L1605" s="8">
        <f t="shared" si="200"/>
        <v>1043</v>
      </c>
      <c r="M1605" s="147" t="s">
        <v>1646</v>
      </c>
      <c r="N1605" s="96"/>
      <c r="O1605" s="34"/>
      <c r="P1605" s="33"/>
      <c r="Q1605" s="591"/>
      <c r="R1605" s="592"/>
      <c r="S1605" s="592"/>
      <c r="T1605" s="592"/>
      <c r="U1605" s="592"/>
      <c r="V1605" s="592"/>
      <c r="W1605" s="592"/>
      <c r="X1605" s="592"/>
      <c r="Y1605" s="592"/>
      <c r="Z1605" s="592"/>
      <c r="AA1605" s="592"/>
      <c r="AB1605" s="592"/>
      <c r="AC1605" s="592"/>
      <c r="AD1605" s="592"/>
      <c r="AE1605" s="592"/>
      <c r="AF1605" s="592"/>
      <c r="AG1605" s="592"/>
      <c r="AH1605" s="592"/>
      <c r="AI1605" s="592"/>
      <c r="AJ1605" s="592"/>
      <c r="AK1605" s="592"/>
      <c r="AL1605" s="592"/>
      <c r="AM1605" s="592"/>
      <c r="AN1605" s="592"/>
      <c r="AO1605" s="592"/>
      <c r="AP1605" s="592"/>
      <c r="AQ1605" s="592"/>
      <c r="AR1605" s="592"/>
      <c r="AS1605" s="592"/>
      <c r="AT1605" s="593"/>
      <c r="AU1605" s="34"/>
      <c r="AV1605" s="33"/>
      <c r="AW1605" s="4"/>
      <c r="AX1605" s="8"/>
      <c r="AY1605" s="456"/>
      <c r="AZ1605" s="457"/>
      <c r="BA1605" s="457"/>
      <c r="BB1605" s="457"/>
      <c r="BC1605" s="457"/>
      <c r="BD1605" s="457"/>
      <c r="BE1605" s="457"/>
      <c r="BF1605" s="458"/>
    </row>
    <row r="1606" spans="1:58" ht="19.5" customHeight="1" x14ac:dyDescent="0.25">
      <c r="A1606" s="491" t="s">
        <v>1666</v>
      </c>
      <c r="B1606" s="491"/>
      <c r="C1606" s="491"/>
      <c r="M1606" s="145"/>
      <c r="N1606" s="145"/>
      <c r="O1606" s="145"/>
      <c r="P1606" s="145"/>
      <c r="Q1606" s="145"/>
      <c r="R1606" s="145"/>
      <c r="S1606" s="145"/>
      <c r="T1606" s="145"/>
      <c r="U1606" s="145"/>
      <c r="V1606" s="145"/>
      <c r="W1606" s="145"/>
      <c r="X1606" s="145"/>
      <c r="Y1606" s="145"/>
      <c r="Z1606" s="145"/>
      <c r="AA1606" s="145"/>
      <c r="AB1606" s="145"/>
      <c r="AC1606" s="145"/>
      <c r="AD1606" s="145"/>
      <c r="AE1606" s="145"/>
      <c r="AF1606" s="145"/>
      <c r="AG1606" s="145"/>
      <c r="AH1606" s="145"/>
      <c r="AI1606" s="145"/>
      <c r="AJ1606" s="145"/>
      <c r="AK1606" s="145"/>
      <c r="AL1606" s="145"/>
      <c r="AM1606" s="145"/>
      <c r="AN1606" s="145"/>
      <c r="AO1606" s="145"/>
      <c r="AP1606" s="145"/>
      <c r="AQ1606" s="145"/>
      <c r="AR1606" s="145"/>
      <c r="AS1606" s="145"/>
      <c r="AT1606" s="145"/>
      <c r="AU1606" s="145"/>
      <c r="AV1606" s="145"/>
      <c r="AW1606" s="145"/>
      <c r="AX1606" s="145"/>
      <c r="AY1606" s="145"/>
    </row>
    <row r="1607" spans="1:58" ht="19.5" customHeight="1" x14ac:dyDescent="0.25">
      <c r="A1607" s="495" t="s">
        <v>89</v>
      </c>
      <c r="B1607" s="462" t="s">
        <v>193</v>
      </c>
      <c r="C1607" s="462" t="s">
        <v>326</v>
      </c>
      <c r="D1607" s="462" t="s">
        <v>90</v>
      </c>
      <c r="E1607" s="463" t="s">
        <v>162</v>
      </c>
      <c r="F1607" s="463"/>
      <c r="G1607" s="464" t="s">
        <v>161</v>
      </c>
      <c r="H1607" s="464"/>
      <c r="I1607" s="492" t="s">
        <v>146</v>
      </c>
      <c r="J1607" s="493"/>
      <c r="K1607" s="462" t="s">
        <v>192</v>
      </c>
      <c r="L1607" s="462"/>
      <c r="M1607" s="450" t="s">
        <v>382</v>
      </c>
      <c r="N1607" s="494">
        <v>9</v>
      </c>
      <c r="O1607" s="441"/>
      <c r="P1607" s="441">
        <v>10</v>
      </c>
      <c r="Q1607" s="441"/>
      <c r="R1607" s="441">
        <v>11</v>
      </c>
      <c r="S1607" s="441"/>
      <c r="T1607" s="441">
        <v>12</v>
      </c>
      <c r="U1607" s="441"/>
      <c r="V1607" s="441">
        <v>13</v>
      </c>
      <c r="W1607" s="441"/>
      <c r="X1607" s="441">
        <v>14</v>
      </c>
      <c r="Y1607" s="441"/>
      <c r="Z1607" s="441">
        <v>15</v>
      </c>
      <c r="AA1607" s="441"/>
      <c r="AB1607" s="441">
        <v>16</v>
      </c>
      <c r="AC1607" s="441"/>
      <c r="AD1607" s="441">
        <v>17</v>
      </c>
      <c r="AE1607" s="441"/>
      <c r="AF1607" s="441">
        <v>18</v>
      </c>
      <c r="AG1607" s="441"/>
      <c r="AH1607" s="441">
        <v>19</v>
      </c>
      <c r="AI1607" s="441"/>
      <c r="AJ1607" s="441">
        <v>20</v>
      </c>
      <c r="AK1607" s="441"/>
      <c r="AL1607" s="441">
        <v>21</v>
      </c>
      <c r="AM1607" s="441"/>
      <c r="AN1607" s="441">
        <v>22</v>
      </c>
      <c r="AO1607" s="441"/>
      <c r="AP1607" s="441">
        <v>23</v>
      </c>
      <c r="AQ1607" s="441"/>
      <c r="AR1607" s="441">
        <v>24</v>
      </c>
      <c r="AS1607" s="441"/>
      <c r="AT1607" s="441">
        <v>1</v>
      </c>
      <c r="AU1607" s="441"/>
      <c r="AV1607" s="441">
        <v>2</v>
      </c>
      <c r="AW1607" s="482"/>
      <c r="AX1607" s="483" t="s">
        <v>408</v>
      </c>
      <c r="AY1607" s="484" t="s">
        <v>195</v>
      </c>
      <c r="AZ1607" s="484"/>
      <c r="BA1607" s="484"/>
      <c r="BB1607" s="484"/>
      <c r="BC1607" s="484"/>
      <c r="BD1607" s="484"/>
      <c r="BE1607" s="484"/>
      <c r="BF1607" s="484"/>
    </row>
    <row r="1608" spans="1:58" ht="19.5" customHeight="1" x14ac:dyDescent="0.25">
      <c r="A1608" s="495"/>
      <c r="B1608" s="462"/>
      <c r="C1608" s="462"/>
      <c r="D1608" s="462"/>
      <c r="E1608" s="26" t="s">
        <v>150</v>
      </c>
      <c r="F1608" s="26" t="s">
        <v>410</v>
      </c>
      <c r="G1608" s="23" t="s">
        <v>150</v>
      </c>
      <c r="H1608" s="23" t="s">
        <v>410</v>
      </c>
      <c r="I1608" s="29" t="s">
        <v>147</v>
      </c>
      <c r="J1608" s="29" t="s">
        <v>410</v>
      </c>
      <c r="K1608" s="29" t="s">
        <v>150</v>
      </c>
      <c r="L1608" s="29" t="s">
        <v>410</v>
      </c>
      <c r="M1608" s="452"/>
      <c r="N1608" s="2"/>
      <c r="O1608" s="481">
        <v>30</v>
      </c>
      <c r="P1608" s="481"/>
      <c r="Q1608" s="481">
        <v>30</v>
      </c>
      <c r="R1608" s="481"/>
      <c r="S1608" s="481">
        <v>30</v>
      </c>
      <c r="T1608" s="481"/>
      <c r="U1608" s="481">
        <v>30</v>
      </c>
      <c r="V1608" s="481"/>
      <c r="W1608" s="481">
        <v>30</v>
      </c>
      <c r="X1608" s="481"/>
      <c r="Y1608" s="481">
        <v>30</v>
      </c>
      <c r="Z1608" s="481"/>
      <c r="AA1608" s="480">
        <v>30</v>
      </c>
      <c r="AB1608" s="480"/>
      <c r="AC1608" s="480">
        <v>30</v>
      </c>
      <c r="AD1608" s="480"/>
      <c r="AE1608" s="480">
        <v>30</v>
      </c>
      <c r="AF1608" s="480"/>
      <c r="AG1608" s="480">
        <v>30</v>
      </c>
      <c r="AH1608" s="480"/>
      <c r="AI1608" s="480">
        <v>30</v>
      </c>
      <c r="AJ1608" s="480"/>
      <c r="AK1608" s="480">
        <v>30</v>
      </c>
      <c r="AL1608" s="480"/>
      <c r="AM1608" s="480">
        <v>30</v>
      </c>
      <c r="AN1608" s="480"/>
      <c r="AO1608" s="480">
        <v>30</v>
      </c>
      <c r="AP1608" s="480"/>
      <c r="AQ1608" s="481">
        <v>30</v>
      </c>
      <c r="AR1608" s="481"/>
      <c r="AS1608" s="481">
        <v>30</v>
      </c>
      <c r="AT1608" s="481"/>
      <c r="AU1608" s="481">
        <v>30</v>
      </c>
      <c r="AV1608" s="481"/>
      <c r="AW1608" s="86"/>
      <c r="AX1608" s="483"/>
      <c r="AY1608" s="484"/>
      <c r="AZ1608" s="484"/>
      <c r="BA1608" s="484"/>
      <c r="BB1608" s="484"/>
      <c r="BC1608" s="484"/>
      <c r="BD1608" s="484"/>
      <c r="BE1608" s="484"/>
      <c r="BF1608" s="484"/>
    </row>
    <row r="1609" spans="1:58" ht="19.5" customHeight="1" x14ac:dyDescent="0.25">
      <c r="A1609" s="136">
        <f>A1604+1</f>
        <v>1319</v>
      </c>
      <c r="B1609" s="370"/>
      <c r="C1609" s="40" t="s">
        <v>1068</v>
      </c>
      <c r="D1609" s="341"/>
      <c r="E1609" s="78"/>
      <c r="F1609" s="78"/>
      <c r="G1609" s="29"/>
      <c r="H1609" s="29"/>
      <c r="I1609" s="29"/>
      <c r="J1609" s="29"/>
      <c r="K1609" s="8">
        <v>1</v>
      </c>
      <c r="L1609" s="8">
        <v>1</v>
      </c>
      <c r="M1609" s="147" t="s">
        <v>1646</v>
      </c>
      <c r="N1609" s="96"/>
      <c r="O1609" s="34"/>
      <c r="P1609" s="33"/>
      <c r="Q1609" s="826" t="s">
        <v>1669</v>
      </c>
      <c r="R1609" s="653"/>
      <c r="S1609" s="653"/>
      <c r="T1609" s="653"/>
      <c r="U1609" s="653"/>
      <c r="V1609" s="653"/>
      <c r="W1609" s="653"/>
      <c r="X1609" s="653"/>
      <c r="Y1609" s="653"/>
      <c r="Z1609" s="653"/>
      <c r="AA1609" s="653"/>
      <c r="AB1609" s="653"/>
      <c r="AC1609" s="653"/>
      <c r="AD1609" s="653"/>
      <c r="AE1609" s="653"/>
      <c r="AF1609" s="653"/>
      <c r="AG1609" s="653"/>
      <c r="AH1609" s="653"/>
      <c r="AI1609" s="653"/>
      <c r="AJ1609" s="653"/>
      <c r="AK1609" s="653"/>
      <c r="AL1609" s="653"/>
      <c r="AM1609" s="653"/>
      <c r="AN1609" s="653"/>
      <c r="AO1609" s="653"/>
      <c r="AP1609" s="653"/>
      <c r="AQ1609" s="653"/>
      <c r="AR1609" s="653"/>
      <c r="AS1609" s="653"/>
      <c r="AT1609" s="654"/>
      <c r="AU1609" s="34"/>
      <c r="AV1609" s="36"/>
      <c r="AW1609" s="4"/>
      <c r="AX1609" s="8"/>
      <c r="AY1609" s="469" t="s">
        <v>1667</v>
      </c>
      <c r="AZ1609" s="470"/>
      <c r="BA1609" s="470"/>
      <c r="BB1609" s="470"/>
      <c r="BC1609" s="470"/>
      <c r="BD1609" s="470"/>
      <c r="BE1609" s="470"/>
      <c r="BF1609" s="471"/>
    </row>
    <row r="1610" spans="1:58" ht="19.5" customHeight="1" x14ac:dyDescent="0.25">
      <c r="A1610" s="136">
        <f>A1609+1</f>
        <v>1320</v>
      </c>
      <c r="B1610" s="371"/>
      <c r="C1610" s="451" t="s">
        <v>1309</v>
      </c>
      <c r="D1610" s="29"/>
      <c r="E1610" s="29"/>
      <c r="F1610" s="29"/>
      <c r="G1610" s="29"/>
      <c r="H1610" s="29"/>
      <c r="I1610" s="29"/>
      <c r="J1610" s="29"/>
      <c r="K1610" s="8">
        <f>K1609+1</f>
        <v>2</v>
      </c>
      <c r="L1610" s="8">
        <f>L1609+1</f>
        <v>2</v>
      </c>
      <c r="M1610" s="147" t="s">
        <v>1646</v>
      </c>
      <c r="N1610" s="96"/>
      <c r="O1610" s="34"/>
      <c r="P1610" s="33"/>
      <c r="Q1610" s="827"/>
      <c r="R1610" s="828"/>
      <c r="S1610" s="828"/>
      <c r="T1610" s="828"/>
      <c r="U1610" s="828"/>
      <c r="V1610" s="828"/>
      <c r="W1610" s="828"/>
      <c r="X1610" s="828"/>
      <c r="Y1610" s="828"/>
      <c r="Z1610" s="828"/>
      <c r="AA1610" s="828"/>
      <c r="AB1610" s="828"/>
      <c r="AC1610" s="828"/>
      <c r="AD1610" s="828"/>
      <c r="AE1610" s="828"/>
      <c r="AF1610" s="828"/>
      <c r="AG1610" s="828"/>
      <c r="AH1610" s="828"/>
      <c r="AI1610" s="828"/>
      <c r="AJ1610" s="828"/>
      <c r="AK1610" s="828"/>
      <c r="AL1610" s="828"/>
      <c r="AM1610" s="828"/>
      <c r="AN1610" s="828"/>
      <c r="AO1610" s="828"/>
      <c r="AP1610" s="828"/>
      <c r="AQ1610" s="828"/>
      <c r="AR1610" s="828"/>
      <c r="AS1610" s="828"/>
      <c r="AT1610" s="829"/>
      <c r="AU1610" s="34"/>
      <c r="AV1610" s="36"/>
      <c r="AW1610" s="4"/>
      <c r="AX1610" s="8"/>
      <c r="AY1610" s="472"/>
      <c r="AZ1610" s="473"/>
      <c r="BA1610" s="473"/>
      <c r="BB1610" s="473"/>
      <c r="BC1610" s="473"/>
      <c r="BD1610" s="473"/>
      <c r="BE1610" s="473"/>
      <c r="BF1610" s="474"/>
    </row>
    <row r="1611" spans="1:58" ht="19.5" customHeight="1" x14ac:dyDescent="0.25">
      <c r="A1611" s="136">
        <f>A1610+1</f>
        <v>1321</v>
      </c>
      <c r="B1611" s="372"/>
      <c r="C1611" s="452"/>
      <c r="D1611" s="29"/>
      <c r="E1611" s="29"/>
      <c r="F1611" s="29"/>
      <c r="G1611" s="29"/>
      <c r="H1611" s="29"/>
      <c r="I1611" s="29"/>
      <c r="J1611" s="29"/>
      <c r="K1611" s="8">
        <f t="shared" ref="K1611:L1611" si="203">K1610+1</f>
        <v>3</v>
      </c>
      <c r="L1611" s="8">
        <f t="shared" si="203"/>
        <v>3</v>
      </c>
      <c r="M1611" s="147" t="s">
        <v>1646</v>
      </c>
      <c r="N1611" s="96"/>
      <c r="O1611" s="34"/>
      <c r="P1611" s="33"/>
      <c r="Q1611" s="591"/>
      <c r="R1611" s="592"/>
      <c r="S1611" s="592"/>
      <c r="T1611" s="592"/>
      <c r="U1611" s="592"/>
      <c r="V1611" s="592"/>
      <c r="W1611" s="592"/>
      <c r="X1611" s="592"/>
      <c r="Y1611" s="592"/>
      <c r="Z1611" s="592"/>
      <c r="AA1611" s="592"/>
      <c r="AB1611" s="592"/>
      <c r="AC1611" s="592"/>
      <c r="AD1611" s="592"/>
      <c r="AE1611" s="592"/>
      <c r="AF1611" s="592"/>
      <c r="AG1611" s="592"/>
      <c r="AH1611" s="592"/>
      <c r="AI1611" s="592"/>
      <c r="AJ1611" s="592"/>
      <c r="AK1611" s="592"/>
      <c r="AL1611" s="592"/>
      <c r="AM1611" s="592"/>
      <c r="AN1611" s="592"/>
      <c r="AO1611" s="592"/>
      <c r="AP1611" s="592"/>
      <c r="AQ1611" s="592"/>
      <c r="AR1611" s="592"/>
      <c r="AS1611" s="592"/>
      <c r="AT1611" s="593"/>
      <c r="AU1611" s="34"/>
      <c r="AV1611" s="36"/>
      <c r="AW1611" s="4"/>
      <c r="AX1611" s="8"/>
      <c r="AY1611" s="475"/>
      <c r="AZ1611" s="476"/>
      <c r="BA1611" s="476"/>
      <c r="BB1611" s="476"/>
      <c r="BC1611" s="476"/>
      <c r="BD1611" s="476"/>
      <c r="BE1611" s="476"/>
      <c r="BF1611" s="477"/>
    </row>
    <row r="1612" spans="1:58" ht="19.5" customHeight="1" x14ac:dyDescent="0.25">
      <c r="A1612" s="252"/>
      <c r="B1612" s="312"/>
      <c r="C1612" s="114"/>
      <c r="D1612" s="114"/>
      <c r="E1612" s="367"/>
      <c r="F1612" s="367"/>
      <c r="G1612" s="367"/>
      <c r="H1612" s="367"/>
      <c r="I1612" s="367"/>
      <c r="J1612" s="367"/>
      <c r="K1612" s="367">
        <v>3</v>
      </c>
      <c r="L1612" s="367">
        <f>K1612+L1605</f>
        <v>1046</v>
      </c>
      <c r="M1612" s="114"/>
      <c r="N1612" s="369"/>
      <c r="O1612" s="101"/>
      <c r="P1612" s="101"/>
      <c r="Q1612" s="101"/>
      <c r="R1612" s="101"/>
      <c r="S1612" s="101"/>
      <c r="T1612" s="101"/>
      <c r="U1612" s="101"/>
      <c r="V1612" s="101"/>
      <c r="W1612" s="101"/>
      <c r="X1612" s="101"/>
      <c r="Y1612" s="101"/>
      <c r="Z1612" s="101"/>
      <c r="AA1612" s="101"/>
      <c r="AB1612" s="101"/>
      <c r="AC1612" s="101"/>
      <c r="AD1612" s="101"/>
      <c r="AE1612" s="101"/>
      <c r="AF1612" s="101"/>
      <c r="AG1612" s="101"/>
      <c r="AH1612" s="101"/>
      <c r="AI1612" s="101"/>
      <c r="AJ1612" s="101"/>
      <c r="AK1612" s="101"/>
      <c r="AL1612" s="101"/>
      <c r="AM1612" s="101"/>
      <c r="AN1612" s="101"/>
      <c r="AO1612" s="101"/>
      <c r="AP1612" s="101"/>
      <c r="AQ1612" s="101"/>
      <c r="AR1612" s="101"/>
      <c r="AS1612" s="101"/>
      <c r="AT1612" s="101"/>
      <c r="AU1612" s="101"/>
      <c r="AV1612" s="101"/>
      <c r="AW1612" s="101"/>
      <c r="AY1612" s="99"/>
      <c r="AZ1612" s="99"/>
      <c r="BA1612" s="99"/>
      <c r="BB1612" s="99"/>
      <c r="BC1612" s="99"/>
      <c r="BD1612" s="99"/>
      <c r="BE1612" s="99"/>
      <c r="BF1612" s="99"/>
    </row>
  </sheetData>
  <autoFilter ref="M6:M1638" xr:uid="{C9B11149-7ABA-4F77-8DEF-E5801BBF757E}"/>
  <mergeCells count="4935">
    <mergeCell ref="Q1591:AT1593"/>
    <mergeCell ref="Q1597:AT1599"/>
    <mergeCell ref="Q1603:AT1605"/>
    <mergeCell ref="B1588:B1590"/>
    <mergeCell ref="C1588:C1590"/>
    <mergeCell ref="Q1588:AT1590"/>
    <mergeCell ref="AY1588:BF1590"/>
    <mergeCell ref="BG1588:BH1588"/>
    <mergeCell ref="BG1589:BH1589"/>
    <mergeCell ref="B1594:B1596"/>
    <mergeCell ref="C1594:C1596"/>
    <mergeCell ref="Q1594:AT1596"/>
    <mergeCell ref="AY1594:BF1596"/>
    <mergeCell ref="B1600:B1602"/>
    <mergeCell ref="C1600:C1602"/>
    <mergeCell ref="Q1600:AT1602"/>
    <mergeCell ref="AY1600:BF1602"/>
    <mergeCell ref="Q1609:AT1611"/>
    <mergeCell ref="AY1603:BF1605"/>
    <mergeCell ref="B1591:B1593"/>
    <mergeCell ref="C1591:C1593"/>
    <mergeCell ref="B1597:B1599"/>
    <mergeCell ref="C1597:C1599"/>
    <mergeCell ref="AY1597:BF1599"/>
    <mergeCell ref="AB1586:AC1586"/>
    <mergeCell ref="AD1586:AE1586"/>
    <mergeCell ref="AF1586:AG1586"/>
    <mergeCell ref="AH1586:AI1586"/>
    <mergeCell ref="AJ1586:AK1586"/>
    <mergeCell ref="AL1586:AM1586"/>
    <mergeCell ref="AN1586:AO1586"/>
    <mergeCell ref="AP1586:AQ1586"/>
    <mergeCell ref="AR1586:AS1586"/>
    <mergeCell ref="AT1586:AU1586"/>
    <mergeCell ref="AV1586:AW1586"/>
    <mergeCell ref="AX1586:AX1587"/>
    <mergeCell ref="AY1586:BF1587"/>
    <mergeCell ref="O1587:P1587"/>
    <mergeCell ref="Q1587:R1587"/>
    <mergeCell ref="S1587:T1587"/>
    <mergeCell ref="U1587:V1587"/>
    <mergeCell ref="W1587:X1587"/>
    <mergeCell ref="Y1587:Z1587"/>
    <mergeCell ref="AA1587:AB1587"/>
    <mergeCell ref="AC1587:AD1587"/>
    <mergeCell ref="AE1587:AF1587"/>
    <mergeCell ref="AG1587:AH1587"/>
    <mergeCell ref="AI1587:AJ1587"/>
    <mergeCell ref="AK1587:AL1587"/>
    <mergeCell ref="AU1587:AV1587"/>
    <mergeCell ref="A1585:K1585"/>
    <mergeCell ref="A1586:A1587"/>
    <mergeCell ref="B1586:B1587"/>
    <mergeCell ref="C1586:C1587"/>
    <mergeCell ref="D1586:D1587"/>
    <mergeCell ref="E1586:F1586"/>
    <mergeCell ref="G1586:H1586"/>
    <mergeCell ref="I1586:J1586"/>
    <mergeCell ref="K1586:L1586"/>
    <mergeCell ref="M1586:M1587"/>
    <mergeCell ref="N1586:O1586"/>
    <mergeCell ref="P1586:Q1586"/>
    <mergeCell ref="R1586:S1586"/>
    <mergeCell ref="T1586:U1586"/>
    <mergeCell ref="V1586:W1586"/>
    <mergeCell ref="X1586:Y1586"/>
    <mergeCell ref="Z1586:AA1586"/>
    <mergeCell ref="A1567:K1567"/>
    <mergeCell ref="AF1570:AM1570"/>
    <mergeCell ref="AY1580:BF1580"/>
    <mergeCell ref="AY1572:BF1572"/>
    <mergeCell ref="AY1581:BF1583"/>
    <mergeCell ref="AY1574:BF1574"/>
    <mergeCell ref="AF1568:AG1568"/>
    <mergeCell ref="AH1568:AI1568"/>
    <mergeCell ref="AJ1568:AK1568"/>
    <mergeCell ref="AL1568:AM1568"/>
    <mergeCell ref="AN1568:AO1568"/>
    <mergeCell ref="AP1568:AQ1568"/>
    <mergeCell ref="AR1568:AS1568"/>
    <mergeCell ref="AT1568:AU1568"/>
    <mergeCell ref="AV1568:AW1568"/>
    <mergeCell ref="AX1568:AX1569"/>
    <mergeCell ref="AY1568:BF1569"/>
    <mergeCell ref="O1569:P1569"/>
    <mergeCell ref="Q1569:R1569"/>
    <mergeCell ref="S1569:T1569"/>
    <mergeCell ref="U1569:V1569"/>
    <mergeCell ref="W1569:X1569"/>
    <mergeCell ref="Y1569:Z1569"/>
    <mergeCell ref="AA1569:AB1569"/>
    <mergeCell ref="AC1569:AD1569"/>
    <mergeCell ref="AK1569:AL1569"/>
    <mergeCell ref="AM1569:AN1569"/>
    <mergeCell ref="AO1569:AP1569"/>
    <mergeCell ref="AQ1569:AR1569"/>
    <mergeCell ref="AS1569:AT1569"/>
    <mergeCell ref="AU1569:AV1569"/>
    <mergeCell ref="A1568:A1569"/>
    <mergeCell ref="B1568:B1569"/>
    <mergeCell ref="C1568:C1569"/>
    <mergeCell ref="D1568:D1569"/>
    <mergeCell ref="E1568:F1568"/>
    <mergeCell ref="G1568:H1568"/>
    <mergeCell ref="I1568:J1568"/>
    <mergeCell ref="K1568:L1568"/>
    <mergeCell ref="M1568:M1569"/>
    <mergeCell ref="N1568:O1568"/>
    <mergeCell ref="P1568:Q1568"/>
    <mergeCell ref="R1568:S1568"/>
    <mergeCell ref="T1568:U1568"/>
    <mergeCell ref="V1568:W1568"/>
    <mergeCell ref="X1568:Y1568"/>
    <mergeCell ref="Z1568:AA1568"/>
    <mergeCell ref="AB1568:AC1568"/>
    <mergeCell ref="AF1574:AM1574"/>
    <mergeCell ref="AF1575:AM1575"/>
    <mergeCell ref="AF1576:AM1576"/>
    <mergeCell ref="AF1577:AM1577"/>
    <mergeCell ref="AF1578:AM1578"/>
    <mergeCell ref="C1570:D1570"/>
    <mergeCell ref="AY1571:BF1571"/>
    <mergeCell ref="AF1573:AM1573"/>
    <mergeCell ref="AY1573:BF1573"/>
    <mergeCell ref="AD1568:AE1568"/>
    <mergeCell ref="C9:M9"/>
    <mergeCell ref="N9:W9"/>
    <mergeCell ref="X9:AG9"/>
    <mergeCell ref="AH9:AQ9"/>
    <mergeCell ref="AR9:AX9"/>
    <mergeCell ref="C10:M10"/>
    <mergeCell ref="N10:W10"/>
    <mergeCell ref="X10:AG10"/>
    <mergeCell ref="AH10:AQ10"/>
    <mergeCell ref="AR10:AX10"/>
    <mergeCell ref="C17:M17"/>
    <mergeCell ref="N17:W17"/>
    <mergeCell ref="X17:AG17"/>
    <mergeCell ref="AH17:AQ17"/>
    <mergeCell ref="AR17:AX17"/>
    <mergeCell ref="C18:M18"/>
    <mergeCell ref="N18:W18"/>
    <mergeCell ref="X18:AG18"/>
    <mergeCell ref="AH18:AQ18"/>
    <mergeCell ref="AE1569:AF1569"/>
    <mergeCell ref="AG1569:AH1569"/>
    <mergeCell ref="AI1569:AJ1569"/>
    <mergeCell ref="C7:M7"/>
    <mergeCell ref="N7:W7"/>
    <mergeCell ref="X7:AG7"/>
    <mergeCell ref="AH7:AQ7"/>
    <mergeCell ref="AR7:AX7"/>
    <mergeCell ref="C8:M8"/>
    <mergeCell ref="N8:W8"/>
    <mergeCell ref="X8:AG8"/>
    <mergeCell ref="AH8:AQ8"/>
    <mergeCell ref="AR8:AX8"/>
    <mergeCell ref="C13:M13"/>
    <mergeCell ref="N13:W13"/>
    <mergeCell ref="X13:AG13"/>
    <mergeCell ref="AH13:AQ13"/>
    <mergeCell ref="AR13:AX13"/>
    <mergeCell ref="C14:M14"/>
    <mergeCell ref="N14:W14"/>
    <mergeCell ref="X14:AG14"/>
    <mergeCell ref="AH14:AQ14"/>
    <mergeCell ref="AR14:AX14"/>
    <mergeCell ref="C11:M11"/>
    <mergeCell ref="N11:W11"/>
    <mergeCell ref="X11:AG11"/>
    <mergeCell ref="AH11:AQ11"/>
    <mergeCell ref="AR11:AX11"/>
    <mergeCell ref="C12:M12"/>
    <mergeCell ref="N12:W12"/>
    <mergeCell ref="X12:AG12"/>
    <mergeCell ref="AH12:AQ12"/>
    <mergeCell ref="AR12:AX12"/>
    <mergeCell ref="AR18:AX18"/>
    <mergeCell ref="C15:M15"/>
    <mergeCell ref="N15:W15"/>
    <mergeCell ref="X15:AG15"/>
    <mergeCell ref="AH15:AQ15"/>
    <mergeCell ref="AR15:AX15"/>
    <mergeCell ref="C16:M16"/>
    <mergeCell ref="N16:W16"/>
    <mergeCell ref="X16:AG16"/>
    <mergeCell ref="AH16:AQ16"/>
    <mergeCell ref="AR16:AX16"/>
    <mergeCell ref="C21:M21"/>
    <mergeCell ref="N21:W21"/>
    <mergeCell ref="X21:AG21"/>
    <mergeCell ref="AH21:AQ21"/>
    <mergeCell ref="AR21:AX21"/>
    <mergeCell ref="C22:M22"/>
    <mergeCell ref="N22:W22"/>
    <mergeCell ref="X22:AG22"/>
    <mergeCell ref="AH22:AQ22"/>
    <mergeCell ref="AR22:AX22"/>
    <mergeCell ref="C19:M19"/>
    <mergeCell ref="N19:W19"/>
    <mergeCell ref="X19:AG19"/>
    <mergeCell ref="AH19:AQ19"/>
    <mergeCell ref="AR19:AX19"/>
    <mergeCell ref="C20:M20"/>
    <mergeCell ref="N20:W20"/>
    <mergeCell ref="X20:AG20"/>
    <mergeCell ref="AH20:AQ20"/>
    <mergeCell ref="AR20:AX20"/>
    <mergeCell ref="C25:M25"/>
    <mergeCell ref="N25:W25"/>
    <mergeCell ref="X25:AG25"/>
    <mergeCell ref="AH25:AQ25"/>
    <mergeCell ref="AR25:AX25"/>
    <mergeCell ref="C26:M26"/>
    <mergeCell ref="N26:W26"/>
    <mergeCell ref="X26:AG26"/>
    <mergeCell ref="AH26:AQ26"/>
    <mergeCell ref="AR26:AX26"/>
    <mergeCell ref="C23:M23"/>
    <mergeCell ref="N23:W23"/>
    <mergeCell ref="X23:AG23"/>
    <mergeCell ref="AH23:AQ23"/>
    <mergeCell ref="AR23:AX23"/>
    <mergeCell ref="C24:M24"/>
    <mergeCell ref="N24:W24"/>
    <mergeCell ref="X24:AG24"/>
    <mergeCell ref="AH24:AQ24"/>
    <mergeCell ref="AR24:AX24"/>
    <mergeCell ref="C29:M29"/>
    <mergeCell ref="N29:W29"/>
    <mergeCell ref="X29:AG29"/>
    <mergeCell ref="AH29:AQ29"/>
    <mergeCell ref="AR29:AX29"/>
    <mergeCell ref="C30:M30"/>
    <mergeCell ref="N30:W30"/>
    <mergeCell ref="X30:AG30"/>
    <mergeCell ref="AH30:AQ30"/>
    <mergeCell ref="AR30:AX30"/>
    <mergeCell ref="C27:M27"/>
    <mergeCell ref="N27:W27"/>
    <mergeCell ref="X27:AG27"/>
    <mergeCell ref="AH27:AQ27"/>
    <mergeCell ref="AR27:AX27"/>
    <mergeCell ref="C28:M28"/>
    <mergeCell ref="N28:W28"/>
    <mergeCell ref="X28:AG28"/>
    <mergeCell ref="AH28:AQ28"/>
    <mergeCell ref="AR28:AX28"/>
    <mergeCell ref="C33:M33"/>
    <mergeCell ref="N33:W33"/>
    <mergeCell ref="X33:AG33"/>
    <mergeCell ref="AH33:AQ33"/>
    <mergeCell ref="AR33:AX33"/>
    <mergeCell ref="BA33:BB33"/>
    <mergeCell ref="C32:M32"/>
    <mergeCell ref="N32:W32"/>
    <mergeCell ref="X32:AG32"/>
    <mergeCell ref="AH32:AQ32"/>
    <mergeCell ref="AR32:AX32"/>
    <mergeCell ref="BA32:BB32"/>
    <mergeCell ref="BA30:BB30"/>
    <mergeCell ref="C31:M31"/>
    <mergeCell ref="N31:W31"/>
    <mergeCell ref="X31:AG31"/>
    <mergeCell ref="AH31:AQ31"/>
    <mergeCell ref="AR31:AX31"/>
    <mergeCell ref="C36:M36"/>
    <mergeCell ref="N36:W36"/>
    <mergeCell ref="X36:AG36"/>
    <mergeCell ref="AH36:AQ36"/>
    <mergeCell ref="AR36:AX36"/>
    <mergeCell ref="C39:M39"/>
    <mergeCell ref="N39:W39"/>
    <mergeCell ref="X39:AG39"/>
    <mergeCell ref="AH39:AQ39"/>
    <mergeCell ref="AR39:AX39"/>
    <mergeCell ref="C34:M34"/>
    <mergeCell ref="N34:W34"/>
    <mergeCell ref="X34:AG34"/>
    <mergeCell ref="AH34:AQ34"/>
    <mergeCell ref="AR34:AX34"/>
    <mergeCell ref="C35:M35"/>
    <mergeCell ref="N35:W35"/>
    <mergeCell ref="X35:AG35"/>
    <mergeCell ref="AH35:AQ35"/>
    <mergeCell ref="AR35:AX35"/>
    <mergeCell ref="C37:M37"/>
    <mergeCell ref="N37:W37"/>
    <mergeCell ref="X37:AG37"/>
    <mergeCell ref="AH37:AQ37"/>
    <mergeCell ref="AR37:AX37"/>
    <mergeCell ref="C38:M38"/>
    <mergeCell ref="N38:W38"/>
    <mergeCell ref="X38:AG38"/>
    <mergeCell ref="AH38:AQ38"/>
    <mergeCell ref="AR38:AX38"/>
    <mergeCell ref="M47:M48"/>
    <mergeCell ref="N47:O47"/>
    <mergeCell ref="P47:Q47"/>
    <mergeCell ref="R47:S47"/>
    <mergeCell ref="T47:U47"/>
    <mergeCell ref="V47:W47"/>
    <mergeCell ref="AR42:AX42"/>
    <mergeCell ref="A46:D46"/>
    <mergeCell ref="A47:A48"/>
    <mergeCell ref="B47:B48"/>
    <mergeCell ref="C47:C48"/>
    <mergeCell ref="D47:D48"/>
    <mergeCell ref="E47:F47"/>
    <mergeCell ref="G47:H47"/>
    <mergeCell ref="I47:J47"/>
    <mergeCell ref="K47:L47"/>
    <mergeCell ref="AR40:AX40"/>
    <mergeCell ref="C41:M41"/>
    <mergeCell ref="N41:W41"/>
    <mergeCell ref="X41:AG41"/>
    <mergeCell ref="AH41:AQ41"/>
    <mergeCell ref="AR41:AX41"/>
    <mergeCell ref="N40:W40"/>
    <mergeCell ref="X40:AG40"/>
    <mergeCell ref="AH40:AQ40"/>
    <mergeCell ref="AA48:AB48"/>
    <mergeCell ref="AC48:AD48"/>
    <mergeCell ref="AE48:AF48"/>
    <mergeCell ref="AG48:AH48"/>
    <mergeCell ref="AI48:AJ48"/>
    <mergeCell ref="AK48:AL48"/>
    <mergeCell ref="AV47:AW47"/>
    <mergeCell ref="AX47:AX48"/>
    <mergeCell ref="AY47:BF48"/>
    <mergeCell ref="BG47:BH48"/>
    <mergeCell ref="O48:P48"/>
    <mergeCell ref="Q48:R48"/>
    <mergeCell ref="S48:T48"/>
    <mergeCell ref="U48:V48"/>
    <mergeCell ref="W48:X48"/>
    <mergeCell ref="Y48:Z48"/>
    <mergeCell ref="AJ47:AK47"/>
    <mergeCell ref="AL47:AM47"/>
    <mergeCell ref="AN47:AO47"/>
    <mergeCell ref="AP47:AQ47"/>
    <mergeCell ref="AR47:AS47"/>
    <mergeCell ref="AT47:AU47"/>
    <mergeCell ref="X47:Y47"/>
    <mergeCell ref="Z47:AA47"/>
    <mergeCell ref="AB47:AC47"/>
    <mergeCell ref="AD47:AE47"/>
    <mergeCell ref="AF47:AG47"/>
    <mergeCell ref="AH47:AI47"/>
    <mergeCell ref="AD54:AM54"/>
    <mergeCell ref="BG54:BH54"/>
    <mergeCell ref="AD55:AM55"/>
    <mergeCell ref="BG55:BH55"/>
    <mergeCell ref="AD56:AM56"/>
    <mergeCell ref="BG56:BH56"/>
    <mergeCell ref="AY49:BF76"/>
    <mergeCell ref="BG49:BH49"/>
    <mergeCell ref="AD50:AM50"/>
    <mergeCell ref="BG50:BH50"/>
    <mergeCell ref="AD51:AM51"/>
    <mergeCell ref="BG51:BH51"/>
    <mergeCell ref="AD52:AM52"/>
    <mergeCell ref="BG52:BH52"/>
    <mergeCell ref="AD53:AM53"/>
    <mergeCell ref="BG53:BH53"/>
    <mergeCell ref="AM48:AN48"/>
    <mergeCell ref="AO48:AP48"/>
    <mergeCell ref="AQ48:AR48"/>
    <mergeCell ref="AS48:AT48"/>
    <mergeCell ref="AU48:AV48"/>
    <mergeCell ref="AD49:AM49"/>
    <mergeCell ref="Y63:AJ63"/>
    <mergeCell ref="BG63:BH63"/>
    <mergeCell ref="Y64:AJ64"/>
    <mergeCell ref="BG64:BH64"/>
    <mergeCell ref="Y65:AJ65"/>
    <mergeCell ref="BG65:BH65"/>
    <mergeCell ref="Y60:AJ60"/>
    <mergeCell ref="BG60:BH60"/>
    <mergeCell ref="Y61:AJ61"/>
    <mergeCell ref="BG61:BH61"/>
    <mergeCell ref="Y62:AJ62"/>
    <mergeCell ref="BG62:BH62"/>
    <mergeCell ref="AD57:AM57"/>
    <mergeCell ref="BG57:BH57"/>
    <mergeCell ref="Y58:AJ58"/>
    <mergeCell ref="BG58:BH58"/>
    <mergeCell ref="Y59:AJ59"/>
    <mergeCell ref="BG59:BH59"/>
    <mergeCell ref="Y72:AJ72"/>
    <mergeCell ref="BG72:BH72"/>
    <mergeCell ref="AD73:AM73"/>
    <mergeCell ref="BG73:BH73"/>
    <mergeCell ref="AD74:AM74"/>
    <mergeCell ref="BG74:BH74"/>
    <mergeCell ref="Y69:AJ69"/>
    <mergeCell ref="BG69:BH69"/>
    <mergeCell ref="AE70:AN70"/>
    <mergeCell ref="BG70:BH70"/>
    <mergeCell ref="Y71:AJ71"/>
    <mergeCell ref="BG71:BH71"/>
    <mergeCell ref="Y66:AJ66"/>
    <mergeCell ref="BG66:BH66"/>
    <mergeCell ref="AD67:AM67"/>
    <mergeCell ref="BG67:BH67"/>
    <mergeCell ref="AD68:AM68"/>
    <mergeCell ref="BG68:BH68"/>
    <mergeCell ref="AC83:AL83"/>
    <mergeCell ref="AY83:BF90"/>
    <mergeCell ref="AC84:AL84"/>
    <mergeCell ref="AC85:AL85"/>
    <mergeCell ref="AC86:AL86"/>
    <mergeCell ref="AC87:AL87"/>
    <mergeCell ref="AC88:AL88"/>
    <mergeCell ref="AC89:AL89"/>
    <mergeCell ref="AC90:AL90"/>
    <mergeCell ref="C80:D80"/>
    <mergeCell ref="U80:AJ80"/>
    <mergeCell ref="AY80:BF81"/>
    <mergeCell ref="C81:D81"/>
    <mergeCell ref="U81:AJ81"/>
    <mergeCell ref="U82:AJ82"/>
    <mergeCell ref="AY82:BF82"/>
    <mergeCell ref="BG75:BH75"/>
    <mergeCell ref="BG76:BH76"/>
    <mergeCell ref="C79:D79"/>
    <mergeCell ref="U79:AN79"/>
    <mergeCell ref="AY79:BF79"/>
    <mergeCell ref="BG79:BH79"/>
    <mergeCell ref="AY102:BF105"/>
    <mergeCell ref="AC103:AL103"/>
    <mergeCell ref="AC104:AL104"/>
    <mergeCell ref="AC105:AL105"/>
    <mergeCell ref="AC106:AL106"/>
    <mergeCell ref="AY106:BF111"/>
    <mergeCell ref="AC107:AL107"/>
    <mergeCell ref="AC108:AL108"/>
    <mergeCell ref="AC109:AL109"/>
    <mergeCell ref="AC110:AL110"/>
    <mergeCell ref="AC98:AL98"/>
    <mergeCell ref="AC99:AL99"/>
    <mergeCell ref="AC100:AL100"/>
    <mergeCell ref="AC101:AL101"/>
    <mergeCell ref="C102:C104"/>
    <mergeCell ref="AC102:AL102"/>
    <mergeCell ref="C91:C93"/>
    <mergeCell ref="AE91:AL91"/>
    <mergeCell ref="AY91:BF93"/>
    <mergeCell ref="AE92:AL92"/>
    <mergeCell ref="AE93:AL93"/>
    <mergeCell ref="AC94:AL94"/>
    <mergeCell ref="AY94:BF101"/>
    <mergeCell ref="AC95:AL95"/>
    <mergeCell ref="AC96:AL96"/>
    <mergeCell ref="AC97:AL97"/>
    <mergeCell ref="AC118:AL118"/>
    <mergeCell ref="AY118:BF130"/>
    <mergeCell ref="AC119:AL119"/>
    <mergeCell ref="AC120:AL120"/>
    <mergeCell ref="AC121:AL121"/>
    <mergeCell ref="AC122:AL122"/>
    <mergeCell ref="AC128:AL128"/>
    <mergeCell ref="AC129:AL129"/>
    <mergeCell ref="AC130:AL130"/>
    <mergeCell ref="AC111:AL111"/>
    <mergeCell ref="AC112:AL112"/>
    <mergeCell ref="AY112:BF117"/>
    <mergeCell ref="AC113:AL113"/>
    <mergeCell ref="AC114:AL114"/>
    <mergeCell ref="AC115:AL115"/>
    <mergeCell ref="AC116:AL116"/>
    <mergeCell ref="AC117:AL117"/>
    <mergeCell ref="C136:C138"/>
    <mergeCell ref="AC136:AL136"/>
    <mergeCell ref="AY136:BF139"/>
    <mergeCell ref="AC137:AL137"/>
    <mergeCell ref="AC138:AL138"/>
    <mergeCell ref="AC139:AL139"/>
    <mergeCell ref="C131:C135"/>
    <mergeCell ref="AC131:AL131"/>
    <mergeCell ref="AY131:BF135"/>
    <mergeCell ref="AC132:AL132"/>
    <mergeCell ref="AC133:AL133"/>
    <mergeCell ref="AC134:AL134"/>
    <mergeCell ref="AC135:AL135"/>
    <mergeCell ref="C123:C127"/>
    <mergeCell ref="AC123:AL123"/>
    <mergeCell ref="AC124:AL124"/>
    <mergeCell ref="AC125:AL125"/>
    <mergeCell ref="AC126:AL126"/>
    <mergeCell ref="AC127:AL127"/>
    <mergeCell ref="G145:H145"/>
    <mergeCell ref="I145:J145"/>
    <mergeCell ref="K145:L145"/>
    <mergeCell ref="M145:M146"/>
    <mergeCell ref="N145:O145"/>
    <mergeCell ref="P145:Q145"/>
    <mergeCell ref="C140:C141"/>
    <mergeCell ref="AE140:AL140"/>
    <mergeCell ref="AY140:BF141"/>
    <mergeCell ref="AE141:AL141"/>
    <mergeCell ref="A144:G144"/>
    <mergeCell ref="A145:A146"/>
    <mergeCell ref="B145:B146"/>
    <mergeCell ref="C145:C146"/>
    <mergeCell ref="D145:D146"/>
    <mergeCell ref="E145:F145"/>
    <mergeCell ref="AG146:AH146"/>
    <mergeCell ref="AI146:AJ146"/>
    <mergeCell ref="AK146:AL146"/>
    <mergeCell ref="AM146:AN146"/>
    <mergeCell ref="AO146:AP146"/>
    <mergeCell ref="AQ146:AR146"/>
    <mergeCell ref="BG145:BH146"/>
    <mergeCell ref="O146:P146"/>
    <mergeCell ref="Q146:R146"/>
    <mergeCell ref="S146:T146"/>
    <mergeCell ref="U146:V146"/>
    <mergeCell ref="W146:X146"/>
    <mergeCell ref="Y146:Z146"/>
    <mergeCell ref="AA146:AB146"/>
    <mergeCell ref="AC146:AD146"/>
    <mergeCell ref="AE146:AF146"/>
    <mergeCell ref="AP145:AQ145"/>
    <mergeCell ref="AR145:AS145"/>
    <mergeCell ref="AT145:AU145"/>
    <mergeCell ref="AV145:AW145"/>
    <mergeCell ref="AX145:AX146"/>
    <mergeCell ref="AY145:BF146"/>
    <mergeCell ref="AS146:AT146"/>
    <mergeCell ref="AU146:AV146"/>
    <mergeCell ref="AD145:AE145"/>
    <mergeCell ref="AF145:AG145"/>
    <mergeCell ref="AH145:AI145"/>
    <mergeCell ref="AJ145:AK145"/>
    <mergeCell ref="AL145:AM145"/>
    <mergeCell ref="AN145:AO145"/>
    <mergeCell ref="R145:S145"/>
    <mergeCell ref="T145:U145"/>
    <mergeCell ref="V145:W145"/>
    <mergeCell ref="X145:Y145"/>
    <mergeCell ref="Z145:AA145"/>
    <mergeCell ref="AB145:AC145"/>
    <mergeCell ref="BG150:BH150"/>
    <mergeCell ref="C151:C154"/>
    <mergeCell ref="O151:R151"/>
    <mergeCell ref="AD151:AM151"/>
    <mergeCell ref="AY151:BF154"/>
    <mergeCell ref="BG151:BH151"/>
    <mergeCell ref="AD152:AM152"/>
    <mergeCell ref="BG152:BH152"/>
    <mergeCell ref="AD153:AM153"/>
    <mergeCell ref="BG153:BH153"/>
    <mergeCell ref="C147:C150"/>
    <mergeCell ref="O147:R147"/>
    <mergeCell ref="AD147:AM147"/>
    <mergeCell ref="AY147:BF150"/>
    <mergeCell ref="BG147:BH147"/>
    <mergeCell ref="AD148:AM148"/>
    <mergeCell ref="BG148:BH148"/>
    <mergeCell ref="AD149:AM149"/>
    <mergeCell ref="BG149:BH149"/>
    <mergeCell ref="AD150:AM150"/>
    <mergeCell ref="BG157:BH157"/>
    <mergeCell ref="AD158:AM158"/>
    <mergeCell ref="BG158:BH158"/>
    <mergeCell ref="C159:C162"/>
    <mergeCell ref="O159:R159"/>
    <mergeCell ref="AB159:AK159"/>
    <mergeCell ref="AY159:BF162"/>
    <mergeCell ref="BG159:BH159"/>
    <mergeCell ref="AB160:AK160"/>
    <mergeCell ref="BG160:BH160"/>
    <mergeCell ref="AD154:AM154"/>
    <mergeCell ref="BG154:BH154"/>
    <mergeCell ref="C155:C158"/>
    <mergeCell ref="O155:R155"/>
    <mergeCell ref="AD155:AM155"/>
    <mergeCell ref="AY155:BF158"/>
    <mergeCell ref="BG155:BH155"/>
    <mergeCell ref="AD156:AM156"/>
    <mergeCell ref="BG156:BH156"/>
    <mergeCell ref="AD157:AM157"/>
    <mergeCell ref="BG164:BH164"/>
    <mergeCell ref="AB165:AK165"/>
    <mergeCell ref="BG165:BH165"/>
    <mergeCell ref="AB166:AK166"/>
    <mergeCell ref="BG166:BH166"/>
    <mergeCell ref="C167:C170"/>
    <mergeCell ref="O167:R167"/>
    <mergeCell ref="AB167:AJ167"/>
    <mergeCell ref="AM167:AX167"/>
    <mergeCell ref="AY167:BF170"/>
    <mergeCell ref="AB161:AK161"/>
    <mergeCell ref="BG161:BH161"/>
    <mergeCell ref="AB162:AK162"/>
    <mergeCell ref="BG162:BH162"/>
    <mergeCell ref="C163:C166"/>
    <mergeCell ref="O163:R163"/>
    <mergeCell ref="AB163:AK163"/>
    <mergeCell ref="AY163:BF166"/>
    <mergeCell ref="BG163:BH163"/>
    <mergeCell ref="AB164:AK164"/>
    <mergeCell ref="AB170:AJ170"/>
    <mergeCell ref="AM170:AX170"/>
    <mergeCell ref="BG170:BH170"/>
    <mergeCell ref="C171:C174"/>
    <mergeCell ref="O171:R171"/>
    <mergeCell ref="AD171:AM171"/>
    <mergeCell ref="AY171:BF174"/>
    <mergeCell ref="BG171:BH171"/>
    <mergeCell ref="AD172:AM172"/>
    <mergeCell ref="BG172:BH172"/>
    <mergeCell ref="BG167:BH167"/>
    <mergeCell ref="AB168:AJ168"/>
    <mergeCell ref="AM168:AX168"/>
    <mergeCell ref="BG168:BH168"/>
    <mergeCell ref="AB169:AJ169"/>
    <mergeCell ref="AM169:AX169"/>
    <mergeCell ref="BG169:BH169"/>
    <mergeCell ref="C183:C186"/>
    <mergeCell ref="AC183:AL183"/>
    <mergeCell ref="AY183:BF186"/>
    <mergeCell ref="AC184:AL184"/>
    <mergeCell ref="AC185:AL185"/>
    <mergeCell ref="AC186:AL186"/>
    <mergeCell ref="AD178:AM178"/>
    <mergeCell ref="C179:C182"/>
    <mergeCell ref="AC179:AL179"/>
    <mergeCell ref="AY179:BF182"/>
    <mergeCell ref="AC180:AL180"/>
    <mergeCell ref="AC181:AL181"/>
    <mergeCell ref="AC182:AL182"/>
    <mergeCell ref="AD173:AM173"/>
    <mergeCell ref="BG173:BH173"/>
    <mergeCell ref="AD174:AM174"/>
    <mergeCell ref="BG174:BH174"/>
    <mergeCell ref="C175:C178"/>
    <mergeCell ref="O175:R175"/>
    <mergeCell ref="AD175:AM175"/>
    <mergeCell ref="AY175:BF178"/>
    <mergeCell ref="AD176:AM176"/>
    <mergeCell ref="AD177:AM177"/>
    <mergeCell ref="BG195:BH195"/>
    <mergeCell ref="AB196:AJ196"/>
    <mergeCell ref="AM196:AX196"/>
    <mergeCell ref="BG196:BH196"/>
    <mergeCell ref="AB197:AJ197"/>
    <mergeCell ref="AM197:AX197"/>
    <mergeCell ref="BG197:BH197"/>
    <mergeCell ref="B195:B198"/>
    <mergeCell ref="C195:C198"/>
    <mergeCell ref="O195:R195"/>
    <mergeCell ref="AB195:AJ195"/>
    <mergeCell ref="AM195:AX195"/>
    <mergeCell ref="AY195:BF198"/>
    <mergeCell ref="AB198:AJ198"/>
    <mergeCell ref="AM198:AX198"/>
    <mergeCell ref="C187:C190"/>
    <mergeCell ref="C191:C194"/>
    <mergeCell ref="AC191:AL191"/>
    <mergeCell ref="AY191:BF194"/>
    <mergeCell ref="AC192:AL192"/>
    <mergeCell ref="AC193:AL193"/>
    <mergeCell ref="AC194:AL194"/>
    <mergeCell ref="AC187:AL187"/>
    <mergeCell ref="AC188:AL188"/>
    <mergeCell ref="AC189:AL189"/>
    <mergeCell ref="AC190:AL190"/>
    <mergeCell ref="AY187:BF190"/>
    <mergeCell ref="B203:B205"/>
    <mergeCell ref="C203:C205"/>
    <mergeCell ref="AD203:AM203"/>
    <mergeCell ref="AP203:AW203"/>
    <mergeCell ref="AY203:BF205"/>
    <mergeCell ref="AD204:AM204"/>
    <mergeCell ref="AP204:AW204"/>
    <mergeCell ref="AD205:AM205"/>
    <mergeCell ref="AP205:AW205"/>
    <mergeCell ref="BG198:BH198"/>
    <mergeCell ref="B199:B202"/>
    <mergeCell ref="C199:C202"/>
    <mergeCell ref="O199:R199"/>
    <mergeCell ref="AD199:AM199"/>
    <mergeCell ref="AY199:BF202"/>
    <mergeCell ref="AD200:AM200"/>
    <mergeCell ref="AD201:AM201"/>
    <mergeCell ref="AD202:AM202"/>
    <mergeCell ref="BG209:BH209"/>
    <mergeCell ref="AD210:AM210"/>
    <mergeCell ref="AP210:AW210"/>
    <mergeCell ref="BG210:BH210"/>
    <mergeCell ref="AD211:AM211"/>
    <mergeCell ref="AP211:AW211"/>
    <mergeCell ref="BG211:BH211"/>
    <mergeCell ref="BG206:BH206"/>
    <mergeCell ref="AD207:AM207"/>
    <mergeCell ref="AP207:AW207"/>
    <mergeCell ref="BG207:BH207"/>
    <mergeCell ref="AD208:AM208"/>
    <mergeCell ref="AP208:AW208"/>
    <mergeCell ref="BG208:BH208"/>
    <mergeCell ref="B206:B211"/>
    <mergeCell ref="C206:C211"/>
    <mergeCell ref="O206:R206"/>
    <mergeCell ref="AD206:AM206"/>
    <mergeCell ref="AP206:AW206"/>
    <mergeCell ref="AY206:BF211"/>
    <mergeCell ref="AD209:AM209"/>
    <mergeCell ref="AP209:AW209"/>
    <mergeCell ref="AD217:AM217"/>
    <mergeCell ref="AD218:AM218"/>
    <mergeCell ref="AD219:AM219"/>
    <mergeCell ref="C220:C225"/>
    <mergeCell ref="AD220:AM220"/>
    <mergeCell ref="AD221:AM221"/>
    <mergeCell ref="AD222:AM222"/>
    <mergeCell ref="AD223:AM223"/>
    <mergeCell ref="AD224:AM224"/>
    <mergeCell ref="O225:R225"/>
    <mergeCell ref="C212:C213"/>
    <mergeCell ref="O212:R212"/>
    <mergeCell ref="AD212:AM212"/>
    <mergeCell ref="AY212:BF231"/>
    <mergeCell ref="AD213:AM213"/>
    <mergeCell ref="C214:C219"/>
    <mergeCell ref="O214:R214"/>
    <mergeCell ref="AD214:AM214"/>
    <mergeCell ref="AD215:AM215"/>
    <mergeCell ref="AD216:AM216"/>
    <mergeCell ref="B232:B236"/>
    <mergeCell ref="C232:C236"/>
    <mergeCell ref="O232:R232"/>
    <mergeCell ref="AD232:AM232"/>
    <mergeCell ref="AY232:BF236"/>
    <mergeCell ref="AD233:AM233"/>
    <mergeCell ref="AD234:AM234"/>
    <mergeCell ref="AD235:AM235"/>
    <mergeCell ref="AD236:AM236"/>
    <mergeCell ref="AD225:AM225"/>
    <mergeCell ref="C226:C231"/>
    <mergeCell ref="AD226:AM226"/>
    <mergeCell ref="AD227:AM227"/>
    <mergeCell ref="AD228:AM228"/>
    <mergeCell ref="AD229:AM229"/>
    <mergeCell ref="AD230:AM230"/>
    <mergeCell ref="O231:R231"/>
    <mergeCell ref="AD231:AM231"/>
    <mergeCell ref="B245:B247"/>
    <mergeCell ref="C245:C247"/>
    <mergeCell ref="Z245:AI245"/>
    <mergeCell ref="AY245:BF247"/>
    <mergeCell ref="Z246:AI246"/>
    <mergeCell ref="O247:R247"/>
    <mergeCell ref="Z247:AI247"/>
    <mergeCell ref="B242:B244"/>
    <mergeCell ref="C242:C244"/>
    <mergeCell ref="O242:R242"/>
    <mergeCell ref="Z242:AI242"/>
    <mergeCell ref="AY242:BF244"/>
    <mergeCell ref="Z243:AI243"/>
    <mergeCell ref="Z244:AI244"/>
    <mergeCell ref="B237:B241"/>
    <mergeCell ref="C237:C241"/>
    <mergeCell ref="O237:R237"/>
    <mergeCell ref="AD237:AM237"/>
    <mergeCell ref="AY237:BF241"/>
    <mergeCell ref="AD238:AM238"/>
    <mergeCell ref="AD239:AM239"/>
    <mergeCell ref="AD240:AM240"/>
    <mergeCell ref="AD241:AM241"/>
    <mergeCell ref="G259:H259"/>
    <mergeCell ref="I259:J259"/>
    <mergeCell ref="K259:L259"/>
    <mergeCell ref="M259:M260"/>
    <mergeCell ref="N259:O259"/>
    <mergeCell ref="P259:Q259"/>
    <mergeCell ref="A258:F258"/>
    <mergeCell ref="A259:A260"/>
    <mergeCell ref="B259:B260"/>
    <mergeCell ref="C259:C260"/>
    <mergeCell ref="D259:D260"/>
    <mergeCell ref="E259:F259"/>
    <mergeCell ref="O260:P260"/>
    <mergeCell ref="Q260:R260"/>
    <mergeCell ref="BG251:BH251"/>
    <mergeCell ref="C252:C255"/>
    <mergeCell ref="O252:R252"/>
    <mergeCell ref="AD252:AM252"/>
    <mergeCell ref="AY252:BF255"/>
    <mergeCell ref="AD253:AM253"/>
    <mergeCell ref="AD254:AM254"/>
    <mergeCell ref="AD255:AM255"/>
    <mergeCell ref="C248:C251"/>
    <mergeCell ref="O248:R248"/>
    <mergeCell ref="AD248:AM248"/>
    <mergeCell ref="AY248:BF251"/>
    <mergeCell ref="BG248:BH248"/>
    <mergeCell ref="AD249:AM249"/>
    <mergeCell ref="BG249:BH249"/>
    <mergeCell ref="AD250:AM250"/>
    <mergeCell ref="BG250:BH250"/>
    <mergeCell ref="AD251:AM251"/>
    <mergeCell ref="S260:T260"/>
    <mergeCell ref="U260:V260"/>
    <mergeCell ref="W260:X260"/>
    <mergeCell ref="Y260:Z260"/>
    <mergeCell ref="AA260:AB260"/>
    <mergeCell ref="AC260:AD260"/>
    <mergeCell ref="AE260:AF260"/>
    <mergeCell ref="AP259:AQ259"/>
    <mergeCell ref="AR259:AS259"/>
    <mergeCell ref="AT259:AU259"/>
    <mergeCell ref="AV259:AW259"/>
    <mergeCell ref="AX259:AX260"/>
    <mergeCell ref="AY259:BF260"/>
    <mergeCell ref="AS260:AT260"/>
    <mergeCell ref="AU260:AV260"/>
    <mergeCell ref="AD259:AE259"/>
    <mergeCell ref="AF259:AG259"/>
    <mergeCell ref="AH259:AI259"/>
    <mergeCell ref="AJ259:AK259"/>
    <mergeCell ref="AL259:AM259"/>
    <mergeCell ref="AN259:AO259"/>
    <mergeCell ref="R259:S259"/>
    <mergeCell ref="T259:U259"/>
    <mergeCell ref="V259:W259"/>
    <mergeCell ref="X259:Y259"/>
    <mergeCell ref="Z259:AA259"/>
    <mergeCell ref="AB259:AC259"/>
    <mergeCell ref="AD289:AM289"/>
    <mergeCell ref="BG289:BH289"/>
    <mergeCell ref="AD265:AM265"/>
    <mergeCell ref="AY265:BF266"/>
    <mergeCell ref="AD266:AM266"/>
    <mergeCell ref="AD267:AM267"/>
    <mergeCell ref="AY267:BF268"/>
    <mergeCell ref="AD268:AM268"/>
    <mergeCell ref="AD261:AM261"/>
    <mergeCell ref="AY261:BF262"/>
    <mergeCell ref="BG261:BH261"/>
    <mergeCell ref="AD262:AM262"/>
    <mergeCell ref="BG262:BH262"/>
    <mergeCell ref="AD263:AM263"/>
    <mergeCell ref="AY263:BF264"/>
    <mergeCell ref="AD264:AM264"/>
    <mergeCell ref="AG260:AH260"/>
    <mergeCell ref="AI260:AJ260"/>
    <mergeCell ref="AK260:AL260"/>
    <mergeCell ref="AM260:AN260"/>
    <mergeCell ref="AO260:AP260"/>
    <mergeCell ref="AQ260:AR260"/>
    <mergeCell ref="BG259:BH260"/>
    <mergeCell ref="C297:C299"/>
    <mergeCell ref="AD297:AM297"/>
    <mergeCell ref="AY297:BF299"/>
    <mergeCell ref="AD298:AM298"/>
    <mergeCell ref="AD299:AM299"/>
    <mergeCell ref="AD278:AM278"/>
    <mergeCell ref="BG278:BH278"/>
    <mergeCell ref="O279:R279"/>
    <mergeCell ref="AD279:AM279"/>
    <mergeCell ref="BG279:BH279"/>
    <mergeCell ref="AD280:AM280"/>
    <mergeCell ref="BG280:BH280"/>
    <mergeCell ref="AD275:AM275"/>
    <mergeCell ref="BG275:BH275"/>
    <mergeCell ref="AD276:AM276"/>
    <mergeCell ref="BG276:BH276"/>
    <mergeCell ref="AD277:AM277"/>
    <mergeCell ref="BG277:BH277"/>
    <mergeCell ref="AD293:AM293"/>
    <mergeCell ref="BG293:BH293"/>
    <mergeCell ref="C294:C296"/>
    <mergeCell ref="Z294:AK294"/>
    <mergeCell ref="AY294:BF296"/>
    <mergeCell ref="Z295:AK295"/>
    <mergeCell ref="Z296:AK296"/>
    <mergeCell ref="AD290:AM290"/>
    <mergeCell ref="BG290:BH290"/>
    <mergeCell ref="AD291:AM291"/>
    <mergeCell ref="BG291:BH291"/>
    <mergeCell ref="AD292:AM292"/>
    <mergeCell ref="BG292:BH292"/>
    <mergeCell ref="AY269:BF293"/>
    <mergeCell ref="B269:B293"/>
    <mergeCell ref="C269:C293"/>
    <mergeCell ref="O269:R269"/>
    <mergeCell ref="AD269:AM269"/>
    <mergeCell ref="AD284:AM284"/>
    <mergeCell ref="BG284:BH284"/>
    <mergeCell ref="AD285:AM285"/>
    <mergeCell ref="BG285:BH285"/>
    <mergeCell ref="AD286:AM286"/>
    <mergeCell ref="BG286:BH286"/>
    <mergeCell ref="AD281:AM281"/>
    <mergeCell ref="BG281:BH281"/>
    <mergeCell ref="AD282:AM282"/>
    <mergeCell ref="BG282:BH282"/>
    <mergeCell ref="AD283:AM283"/>
    <mergeCell ref="BG283:BH283"/>
    <mergeCell ref="BG271:BH271"/>
    <mergeCell ref="AD272:AM272"/>
    <mergeCell ref="BG272:BH272"/>
    <mergeCell ref="AD273:AM273"/>
    <mergeCell ref="BG273:BH273"/>
    <mergeCell ref="AD274:AM274"/>
    <mergeCell ref="BG274:BH274"/>
    <mergeCell ref="BG269:BH269"/>
    <mergeCell ref="O270:R270"/>
    <mergeCell ref="AD270:AM270"/>
    <mergeCell ref="BG270:BH270"/>
    <mergeCell ref="AD271:AM271"/>
    <mergeCell ref="AD287:AM287"/>
    <mergeCell ref="BG287:BH287"/>
    <mergeCell ref="AD288:AM288"/>
    <mergeCell ref="BG288:BH288"/>
    <mergeCell ref="A308:W308"/>
    <mergeCell ref="A309:A310"/>
    <mergeCell ref="B309:B310"/>
    <mergeCell ref="C309:C310"/>
    <mergeCell ref="D309:D310"/>
    <mergeCell ref="E309:F309"/>
    <mergeCell ref="G309:H309"/>
    <mergeCell ref="I309:J309"/>
    <mergeCell ref="K309:L309"/>
    <mergeCell ref="M309:M310"/>
    <mergeCell ref="BG300:BH300"/>
    <mergeCell ref="AC301:AL301"/>
    <mergeCell ref="AC302:AL302"/>
    <mergeCell ref="AC303:AL303"/>
    <mergeCell ref="BG303:BH303"/>
    <mergeCell ref="AF304:AM304"/>
    <mergeCell ref="AO310:AP310"/>
    <mergeCell ref="AQ310:AR310"/>
    <mergeCell ref="AS310:AT310"/>
    <mergeCell ref="AU310:AV310"/>
    <mergeCell ref="AC310:AD310"/>
    <mergeCell ref="AE310:AF310"/>
    <mergeCell ref="AG310:AH310"/>
    <mergeCell ref="AI310:AJ310"/>
    <mergeCell ref="AK310:AL310"/>
    <mergeCell ref="AM310:AN310"/>
    <mergeCell ref="B300:B305"/>
    <mergeCell ref="AC300:AL300"/>
    <mergeCell ref="AY300:BF305"/>
    <mergeCell ref="AF305:AM305"/>
    <mergeCell ref="AX309:AX310"/>
    <mergeCell ref="AY309:BF310"/>
    <mergeCell ref="BG309:BH310"/>
    <mergeCell ref="O310:P310"/>
    <mergeCell ref="Q310:R310"/>
    <mergeCell ref="S310:T310"/>
    <mergeCell ref="U310:V310"/>
    <mergeCell ref="W310:X310"/>
    <mergeCell ref="Y310:Z310"/>
    <mergeCell ref="AA310:AB310"/>
    <mergeCell ref="AL309:AM309"/>
    <mergeCell ref="AN309:AO309"/>
    <mergeCell ref="AP309:AQ309"/>
    <mergeCell ref="AR309:AS309"/>
    <mergeCell ref="AT309:AU309"/>
    <mergeCell ref="AV309:AW309"/>
    <mergeCell ref="Z309:AA309"/>
    <mergeCell ref="AB309:AC309"/>
    <mergeCell ref="AD309:AE309"/>
    <mergeCell ref="AF309:AG309"/>
    <mergeCell ref="AH309:AI309"/>
    <mergeCell ref="AJ309:AK309"/>
    <mergeCell ref="N309:O309"/>
    <mergeCell ref="P309:Q309"/>
    <mergeCell ref="R309:S309"/>
    <mergeCell ref="T309:U309"/>
    <mergeCell ref="V309:W309"/>
    <mergeCell ref="X309:Y309"/>
    <mergeCell ref="S318:AB318"/>
    <mergeCell ref="BG318:BH318"/>
    <mergeCell ref="S319:AB319"/>
    <mergeCell ref="BG319:BH319"/>
    <mergeCell ref="S320:AB320"/>
    <mergeCell ref="BG320:BH320"/>
    <mergeCell ref="BG314:BH314"/>
    <mergeCell ref="S315:AB315"/>
    <mergeCell ref="BG315:BH315"/>
    <mergeCell ref="S316:AB316"/>
    <mergeCell ref="BG316:BH316"/>
    <mergeCell ref="S317:AB317"/>
    <mergeCell ref="BG317:BH317"/>
    <mergeCell ref="S311:AB311"/>
    <mergeCell ref="AY311:BF331"/>
    <mergeCell ref="BG311:BH311"/>
    <mergeCell ref="S312:AB312"/>
    <mergeCell ref="S313:AB313"/>
    <mergeCell ref="BG313:BH313"/>
    <mergeCell ref="S314:AB314"/>
    <mergeCell ref="S329:AB329"/>
    <mergeCell ref="S330:AB330"/>
    <mergeCell ref="S331:AB331"/>
    <mergeCell ref="S332:AB332"/>
    <mergeCell ref="AY332:BF332"/>
    <mergeCell ref="BG332:BH332"/>
    <mergeCell ref="S324:AB324"/>
    <mergeCell ref="BG324:BH324"/>
    <mergeCell ref="S325:AB325"/>
    <mergeCell ref="S326:AB326"/>
    <mergeCell ref="S327:AB327"/>
    <mergeCell ref="S328:AB328"/>
    <mergeCell ref="S321:AB321"/>
    <mergeCell ref="BG321:BH321"/>
    <mergeCell ref="S322:AB322"/>
    <mergeCell ref="BG322:BH322"/>
    <mergeCell ref="S323:AB323"/>
    <mergeCell ref="BG323:BH323"/>
    <mergeCell ref="T337:AB337"/>
    <mergeCell ref="AY337:BF337"/>
    <mergeCell ref="BG337:BH337"/>
    <mergeCell ref="S338:AB338"/>
    <mergeCell ref="AY338:BF338"/>
    <mergeCell ref="S339:AB339"/>
    <mergeCell ref="AY339:BF339"/>
    <mergeCell ref="T335:AB335"/>
    <mergeCell ref="AY335:BF335"/>
    <mergeCell ref="BG335:BH335"/>
    <mergeCell ref="T336:AB336"/>
    <mergeCell ref="AY336:BF336"/>
    <mergeCell ref="BG336:BH336"/>
    <mergeCell ref="S333:AB333"/>
    <mergeCell ref="AY333:BF333"/>
    <mergeCell ref="BG333:BH333"/>
    <mergeCell ref="S334:AB334"/>
    <mergeCell ref="AY334:BF334"/>
    <mergeCell ref="BG334:BH334"/>
    <mergeCell ref="I343:J343"/>
    <mergeCell ref="K343:L343"/>
    <mergeCell ref="M343:M344"/>
    <mergeCell ref="N343:O343"/>
    <mergeCell ref="P343:Q343"/>
    <mergeCell ref="R343:S343"/>
    <mergeCell ref="O344:P344"/>
    <mergeCell ref="Q344:R344"/>
    <mergeCell ref="S344:T344"/>
    <mergeCell ref="A340:D340"/>
    <mergeCell ref="O340:Y340"/>
    <mergeCell ref="Z340:AJ340"/>
    <mergeCell ref="A342:W342"/>
    <mergeCell ref="A343:A344"/>
    <mergeCell ref="B343:B344"/>
    <mergeCell ref="C343:C344"/>
    <mergeCell ref="D343:D344"/>
    <mergeCell ref="E343:F343"/>
    <mergeCell ref="G343:H343"/>
    <mergeCell ref="AR343:AS343"/>
    <mergeCell ref="AT343:AU343"/>
    <mergeCell ref="AV343:AW343"/>
    <mergeCell ref="AX343:AX344"/>
    <mergeCell ref="AY343:BF344"/>
    <mergeCell ref="BG343:BH344"/>
    <mergeCell ref="AS344:AT344"/>
    <mergeCell ref="AU344:AV344"/>
    <mergeCell ref="AF343:AG343"/>
    <mergeCell ref="AH343:AI343"/>
    <mergeCell ref="AJ343:AK343"/>
    <mergeCell ref="AL343:AM343"/>
    <mergeCell ref="AN343:AO343"/>
    <mergeCell ref="AP343:AQ343"/>
    <mergeCell ref="T343:U343"/>
    <mergeCell ref="V343:W343"/>
    <mergeCell ref="X343:Y343"/>
    <mergeCell ref="Z343:AA343"/>
    <mergeCell ref="AB343:AC343"/>
    <mergeCell ref="AD343:AE343"/>
    <mergeCell ref="AG345:AN345"/>
    <mergeCell ref="AY345:BF346"/>
    <mergeCell ref="AG346:AN346"/>
    <mergeCell ref="A347:D347"/>
    <mergeCell ref="O347:Y347"/>
    <mergeCell ref="Z347:AJ347"/>
    <mergeCell ref="AG344:AH344"/>
    <mergeCell ref="AI344:AJ344"/>
    <mergeCell ref="AK344:AL344"/>
    <mergeCell ref="AM344:AN344"/>
    <mergeCell ref="AO344:AP344"/>
    <mergeCell ref="AQ344:AR344"/>
    <mergeCell ref="U344:V344"/>
    <mergeCell ref="W344:X344"/>
    <mergeCell ref="Y344:Z344"/>
    <mergeCell ref="AA344:AB344"/>
    <mergeCell ref="AC344:AD344"/>
    <mergeCell ref="AE344:AF344"/>
    <mergeCell ref="AH350:AI350"/>
    <mergeCell ref="AJ350:AK350"/>
    <mergeCell ref="N350:O350"/>
    <mergeCell ref="P350:Q350"/>
    <mergeCell ref="R350:S350"/>
    <mergeCell ref="T350:U350"/>
    <mergeCell ref="V350:W350"/>
    <mergeCell ref="X350:Y350"/>
    <mergeCell ref="A349:W349"/>
    <mergeCell ref="A350:A351"/>
    <mergeCell ref="B350:B351"/>
    <mergeCell ref="C350:C351"/>
    <mergeCell ref="D350:D351"/>
    <mergeCell ref="E350:F350"/>
    <mergeCell ref="G350:H350"/>
    <mergeCell ref="I350:J350"/>
    <mergeCell ref="K350:L350"/>
    <mergeCell ref="M350:M351"/>
    <mergeCell ref="AO351:AP351"/>
    <mergeCell ref="AQ351:AR351"/>
    <mergeCell ref="AS351:AT351"/>
    <mergeCell ref="AU351:AV351"/>
    <mergeCell ref="AG352:AN352"/>
    <mergeCell ref="AY352:BF352"/>
    <mergeCell ref="AC351:AD351"/>
    <mergeCell ref="AE351:AF351"/>
    <mergeCell ref="AG351:AH351"/>
    <mergeCell ref="AI351:AJ351"/>
    <mergeCell ref="AK351:AL351"/>
    <mergeCell ref="AM351:AN351"/>
    <mergeCell ref="AX350:AX351"/>
    <mergeCell ref="AY350:BF351"/>
    <mergeCell ref="BG350:BH351"/>
    <mergeCell ref="O351:P351"/>
    <mergeCell ref="Q351:R351"/>
    <mergeCell ref="S351:T351"/>
    <mergeCell ref="U351:V351"/>
    <mergeCell ref="W351:X351"/>
    <mergeCell ref="Y351:Z351"/>
    <mergeCell ref="AA351:AB351"/>
    <mergeCell ref="AL350:AM350"/>
    <mergeCell ref="AN350:AO350"/>
    <mergeCell ref="AP350:AQ350"/>
    <mergeCell ref="AR350:AS350"/>
    <mergeCell ref="AT350:AU350"/>
    <mergeCell ref="AV350:AW350"/>
    <mergeCell ref="Z350:AA350"/>
    <mergeCell ref="AB350:AC350"/>
    <mergeCell ref="AD350:AE350"/>
    <mergeCell ref="AF350:AG350"/>
    <mergeCell ref="I357:J357"/>
    <mergeCell ref="K357:L357"/>
    <mergeCell ref="M357:M358"/>
    <mergeCell ref="N357:O357"/>
    <mergeCell ref="P357:Q357"/>
    <mergeCell ref="R357:S357"/>
    <mergeCell ref="O358:P358"/>
    <mergeCell ref="Q358:R358"/>
    <mergeCell ref="S358:T358"/>
    <mergeCell ref="A353:D353"/>
    <mergeCell ref="O353:Y353"/>
    <mergeCell ref="Z353:AJ353"/>
    <mergeCell ref="A356:W356"/>
    <mergeCell ref="A357:A358"/>
    <mergeCell ref="B357:B358"/>
    <mergeCell ref="C357:C358"/>
    <mergeCell ref="D357:D358"/>
    <mergeCell ref="E357:F357"/>
    <mergeCell ref="G357:H357"/>
    <mergeCell ref="AR357:AS357"/>
    <mergeCell ref="AT357:AU357"/>
    <mergeCell ref="AV357:AW357"/>
    <mergeCell ref="AX357:AX358"/>
    <mergeCell ref="AY357:BF358"/>
    <mergeCell ref="BG357:BH358"/>
    <mergeCell ref="AS358:AT358"/>
    <mergeCell ref="AU358:AV358"/>
    <mergeCell ref="AF357:AG357"/>
    <mergeCell ref="AH357:AI357"/>
    <mergeCell ref="AJ357:AK357"/>
    <mergeCell ref="AL357:AM357"/>
    <mergeCell ref="AN357:AO357"/>
    <mergeCell ref="AP357:AQ357"/>
    <mergeCell ref="T357:U357"/>
    <mergeCell ref="V357:W357"/>
    <mergeCell ref="X357:Y357"/>
    <mergeCell ref="Z357:AA357"/>
    <mergeCell ref="AB357:AC357"/>
    <mergeCell ref="AD357:AE357"/>
    <mergeCell ref="B359:B361"/>
    <mergeCell ref="C359:C361"/>
    <mergeCell ref="AY359:BF361"/>
    <mergeCell ref="BG359:BH359"/>
    <mergeCell ref="BG360:BH360"/>
    <mergeCell ref="Y361:AJ361"/>
    <mergeCell ref="BG361:BH361"/>
    <mergeCell ref="AG358:AH358"/>
    <mergeCell ref="AI358:AJ358"/>
    <mergeCell ref="AK358:AL358"/>
    <mergeCell ref="AM358:AN358"/>
    <mergeCell ref="AO358:AP358"/>
    <mergeCell ref="AQ358:AR358"/>
    <mergeCell ref="U358:V358"/>
    <mergeCell ref="W358:X358"/>
    <mergeCell ref="Y358:Z358"/>
    <mergeCell ref="AA358:AB358"/>
    <mergeCell ref="AC358:AD358"/>
    <mergeCell ref="AE358:AF358"/>
    <mergeCell ref="I365:J365"/>
    <mergeCell ref="K365:L365"/>
    <mergeCell ref="M365:M366"/>
    <mergeCell ref="N365:O365"/>
    <mergeCell ref="P365:Q365"/>
    <mergeCell ref="R365:S365"/>
    <mergeCell ref="O366:P366"/>
    <mergeCell ref="Q366:R366"/>
    <mergeCell ref="S366:T366"/>
    <mergeCell ref="A362:D362"/>
    <mergeCell ref="O362:Y362"/>
    <mergeCell ref="Z362:AJ362"/>
    <mergeCell ref="A364:W364"/>
    <mergeCell ref="A365:A366"/>
    <mergeCell ref="B365:B366"/>
    <mergeCell ref="C365:C366"/>
    <mergeCell ref="D365:D366"/>
    <mergeCell ref="E365:F365"/>
    <mergeCell ref="G365:H365"/>
    <mergeCell ref="AR365:AS365"/>
    <mergeCell ref="AT365:AU365"/>
    <mergeCell ref="AV365:AW365"/>
    <mergeCell ref="AX365:AX366"/>
    <mergeCell ref="AY365:BF366"/>
    <mergeCell ref="BG365:BH366"/>
    <mergeCell ref="AS366:AT366"/>
    <mergeCell ref="AU366:AV366"/>
    <mergeCell ref="AF365:AG365"/>
    <mergeCell ref="AH365:AI365"/>
    <mergeCell ref="AJ365:AK365"/>
    <mergeCell ref="AL365:AM365"/>
    <mergeCell ref="AN365:AO365"/>
    <mergeCell ref="AP365:AQ365"/>
    <mergeCell ref="T365:U365"/>
    <mergeCell ref="V365:W365"/>
    <mergeCell ref="X365:Y365"/>
    <mergeCell ref="Z365:AA365"/>
    <mergeCell ref="AB365:AC365"/>
    <mergeCell ref="AD365:AE365"/>
    <mergeCell ref="AY367:BF374"/>
    <mergeCell ref="AM368:AW368"/>
    <mergeCell ref="AM369:AW369"/>
    <mergeCell ref="AM370:AW370"/>
    <mergeCell ref="AM371:AW371"/>
    <mergeCell ref="AM372:AW372"/>
    <mergeCell ref="AM373:AW373"/>
    <mergeCell ref="AG366:AH366"/>
    <mergeCell ref="AI366:AJ366"/>
    <mergeCell ref="AK366:AL366"/>
    <mergeCell ref="AM366:AN366"/>
    <mergeCell ref="AO366:AP366"/>
    <mergeCell ref="AQ366:AR366"/>
    <mergeCell ref="U366:V366"/>
    <mergeCell ref="W366:X366"/>
    <mergeCell ref="Y366:Z366"/>
    <mergeCell ref="AA366:AB366"/>
    <mergeCell ref="AC366:AD366"/>
    <mergeCell ref="AE366:AF366"/>
    <mergeCell ref="G378:H378"/>
    <mergeCell ref="I378:J378"/>
    <mergeCell ref="K378:L378"/>
    <mergeCell ref="M378:M379"/>
    <mergeCell ref="N378:O378"/>
    <mergeCell ref="P378:Q378"/>
    <mergeCell ref="AM374:AW374"/>
    <mergeCell ref="A375:D375"/>
    <mergeCell ref="O375:Y375"/>
    <mergeCell ref="Z375:AJ375"/>
    <mergeCell ref="A377:W377"/>
    <mergeCell ref="A378:A379"/>
    <mergeCell ref="B378:B379"/>
    <mergeCell ref="C378:C379"/>
    <mergeCell ref="D378:D379"/>
    <mergeCell ref="E378:F378"/>
    <mergeCell ref="B367:B374"/>
    <mergeCell ref="C367:C374"/>
    <mergeCell ref="AM367:AW367"/>
    <mergeCell ref="AG379:AH379"/>
    <mergeCell ref="AI379:AJ379"/>
    <mergeCell ref="AK379:AL379"/>
    <mergeCell ref="AM379:AN379"/>
    <mergeCell ref="AO379:AP379"/>
    <mergeCell ref="AQ379:AR379"/>
    <mergeCell ref="BG378:BH379"/>
    <mergeCell ref="O379:P379"/>
    <mergeCell ref="Q379:R379"/>
    <mergeCell ref="S379:T379"/>
    <mergeCell ref="U379:V379"/>
    <mergeCell ref="W379:X379"/>
    <mergeCell ref="Y379:Z379"/>
    <mergeCell ref="AA379:AB379"/>
    <mergeCell ref="AC379:AD379"/>
    <mergeCell ref="AE379:AF379"/>
    <mergeCell ref="AP378:AQ378"/>
    <mergeCell ref="AR378:AS378"/>
    <mergeCell ref="AT378:AU378"/>
    <mergeCell ref="AV378:AW378"/>
    <mergeCell ref="AX378:AX379"/>
    <mergeCell ref="AY378:BF379"/>
    <mergeCell ref="AS379:AT379"/>
    <mergeCell ref="AU379:AV379"/>
    <mergeCell ref="AD378:AE378"/>
    <mergeCell ref="AF378:AG378"/>
    <mergeCell ref="AH378:AI378"/>
    <mergeCell ref="AJ378:AK378"/>
    <mergeCell ref="AL378:AM378"/>
    <mergeCell ref="AN378:AO378"/>
    <mergeCell ref="R378:S378"/>
    <mergeCell ref="T378:U378"/>
    <mergeCell ref="V378:W378"/>
    <mergeCell ref="X378:Y378"/>
    <mergeCell ref="Z378:AA378"/>
    <mergeCell ref="AB378:AC378"/>
    <mergeCell ref="B392:B399"/>
    <mergeCell ref="S392:AB392"/>
    <mergeCell ref="AY392:BF399"/>
    <mergeCell ref="S393:AB393"/>
    <mergeCell ref="S394:AB394"/>
    <mergeCell ref="S395:AB395"/>
    <mergeCell ref="S396:AB396"/>
    <mergeCell ref="S397:AB397"/>
    <mergeCell ref="S398:AB398"/>
    <mergeCell ref="S399:AB399"/>
    <mergeCell ref="BG383:BH383"/>
    <mergeCell ref="C384:C387"/>
    <mergeCell ref="S384:AB384"/>
    <mergeCell ref="AY384:BF391"/>
    <mergeCell ref="S385:AB385"/>
    <mergeCell ref="S386:AB386"/>
    <mergeCell ref="S387:AB387"/>
    <mergeCell ref="C388:C391"/>
    <mergeCell ref="S388:AB388"/>
    <mergeCell ref="S389:AB389"/>
    <mergeCell ref="B380:B391"/>
    <mergeCell ref="Q380:T380"/>
    <mergeCell ref="AY380:BF383"/>
    <mergeCell ref="Q381:T381"/>
    <mergeCell ref="Q382:T382"/>
    <mergeCell ref="S383:AB383"/>
    <mergeCell ref="S390:AB390"/>
    <mergeCell ref="S391:AB391"/>
    <mergeCell ref="I403:J403"/>
    <mergeCell ref="K403:L403"/>
    <mergeCell ref="M403:M404"/>
    <mergeCell ref="N403:O403"/>
    <mergeCell ref="P403:Q403"/>
    <mergeCell ref="R403:S403"/>
    <mergeCell ref="O404:P404"/>
    <mergeCell ref="Q404:R404"/>
    <mergeCell ref="S404:T404"/>
    <mergeCell ref="A400:D400"/>
    <mergeCell ref="O400:Y400"/>
    <mergeCell ref="Z400:AJ400"/>
    <mergeCell ref="A402:D402"/>
    <mergeCell ref="A403:A404"/>
    <mergeCell ref="B403:B404"/>
    <mergeCell ref="C403:C404"/>
    <mergeCell ref="D403:D404"/>
    <mergeCell ref="E403:F403"/>
    <mergeCell ref="G403:H403"/>
    <mergeCell ref="AR403:AS403"/>
    <mergeCell ref="AT403:AU403"/>
    <mergeCell ref="AV403:AW403"/>
    <mergeCell ref="AX403:AX404"/>
    <mergeCell ref="AY403:BF404"/>
    <mergeCell ref="BG403:BH404"/>
    <mergeCell ref="AS404:AT404"/>
    <mergeCell ref="AU404:AV404"/>
    <mergeCell ref="AF403:AG403"/>
    <mergeCell ref="AH403:AI403"/>
    <mergeCell ref="AJ403:AK403"/>
    <mergeCell ref="AL403:AM403"/>
    <mergeCell ref="AN403:AO403"/>
    <mergeCell ref="AP403:AQ403"/>
    <mergeCell ref="T403:U403"/>
    <mergeCell ref="V403:W403"/>
    <mergeCell ref="X403:Y403"/>
    <mergeCell ref="Z403:AA403"/>
    <mergeCell ref="AB403:AC403"/>
    <mergeCell ref="AD403:AE403"/>
    <mergeCell ref="R413:AA413"/>
    <mergeCell ref="R414:AA414"/>
    <mergeCell ref="R415:AA415"/>
    <mergeCell ref="R416:AA416"/>
    <mergeCell ref="R417:AA417"/>
    <mergeCell ref="R418:AA418"/>
    <mergeCell ref="O405:Q405"/>
    <mergeCell ref="R405:AA405"/>
    <mergeCell ref="R406:AA406"/>
    <mergeCell ref="R407:AA407"/>
    <mergeCell ref="R408:AA408"/>
    <mergeCell ref="AY408:BF417"/>
    <mergeCell ref="R409:AA409"/>
    <mergeCell ref="R410:AA410"/>
    <mergeCell ref="R411:AA411"/>
    <mergeCell ref="R412:AA412"/>
    <mergeCell ref="AG404:AH404"/>
    <mergeCell ref="AI404:AJ404"/>
    <mergeCell ref="AK404:AL404"/>
    <mergeCell ref="AM404:AN404"/>
    <mergeCell ref="AO404:AP404"/>
    <mergeCell ref="AQ404:AR404"/>
    <mergeCell ref="U404:V404"/>
    <mergeCell ref="W404:X404"/>
    <mergeCell ref="Y404:Z404"/>
    <mergeCell ref="AA404:AB404"/>
    <mergeCell ref="AC404:AD404"/>
    <mergeCell ref="AE404:AF404"/>
    <mergeCell ref="AY418:BF419"/>
    <mergeCell ref="R419:AA419"/>
    <mergeCell ref="R420:AA420"/>
    <mergeCell ref="AY420:BF421"/>
    <mergeCell ref="R421:AA421"/>
    <mergeCell ref="A422:D422"/>
    <mergeCell ref="O422:Y422"/>
    <mergeCell ref="Z422:AJ422"/>
    <mergeCell ref="U426:V426"/>
    <mergeCell ref="W426:X426"/>
    <mergeCell ref="Y426:Z426"/>
    <mergeCell ref="AA426:AB426"/>
    <mergeCell ref="AL425:AM425"/>
    <mergeCell ref="AN425:AO425"/>
    <mergeCell ref="AP425:AQ425"/>
    <mergeCell ref="AR425:AS425"/>
    <mergeCell ref="AT425:AU425"/>
    <mergeCell ref="AV425:AW425"/>
    <mergeCell ref="Z425:AA425"/>
    <mergeCell ref="AB425:AC425"/>
    <mergeCell ref="AD425:AE425"/>
    <mergeCell ref="AF425:AG425"/>
    <mergeCell ref="AH425:AI425"/>
    <mergeCell ref="AJ425:AK425"/>
    <mergeCell ref="N425:O425"/>
    <mergeCell ref="P425:Q425"/>
    <mergeCell ref="R425:S425"/>
    <mergeCell ref="T425:U425"/>
    <mergeCell ref="V425:W425"/>
    <mergeCell ref="X425:Y425"/>
    <mergeCell ref="BG428:BH428"/>
    <mergeCell ref="AA429:AJ429"/>
    <mergeCell ref="AY429:BF436"/>
    <mergeCell ref="BG429:BH436"/>
    <mergeCell ref="AA430:AJ430"/>
    <mergeCell ref="AA431:AJ431"/>
    <mergeCell ref="AO426:AP426"/>
    <mergeCell ref="AQ426:AR426"/>
    <mergeCell ref="AS426:AT426"/>
    <mergeCell ref="AU426:AV426"/>
    <mergeCell ref="A424:M424"/>
    <mergeCell ref="A425:A426"/>
    <mergeCell ref="B425:B426"/>
    <mergeCell ref="C425:C426"/>
    <mergeCell ref="D425:D426"/>
    <mergeCell ref="E425:F425"/>
    <mergeCell ref="G425:H425"/>
    <mergeCell ref="I425:J425"/>
    <mergeCell ref="K425:L425"/>
    <mergeCell ref="M425:M426"/>
    <mergeCell ref="AC426:AD426"/>
    <mergeCell ref="AE426:AF426"/>
    <mergeCell ref="AG426:AH426"/>
    <mergeCell ref="AI426:AJ426"/>
    <mergeCell ref="AK426:AL426"/>
    <mergeCell ref="AM426:AN426"/>
    <mergeCell ref="AX425:AX426"/>
    <mergeCell ref="AY425:BF426"/>
    <mergeCell ref="BG425:BH426"/>
    <mergeCell ref="O426:P426"/>
    <mergeCell ref="Q426:R426"/>
    <mergeCell ref="S426:T426"/>
    <mergeCell ref="AY440:BF444"/>
    <mergeCell ref="BG440:BH444"/>
    <mergeCell ref="AA441:AJ441"/>
    <mergeCell ref="AA442:AJ442"/>
    <mergeCell ref="AD443:AM443"/>
    <mergeCell ref="AD444:AM444"/>
    <mergeCell ref="BG437:BH437"/>
    <mergeCell ref="AC438:AL438"/>
    <mergeCell ref="BG438:BH438"/>
    <mergeCell ref="B439:B444"/>
    <mergeCell ref="C439:C444"/>
    <mergeCell ref="O439:R439"/>
    <mergeCell ref="AA439:AJ439"/>
    <mergeCell ref="AY439:BF439"/>
    <mergeCell ref="BG439:BH439"/>
    <mergeCell ref="AA440:AJ440"/>
    <mergeCell ref="AA434:AJ434"/>
    <mergeCell ref="AA435:AJ435"/>
    <mergeCell ref="AA436:AJ436"/>
    <mergeCell ref="C437:C438"/>
    <mergeCell ref="AC437:AL437"/>
    <mergeCell ref="AY437:BF438"/>
    <mergeCell ref="B427:B438"/>
    <mergeCell ref="C427:C436"/>
    <mergeCell ref="O427:R427"/>
    <mergeCell ref="AA427:AJ427"/>
    <mergeCell ref="AA432:AJ432"/>
    <mergeCell ref="AA433:AJ433"/>
    <mergeCell ref="AY427:BF427"/>
    <mergeCell ref="BG427:BH427"/>
    <mergeCell ref="AA428:AJ428"/>
    <mergeCell ref="AY428:BF428"/>
    <mergeCell ref="AY452:BF452"/>
    <mergeCell ref="BG452:BH452"/>
    <mergeCell ref="AA453:AJ453"/>
    <mergeCell ref="AY453:BF457"/>
    <mergeCell ref="BG453:BH457"/>
    <mergeCell ref="AA454:AJ454"/>
    <mergeCell ref="AA455:AJ455"/>
    <mergeCell ref="AD456:AM456"/>
    <mergeCell ref="AD457:AM457"/>
    <mergeCell ref="AA448:AJ448"/>
    <mergeCell ref="AD449:AM449"/>
    <mergeCell ref="AD450:AM450"/>
    <mergeCell ref="AA451:AJ451"/>
    <mergeCell ref="B452:B457"/>
    <mergeCell ref="C452:C457"/>
    <mergeCell ref="O452:R452"/>
    <mergeCell ref="AA452:AJ452"/>
    <mergeCell ref="B445:B451"/>
    <mergeCell ref="C445:C451"/>
    <mergeCell ref="O445:R445"/>
    <mergeCell ref="AA445:AJ445"/>
    <mergeCell ref="AY445:BF445"/>
    <mergeCell ref="BG445:BH445"/>
    <mergeCell ref="AA446:AJ446"/>
    <mergeCell ref="AY446:BF451"/>
    <mergeCell ref="BG446:BH450"/>
    <mergeCell ref="AA447:AJ447"/>
    <mergeCell ref="AA461:AJ461"/>
    <mergeCell ref="AD462:AM462"/>
    <mergeCell ref="AD463:AM463"/>
    <mergeCell ref="A464:C464"/>
    <mergeCell ref="A466:I466"/>
    <mergeCell ref="A467:A468"/>
    <mergeCell ref="B467:B468"/>
    <mergeCell ref="C467:C468"/>
    <mergeCell ref="D467:D468"/>
    <mergeCell ref="E467:F467"/>
    <mergeCell ref="B458:B463"/>
    <mergeCell ref="C458:C463"/>
    <mergeCell ref="O458:R458"/>
    <mergeCell ref="AA458:AJ458"/>
    <mergeCell ref="AY458:BF458"/>
    <mergeCell ref="BG458:BH458"/>
    <mergeCell ref="AA459:AJ459"/>
    <mergeCell ref="AY459:BF463"/>
    <mergeCell ref="BG459:BH463"/>
    <mergeCell ref="AA460:AJ460"/>
    <mergeCell ref="AS468:AT468"/>
    <mergeCell ref="AU468:AV468"/>
    <mergeCell ref="AD467:AE467"/>
    <mergeCell ref="AF467:AG467"/>
    <mergeCell ref="AH467:AI467"/>
    <mergeCell ref="AJ467:AK467"/>
    <mergeCell ref="AL467:AM467"/>
    <mergeCell ref="AN467:AO467"/>
    <mergeCell ref="R467:S467"/>
    <mergeCell ref="T467:U467"/>
    <mergeCell ref="V467:W467"/>
    <mergeCell ref="X467:Y467"/>
    <mergeCell ref="G467:H467"/>
    <mergeCell ref="I467:J467"/>
    <mergeCell ref="K467:L467"/>
    <mergeCell ref="M467:M468"/>
    <mergeCell ref="N467:O467"/>
    <mergeCell ref="P467:Q467"/>
    <mergeCell ref="O470:R470"/>
    <mergeCell ref="AE470:AN470"/>
    <mergeCell ref="AY470:BF483"/>
    <mergeCell ref="AE471:AN471"/>
    <mergeCell ref="AE472:AN472"/>
    <mergeCell ref="AE473:AN473"/>
    <mergeCell ref="AE474:AN474"/>
    <mergeCell ref="AE475:AN475"/>
    <mergeCell ref="AE476:AN476"/>
    <mergeCell ref="AE477:AN477"/>
    <mergeCell ref="AG468:AH468"/>
    <mergeCell ref="AI468:AJ468"/>
    <mergeCell ref="AK468:AL468"/>
    <mergeCell ref="AM468:AN468"/>
    <mergeCell ref="AO468:AP468"/>
    <mergeCell ref="AQ468:AR468"/>
    <mergeCell ref="BG467:BH468"/>
    <mergeCell ref="O468:P468"/>
    <mergeCell ref="Q468:R468"/>
    <mergeCell ref="S468:T468"/>
    <mergeCell ref="U468:V468"/>
    <mergeCell ref="W468:X468"/>
    <mergeCell ref="Y468:Z468"/>
    <mergeCell ref="AA468:AB468"/>
    <mergeCell ref="AC468:AD468"/>
    <mergeCell ref="AE468:AF468"/>
    <mergeCell ref="AP467:AQ467"/>
    <mergeCell ref="AR467:AS467"/>
    <mergeCell ref="AT467:AU467"/>
    <mergeCell ref="AV467:AW467"/>
    <mergeCell ref="AX467:AX468"/>
    <mergeCell ref="AY467:BF468"/>
    <mergeCell ref="M487:M488"/>
    <mergeCell ref="N487:O487"/>
    <mergeCell ref="P487:Q487"/>
    <mergeCell ref="R487:S487"/>
    <mergeCell ref="T487:U487"/>
    <mergeCell ref="V487:W487"/>
    <mergeCell ref="AX487:AX488"/>
    <mergeCell ref="AY487:BF488"/>
    <mergeCell ref="BG487:BH488"/>
    <mergeCell ref="AD487:AE487"/>
    <mergeCell ref="AF487:AG487"/>
    <mergeCell ref="AH487:AI487"/>
    <mergeCell ref="Z467:AA467"/>
    <mergeCell ref="AB467:AC467"/>
    <mergeCell ref="A484:C484"/>
    <mergeCell ref="A486:L486"/>
    <mergeCell ref="A487:A488"/>
    <mergeCell ref="B487:B488"/>
    <mergeCell ref="C487:C488"/>
    <mergeCell ref="D487:D488"/>
    <mergeCell ref="E487:F487"/>
    <mergeCell ref="G487:H487"/>
    <mergeCell ref="I487:J487"/>
    <mergeCell ref="K487:L487"/>
    <mergeCell ref="AE478:AN478"/>
    <mergeCell ref="AE479:AN479"/>
    <mergeCell ref="AE480:AN480"/>
    <mergeCell ref="AE481:AN481"/>
    <mergeCell ref="AE482:AN482"/>
    <mergeCell ref="AE483:AN483"/>
    <mergeCell ref="AV487:AW487"/>
    <mergeCell ref="O488:P488"/>
    <mergeCell ref="Q488:R488"/>
    <mergeCell ref="S488:T488"/>
    <mergeCell ref="U488:V488"/>
    <mergeCell ref="W488:X488"/>
    <mergeCell ref="Y488:Z488"/>
    <mergeCell ref="AJ487:AK487"/>
    <mergeCell ref="AL487:AM487"/>
    <mergeCell ref="AN487:AO487"/>
    <mergeCell ref="AP487:AQ487"/>
    <mergeCell ref="AR487:AS487"/>
    <mergeCell ref="AT487:AU487"/>
    <mergeCell ref="X487:Y487"/>
    <mergeCell ref="Z487:AA487"/>
    <mergeCell ref="AB487:AC487"/>
    <mergeCell ref="AY489:BF489"/>
    <mergeCell ref="BG489:BH489"/>
    <mergeCell ref="AC490:AL490"/>
    <mergeCell ref="AY490:BF492"/>
    <mergeCell ref="BG490:BH490"/>
    <mergeCell ref="AC491:AL491"/>
    <mergeCell ref="BG491:BH491"/>
    <mergeCell ref="AC492:AL492"/>
    <mergeCell ref="BG492:BH492"/>
    <mergeCell ref="AM488:AN488"/>
    <mergeCell ref="AO488:AP488"/>
    <mergeCell ref="AQ488:AR488"/>
    <mergeCell ref="AS488:AT488"/>
    <mergeCell ref="AU488:AV488"/>
    <mergeCell ref="N489:P489"/>
    <mergeCell ref="AC489:AL489"/>
    <mergeCell ref="AA488:AB488"/>
    <mergeCell ref="AC488:AD488"/>
    <mergeCell ref="AE488:AF488"/>
    <mergeCell ref="AG488:AH488"/>
    <mergeCell ref="AI488:AJ488"/>
    <mergeCell ref="AK488:AL488"/>
    <mergeCell ref="BG496:BH496"/>
    <mergeCell ref="C497:C500"/>
    <mergeCell ref="AC497:AL497"/>
    <mergeCell ref="AY497:BF500"/>
    <mergeCell ref="BG497:BH497"/>
    <mergeCell ref="AC498:AL498"/>
    <mergeCell ref="BG498:BH498"/>
    <mergeCell ref="AC499:AL499"/>
    <mergeCell ref="BG499:BH499"/>
    <mergeCell ref="AC500:AL500"/>
    <mergeCell ref="C493:C496"/>
    <mergeCell ref="N493:P493"/>
    <mergeCell ref="AC493:AL493"/>
    <mergeCell ref="AY493:BF496"/>
    <mergeCell ref="BG493:BH493"/>
    <mergeCell ref="AC494:AL494"/>
    <mergeCell ref="BG494:BH494"/>
    <mergeCell ref="AC495:AL495"/>
    <mergeCell ref="BG495:BH495"/>
    <mergeCell ref="AC496:AL496"/>
    <mergeCell ref="AC504:AL504"/>
    <mergeCell ref="BG504:BH504"/>
    <mergeCell ref="C505:C508"/>
    <mergeCell ref="AC505:AL505"/>
    <mergeCell ref="AY505:BF508"/>
    <mergeCell ref="BG505:BH505"/>
    <mergeCell ref="AC506:AL506"/>
    <mergeCell ref="BG506:BH506"/>
    <mergeCell ref="AC507:AL507"/>
    <mergeCell ref="BG507:BH507"/>
    <mergeCell ref="BG500:BH500"/>
    <mergeCell ref="C501:C504"/>
    <mergeCell ref="N501:P501"/>
    <mergeCell ref="AC501:AL501"/>
    <mergeCell ref="AY501:BF504"/>
    <mergeCell ref="BG501:BH501"/>
    <mergeCell ref="AC502:AL502"/>
    <mergeCell ref="BG502:BH502"/>
    <mergeCell ref="AC503:AL503"/>
    <mergeCell ref="BG503:BH503"/>
    <mergeCell ref="X512:Y512"/>
    <mergeCell ref="Z512:AA512"/>
    <mergeCell ref="AB512:AC512"/>
    <mergeCell ref="AD512:AE512"/>
    <mergeCell ref="I512:J512"/>
    <mergeCell ref="K512:L512"/>
    <mergeCell ref="M512:M513"/>
    <mergeCell ref="N512:O512"/>
    <mergeCell ref="P512:Q512"/>
    <mergeCell ref="R512:S512"/>
    <mergeCell ref="O513:P513"/>
    <mergeCell ref="Q513:R513"/>
    <mergeCell ref="S513:T513"/>
    <mergeCell ref="AC508:AL508"/>
    <mergeCell ref="BG508:BH508"/>
    <mergeCell ref="A509:D509"/>
    <mergeCell ref="A511:L511"/>
    <mergeCell ref="A512:A513"/>
    <mergeCell ref="B512:B513"/>
    <mergeCell ref="C512:C513"/>
    <mergeCell ref="D512:D513"/>
    <mergeCell ref="E512:F512"/>
    <mergeCell ref="G512:H512"/>
    <mergeCell ref="AY515:BF521"/>
    <mergeCell ref="BG515:BH515"/>
    <mergeCell ref="BG520:BH520"/>
    <mergeCell ref="AC521:AL521"/>
    <mergeCell ref="AG513:AH513"/>
    <mergeCell ref="AI513:AJ513"/>
    <mergeCell ref="AK513:AL513"/>
    <mergeCell ref="AM513:AN513"/>
    <mergeCell ref="AO513:AP513"/>
    <mergeCell ref="AQ513:AR513"/>
    <mergeCell ref="U513:V513"/>
    <mergeCell ref="W513:X513"/>
    <mergeCell ref="Y513:Z513"/>
    <mergeCell ref="AA513:AB513"/>
    <mergeCell ref="AC513:AD513"/>
    <mergeCell ref="AE513:AF513"/>
    <mergeCell ref="AR512:AS512"/>
    <mergeCell ref="AT512:AU512"/>
    <mergeCell ref="AV512:AW512"/>
    <mergeCell ref="AX512:AX513"/>
    <mergeCell ref="AY512:BF513"/>
    <mergeCell ref="BG512:BH513"/>
    <mergeCell ref="AS513:AT513"/>
    <mergeCell ref="AU513:AV513"/>
    <mergeCell ref="AF512:AG512"/>
    <mergeCell ref="AH512:AI512"/>
    <mergeCell ref="AJ512:AK512"/>
    <mergeCell ref="AL512:AM512"/>
    <mergeCell ref="AN512:AO512"/>
    <mergeCell ref="AP512:AQ512"/>
    <mergeCell ref="T512:U512"/>
    <mergeCell ref="V512:W512"/>
    <mergeCell ref="AC525:AL525"/>
    <mergeCell ref="BG525:BH525"/>
    <mergeCell ref="AC526:AL526"/>
    <mergeCell ref="BG526:BH526"/>
    <mergeCell ref="AC527:AL527"/>
    <mergeCell ref="BG527:BH527"/>
    <mergeCell ref="BG521:BH521"/>
    <mergeCell ref="C522:C527"/>
    <mergeCell ref="N522:P522"/>
    <mergeCell ref="AC522:AL522"/>
    <mergeCell ref="AY522:BF527"/>
    <mergeCell ref="BG522:BH522"/>
    <mergeCell ref="AC523:AL523"/>
    <mergeCell ref="BG523:BH523"/>
    <mergeCell ref="AC524:AL524"/>
    <mergeCell ref="BG524:BH524"/>
    <mergeCell ref="B516:B522"/>
    <mergeCell ref="AC516:AL516"/>
    <mergeCell ref="BG516:BH516"/>
    <mergeCell ref="AC517:AL517"/>
    <mergeCell ref="BG517:BH517"/>
    <mergeCell ref="AC518:AL518"/>
    <mergeCell ref="BG518:BH518"/>
    <mergeCell ref="AC519:AL519"/>
    <mergeCell ref="BG519:BH519"/>
    <mergeCell ref="AC520:AL520"/>
    <mergeCell ref="C514:C521"/>
    <mergeCell ref="N514:P514"/>
    <mergeCell ref="AC514:AL514"/>
    <mergeCell ref="AY514:BF514"/>
    <mergeCell ref="BG514:BH514"/>
    <mergeCell ref="AC515:AL515"/>
    <mergeCell ref="BG531:BH531"/>
    <mergeCell ref="AC532:AL532"/>
    <mergeCell ref="BG532:BH532"/>
    <mergeCell ref="AC533:AL533"/>
    <mergeCell ref="BG533:BH533"/>
    <mergeCell ref="B534:B538"/>
    <mergeCell ref="C534:C538"/>
    <mergeCell ref="AC534:AL534"/>
    <mergeCell ref="AY534:BF538"/>
    <mergeCell ref="BG534:BH534"/>
    <mergeCell ref="C528:C533"/>
    <mergeCell ref="N528:P528"/>
    <mergeCell ref="AC528:AL528"/>
    <mergeCell ref="AY528:BF533"/>
    <mergeCell ref="BG528:BH528"/>
    <mergeCell ref="AC529:AL529"/>
    <mergeCell ref="BG529:BH529"/>
    <mergeCell ref="AC530:AL530"/>
    <mergeCell ref="BG530:BH530"/>
    <mergeCell ref="AC531:AL531"/>
    <mergeCell ref="M539:M540"/>
    <mergeCell ref="N539:O539"/>
    <mergeCell ref="P539:Q539"/>
    <mergeCell ref="R539:S539"/>
    <mergeCell ref="T539:U539"/>
    <mergeCell ref="V539:W539"/>
    <mergeCell ref="AC538:AL538"/>
    <mergeCell ref="BG538:BH538"/>
    <mergeCell ref="A539:A540"/>
    <mergeCell ref="B539:B540"/>
    <mergeCell ref="C539:C540"/>
    <mergeCell ref="D539:D540"/>
    <mergeCell ref="E539:F539"/>
    <mergeCell ref="G539:H539"/>
    <mergeCell ref="I539:J539"/>
    <mergeCell ref="K539:L539"/>
    <mergeCell ref="AC535:AL535"/>
    <mergeCell ref="BG535:BH535"/>
    <mergeCell ref="AC536:AL536"/>
    <mergeCell ref="BG536:BH536"/>
    <mergeCell ref="AC537:AL537"/>
    <mergeCell ref="BG537:BH537"/>
    <mergeCell ref="AV539:AW539"/>
    <mergeCell ref="AX539:AX540"/>
    <mergeCell ref="AY539:BF540"/>
    <mergeCell ref="BG539:BH540"/>
    <mergeCell ref="O540:P540"/>
    <mergeCell ref="Q540:R540"/>
    <mergeCell ref="S540:T540"/>
    <mergeCell ref="U540:V540"/>
    <mergeCell ref="W540:X540"/>
    <mergeCell ref="Y540:Z540"/>
    <mergeCell ref="AJ539:AK539"/>
    <mergeCell ref="AL539:AM539"/>
    <mergeCell ref="AN539:AO539"/>
    <mergeCell ref="AP539:AQ539"/>
    <mergeCell ref="AR539:AS539"/>
    <mergeCell ref="AT539:AU539"/>
    <mergeCell ref="X539:Y539"/>
    <mergeCell ref="Z539:AA539"/>
    <mergeCell ref="AB539:AC539"/>
    <mergeCell ref="AD539:AE539"/>
    <mergeCell ref="AF539:AG539"/>
    <mergeCell ref="AH539:AI539"/>
    <mergeCell ref="W542:AH542"/>
    <mergeCell ref="W543:AH543"/>
    <mergeCell ref="W544:AH544"/>
    <mergeCell ref="W545:AH545"/>
    <mergeCell ref="W546:AH546"/>
    <mergeCell ref="W547:AH547"/>
    <mergeCell ref="AM540:AN540"/>
    <mergeCell ref="AO540:AP540"/>
    <mergeCell ref="AQ540:AR540"/>
    <mergeCell ref="AS540:AT540"/>
    <mergeCell ref="AU540:AV540"/>
    <mergeCell ref="W541:AH541"/>
    <mergeCell ref="AA540:AB540"/>
    <mergeCell ref="AC540:AD540"/>
    <mergeCell ref="AE540:AF540"/>
    <mergeCell ref="AG540:AH540"/>
    <mergeCell ref="AI540:AJ540"/>
    <mergeCell ref="AK540:AL540"/>
    <mergeCell ref="AH549:AI549"/>
    <mergeCell ref="AJ549:AK549"/>
    <mergeCell ref="N549:O549"/>
    <mergeCell ref="P549:Q549"/>
    <mergeCell ref="R549:S549"/>
    <mergeCell ref="T549:U549"/>
    <mergeCell ref="V549:W549"/>
    <mergeCell ref="X549:Y549"/>
    <mergeCell ref="W548:AH548"/>
    <mergeCell ref="A549:A550"/>
    <mergeCell ref="B549:B550"/>
    <mergeCell ref="C549:C550"/>
    <mergeCell ref="D549:D550"/>
    <mergeCell ref="E549:F549"/>
    <mergeCell ref="G549:H549"/>
    <mergeCell ref="I549:J549"/>
    <mergeCell ref="K549:L549"/>
    <mergeCell ref="M549:M550"/>
    <mergeCell ref="AO550:AP550"/>
    <mergeCell ref="AQ550:AR550"/>
    <mergeCell ref="AS550:AT550"/>
    <mergeCell ref="AU550:AV550"/>
    <mergeCell ref="U551:AD551"/>
    <mergeCell ref="U552:AD552"/>
    <mergeCell ref="AC550:AD550"/>
    <mergeCell ref="AE550:AF550"/>
    <mergeCell ref="AG550:AH550"/>
    <mergeCell ref="AI550:AJ550"/>
    <mergeCell ref="AK550:AL550"/>
    <mergeCell ref="AM550:AN550"/>
    <mergeCell ref="AX549:AX550"/>
    <mergeCell ref="AY549:BF550"/>
    <mergeCell ref="BG549:BH550"/>
    <mergeCell ref="O550:P550"/>
    <mergeCell ref="Q550:R550"/>
    <mergeCell ref="S550:T550"/>
    <mergeCell ref="U550:V550"/>
    <mergeCell ref="W550:X550"/>
    <mergeCell ref="Y550:Z550"/>
    <mergeCell ref="AA550:AB550"/>
    <mergeCell ref="AL549:AM549"/>
    <mergeCell ref="AN549:AO549"/>
    <mergeCell ref="AP549:AQ549"/>
    <mergeCell ref="AR549:AS549"/>
    <mergeCell ref="AT549:AU549"/>
    <mergeCell ref="AV549:AW549"/>
    <mergeCell ref="Z549:AA549"/>
    <mergeCell ref="AB549:AC549"/>
    <mergeCell ref="AD549:AE549"/>
    <mergeCell ref="AF549:AG549"/>
    <mergeCell ref="AL565:AS565"/>
    <mergeCell ref="AL566:AS566"/>
    <mergeCell ref="A567:D567"/>
    <mergeCell ref="A580:I580"/>
    <mergeCell ref="A581:A582"/>
    <mergeCell ref="B581:B582"/>
    <mergeCell ref="C581:C582"/>
    <mergeCell ref="D581:D582"/>
    <mergeCell ref="E581:F581"/>
    <mergeCell ref="G581:H581"/>
    <mergeCell ref="AL559:AS559"/>
    <mergeCell ref="AL560:AS560"/>
    <mergeCell ref="AL561:AS561"/>
    <mergeCell ref="AL562:AS562"/>
    <mergeCell ref="AL563:AS563"/>
    <mergeCell ref="AL564:AS564"/>
    <mergeCell ref="U553:AD553"/>
    <mergeCell ref="U554:AD554"/>
    <mergeCell ref="U555:AD555"/>
    <mergeCell ref="U556:AD556"/>
    <mergeCell ref="U557:AD557"/>
    <mergeCell ref="U558:AD558"/>
    <mergeCell ref="Y582:Z582"/>
    <mergeCell ref="AA582:AB582"/>
    <mergeCell ref="AC582:AD582"/>
    <mergeCell ref="AE582:AF582"/>
    <mergeCell ref="AR581:AS581"/>
    <mergeCell ref="BG581:BH582"/>
    <mergeCell ref="AS582:AT582"/>
    <mergeCell ref="AU582:AV582"/>
    <mergeCell ref="AF581:AG581"/>
    <mergeCell ref="AH581:AI581"/>
    <mergeCell ref="AJ581:AK581"/>
    <mergeCell ref="AL581:AM581"/>
    <mergeCell ref="AN581:AO581"/>
    <mergeCell ref="AP581:AQ581"/>
    <mergeCell ref="T581:U581"/>
    <mergeCell ref="V581:W581"/>
    <mergeCell ref="X581:Y581"/>
    <mergeCell ref="Z581:AA581"/>
    <mergeCell ref="AB581:AC581"/>
    <mergeCell ref="AD581:AE581"/>
    <mergeCell ref="I581:J581"/>
    <mergeCell ref="K581:L581"/>
    <mergeCell ref="M581:M582"/>
    <mergeCell ref="N581:O581"/>
    <mergeCell ref="P581:Q581"/>
    <mergeCell ref="R581:S581"/>
    <mergeCell ref="O582:P582"/>
    <mergeCell ref="Q582:R582"/>
    <mergeCell ref="S582:T582"/>
    <mergeCell ref="AG582:AH582"/>
    <mergeCell ref="AI582:AJ582"/>
    <mergeCell ref="AK582:AL582"/>
    <mergeCell ref="AM582:AN582"/>
    <mergeCell ref="AO582:AP582"/>
    <mergeCell ref="AQ582:AR582"/>
    <mergeCell ref="U582:V582"/>
    <mergeCell ref="W582:X582"/>
    <mergeCell ref="AT581:AU581"/>
    <mergeCell ref="AV581:AW581"/>
    <mergeCell ref="AX581:AX582"/>
    <mergeCell ref="AY581:BF582"/>
    <mergeCell ref="C589:C590"/>
    <mergeCell ref="AE589:AL589"/>
    <mergeCell ref="AF590:AM590"/>
    <mergeCell ref="C591:C600"/>
    <mergeCell ref="N591:P591"/>
    <mergeCell ref="W591:AH591"/>
    <mergeCell ref="AB597:AK597"/>
    <mergeCell ref="AE586:AL586"/>
    <mergeCell ref="BG586:BH586"/>
    <mergeCell ref="AE587:AL587"/>
    <mergeCell ref="BG587:BH587"/>
    <mergeCell ref="AE588:AL588"/>
    <mergeCell ref="BG588:BH588"/>
    <mergeCell ref="AE583:AL583"/>
    <mergeCell ref="AY583:BF583"/>
    <mergeCell ref="BG583:BH583"/>
    <mergeCell ref="C584:C588"/>
    <mergeCell ref="AE584:AL584"/>
    <mergeCell ref="AY584:BF584"/>
    <mergeCell ref="BG584:BH584"/>
    <mergeCell ref="AE585:AL585"/>
    <mergeCell ref="AY585:BF590"/>
    <mergeCell ref="BG585:BH585"/>
    <mergeCell ref="AY597:BF600"/>
    <mergeCell ref="BG597:BH602"/>
    <mergeCell ref="AB598:AK598"/>
    <mergeCell ref="AB599:AK599"/>
    <mergeCell ref="AB600:AK600"/>
    <mergeCell ref="BG604:BH606"/>
    <mergeCell ref="V605:AG605"/>
    <mergeCell ref="AB606:AK606"/>
    <mergeCell ref="C601:C602"/>
    <mergeCell ref="AB601:AK601"/>
    <mergeCell ref="AY601:BF602"/>
    <mergeCell ref="AB602:AK602"/>
    <mergeCell ref="AY591:BF591"/>
    <mergeCell ref="BG591:BH596"/>
    <mergeCell ref="W592:AH592"/>
    <mergeCell ref="AY592:BF594"/>
    <mergeCell ref="W593:AH593"/>
    <mergeCell ref="W594:AH594"/>
    <mergeCell ref="W595:AH595"/>
    <mergeCell ref="AY595:BF596"/>
    <mergeCell ref="AB596:AK596"/>
    <mergeCell ref="BG610:BH611"/>
    <mergeCell ref="Y611:AJ611"/>
    <mergeCell ref="Y614:AJ614"/>
    <mergeCell ref="AY614:BF616"/>
    <mergeCell ref="Y615:AJ615"/>
    <mergeCell ref="Y616:AJ616"/>
    <mergeCell ref="C617:C622"/>
    <mergeCell ref="Y617:AJ617"/>
    <mergeCell ref="AY617:BF619"/>
    <mergeCell ref="Y613:AJ613"/>
    <mergeCell ref="AY613:BF613"/>
    <mergeCell ref="AB607:AK607"/>
    <mergeCell ref="AY607:BF609"/>
    <mergeCell ref="AB608:AK608"/>
    <mergeCell ref="AB609:AK609"/>
    <mergeCell ref="C610:C611"/>
    <mergeCell ref="Y610:AJ610"/>
    <mergeCell ref="AY610:BF611"/>
    <mergeCell ref="AB603:AK603"/>
    <mergeCell ref="AY603:BF603"/>
    <mergeCell ref="C604:C606"/>
    <mergeCell ref="V604:AG604"/>
    <mergeCell ref="AY604:BF606"/>
    <mergeCell ref="Y612:AJ612"/>
    <mergeCell ref="AY612:BF612"/>
    <mergeCell ref="A626:D626"/>
    <mergeCell ref="O626:Y626"/>
    <mergeCell ref="Z626:AJ626"/>
    <mergeCell ref="A631:W631"/>
    <mergeCell ref="A632:A633"/>
    <mergeCell ref="B632:B633"/>
    <mergeCell ref="C632:C633"/>
    <mergeCell ref="D632:D633"/>
    <mergeCell ref="E632:F632"/>
    <mergeCell ref="G632:H632"/>
    <mergeCell ref="C623:C625"/>
    <mergeCell ref="N623:P623"/>
    <mergeCell ref="AD623:AM623"/>
    <mergeCell ref="AY623:BF625"/>
    <mergeCell ref="AD624:AM624"/>
    <mergeCell ref="AD625:AM625"/>
    <mergeCell ref="BG617:BH619"/>
    <mergeCell ref="Y618:AJ618"/>
    <mergeCell ref="Y619:AJ619"/>
    <mergeCell ref="AD620:AM620"/>
    <mergeCell ref="AY620:BF622"/>
    <mergeCell ref="BG620:BH625"/>
    <mergeCell ref="AD621:AM621"/>
    <mergeCell ref="AD622:AM622"/>
    <mergeCell ref="BG632:BH633"/>
    <mergeCell ref="AS633:AT633"/>
    <mergeCell ref="AU633:AV633"/>
    <mergeCell ref="AF632:AG632"/>
    <mergeCell ref="AH632:AI632"/>
    <mergeCell ref="AJ632:AK632"/>
    <mergeCell ref="AL632:AM632"/>
    <mergeCell ref="AN632:AO632"/>
    <mergeCell ref="AP632:AQ632"/>
    <mergeCell ref="T632:U632"/>
    <mergeCell ref="V632:W632"/>
    <mergeCell ref="X632:Y632"/>
    <mergeCell ref="Z632:AA632"/>
    <mergeCell ref="AB632:AC632"/>
    <mergeCell ref="AD632:AE632"/>
    <mergeCell ref="I632:J632"/>
    <mergeCell ref="K632:L632"/>
    <mergeCell ref="M632:M633"/>
    <mergeCell ref="N632:O632"/>
    <mergeCell ref="P632:Q632"/>
    <mergeCell ref="R632:S632"/>
    <mergeCell ref="O633:P633"/>
    <mergeCell ref="Q633:R633"/>
    <mergeCell ref="S633:T633"/>
    <mergeCell ref="AG633:AH633"/>
    <mergeCell ref="AI633:AJ633"/>
    <mergeCell ref="AK633:AL633"/>
    <mergeCell ref="AM633:AN633"/>
    <mergeCell ref="AO633:AP633"/>
    <mergeCell ref="AQ633:AR633"/>
    <mergeCell ref="U633:V633"/>
    <mergeCell ref="W633:X633"/>
    <mergeCell ref="Y633:Z633"/>
    <mergeCell ref="AA633:AB633"/>
    <mergeCell ref="AC633:AD633"/>
    <mergeCell ref="AE633:AF633"/>
    <mergeCell ref="AR632:AS632"/>
    <mergeCell ref="AT632:AU632"/>
    <mergeCell ref="AV632:AW632"/>
    <mergeCell ref="AX632:AX633"/>
    <mergeCell ref="AY632:BF633"/>
    <mergeCell ref="AD636:AM636"/>
    <mergeCell ref="BG636:BH636"/>
    <mergeCell ref="B637:B639"/>
    <mergeCell ref="C637:C639"/>
    <mergeCell ref="AD637:AM637"/>
    <mergeCell ref="AY637:BF637"/>
    <mergeCell ref="BG637:BH637"/>
    <mergeCell ref="AD638:AM638"/>
    <mergeCell ref="AY638:BF639"/>
    <mergeCell ref="BG638:BH638"/>
    <mergeCell ref="B634:D634"/>
    <mergeCell ref="N634:P634"/>
    <mergeCell ref="AD634:AM634"/>
    <mergeCell ref="AY634:BF634"/>
    <mergeCell ref="BG634:BH634"/>
    <mergeCell ref="B635:C635"/>
    <mergeCell ref="AD635:AM635"/>
    <mergeCell ref="AY635:BF636"/>
    <mergeCell ref="BG635:BH635"/>
    <mergeCell ref="B636:C636"/>
    <mergeCell ref="O653:P653"/>
    <mergeCell ref="Q653:R653"/>
    <mergeCell ref="S653:T653"/>
    <mergeCell ref="A649:D649"/>
    <mergeCell ref="O649:Y649"/>
    <mergeCell ref="Z649:AJ649"/>
    <mergeCell ref="A651:Z651"/>
    <mergeCell ref="A652:A653"/>
    <mergeCell ref="B652:B653"/>
    <mergeCell ref="C652:C653"/>
    <mergeCell ref="AD639:AM639"/>
    <mergeCell ref="BG639:BH639"/>
    <mergeCell ref="B640:B644"/>
    <mergeCell ref="AG640:AN640"/>
    <mergeCell ref="AY640:BF644"/>
    <mergeCell ref="BG640:BH640"/>
    <mergeCell ref="AG641:AN641"/>
    <mergeCell ref="BG641:BH641"/>
    <mergeCell ref="O642:R642"/>
    <mergeCell ref="AD642:AM642"/>
    <mergeCell ref="AJ652:AK652"/>
    <mergeCell ref="AL652:AM652"/>
    <mergeCell ref="AN652:AO652"/>
    <mergeCell ref="AP652:AQ652"/>
    <mergeCell ref="T652:U652"/>
    <mergeCell ref="V652:W652"/>
    <mergeCell ref="X652:Y652"/>
    <mergeCell ref="Z652:AA652"/>
    <mergeCell ref="AB652:AC652"/>
    <mergeCell ref="AD652:AE652"/>
    <mergeCell ref="B647:B648"/>
    <mergeCell ref="AD647:AM647"/>
    <mergeCell ref="AY647:BF648"/>
    <mergeCell ref="BG647:BH647"/>
    <mergeCell ref="AD648:AM648"/>
    <mergeCell ref="BG648:BH648"/>
    <mergeCell ref="BG642:BH642"/>
    <mergeCell ref="AD643:AM643"/>
    <mergeCell ref="BG643:BH643"/>
    <mergeCell ref="AD644:AM644"/>
    <mergeCell ref="BG644:BH644"/>
    <mergeCell ref="B645:B646"/>
    <mergeCell ref="AD645:AM645"/>
    <mergeCell ref="AY645:BF646"/>
    <mergeCell ref="BG645:BH646"/>
    <mergeCell ref="AD646:AM646"/>
    <mergeCell ref="I652:J652"/>
    <mergeCell ref="K652:L652"/>
    <mergeCell ref="M652:M653"/>
    <mergeCell ref="N652:O652"/>
    <mergeCell ref="P652:Q652"/>
    <mergeCell ref="R652:S652"/>
    <mergeCell ref="B654:D654"/>
    <mergeCell ref="O654:T654"/>
    <mergeCell ref="AD654:AM654"/>
    <mergeCell ref="AY654:BF654"/>
    <mergeCell ref="BG654:BH654"/>
    <mergeCell ref="AD655:AM655"/>
    <mergeCell ref="AY655:BF655"/>
    <mergeCell ref="AG653:AH653"/>
    <mergeCell ref="AI653:AJ653"/>
    <mergeCell ref="AK653:AL653"/>
    <mergeCell ref="AM653:AN653"/>
    <mergeCell ref="AO653:AP653"/>
    <mergeCell ref="AQ653:AR653"/>
    <mergeCell ref="U653:V653"/>
    <mergeCell ref="W653:X653"/>
    <mergeCell ref="Y653:Z653"/>
    <mergeCell ref="AA653:AB653"/>
    <mergeCell ref="AC653:AD653"/>
    <mergeCell ref="AE653:AF653"/>
    <mergeCell ref="D652:D653"/>
    <mergeCell ref="E652:F652"/>
    <mergeCell ref="G652:H652"/>
    <mergeCell ref="AR652:AS652"/>
    <mergeCell ref="AT652:AU652"/>
    <mergeCell ref="AV652:AW652"/>
    <mergeCell ref="AX652:AX653"/>
    <mergeCell ref="AY652:BF653"/>
    <mergeCell ref="BG652:BH653"/>
    <mergeCell ref="AS653:AT653"/>
    <mergeCell ref="AU653:AV653"/>
    <mergeCell ref="AF652:AG652"/>
    <mergeCell ref="AH652:AI652"/>
    <mergeCell ref="B663:B664"/>
    <mergeCell ref="C663:C664"/>
    <mergeCell ref="AG663:AN663"/>
    <mergeCell ref="AY663:BF664"/>
    <mergeCell ref="BG663:BH664"/>
    <mergeCell ref="AG664:AN664"/>
    <mergeCell ref="AD659:AM659"/>
    <mergeCell ref="N660:P660"/>
    <mergeCell ref="AD660:AM660"/>
    <mergeCell ref="N661:P661"/>
    <mergeCell ref="AD661:AM661"/>
    <mergeCell ref="N662:P662"/>
    <mergeCell ref="AD662:AM662"/>
    <mergeCell ref="AD656:AM656"/>
    <mergeCell ref="AY656:BF656"/>
    <mergeCell ref="B657:B662"/>
    <mergeCell ref="C657:C662"/>
    <mergeCell ref="N657:P657"/>
    <mergeCell ref="AD657:AM657"/>
    <mergeCell ref="AY657:BF662"/>
    <mergeCell ref="N658:P658"/>
    <mergeCell ref="AD658:AM658"/>
    <mergeCell ref="N659:P659"/>
    <mergeCell ref="BG673:BH673"/>
    <mergeCell ref="AD674:AM674"/>
    <mergeCell ref="BG674:BH674"/>
    <mergeCell ref="AD675:AM675"/>
    <mergeCell ref="AY675:BF676"/>
    <mergeCell ref="AD676:AM676"/>
    <mergeCell ref="BG676:BH676"/>
    <mergeCell ref="AG670:AN670"/>
    <mergeCell ref="N671:P671"/>
    <mergeCell ref="AG671:AN671"/>
    <mergeCell ref="AY671:BF672"/>
    <mergeCell ref="AG672:AN672"/>
    <mergeCell ref="AD673:AM673"/>
    <mergeCell ref="AY673:BF674"/>
    <mergeCell ref="B665:B676"/>
    <mergeCell ref="C665:C666"/>
    <mergeCell ref="AG665:AN665"/>
    <mergeCell ref="AY665:BF666"/>
    <mergeCell ref="AG666:AN666"/>
    <mergeCell ref="C667:C670"/>
    <mergeCell ref="AG667:AN667"/>
    <mergeCell ref="AY667:BF670"/>
    <mergeCell ref="AG668:AN668"/>
    <mergeCell ref="AG669:AN669"/>
    <mergeCell ref="B683:B684"/>
    <mergeCell ref="C683:C684"/>
    <mergeCell ref="AD683:AM683"/>
    <mergeCell ref="AY683:BF684"/>
    <mergeCell ref="BG683:BH683"/>
    <mergeCell ref="AD684:AM684"/>
    <mergeCell ref="BG684:BH684"/>
    <mergeCell ref="BG680:BH680"/>
    <mergeCell ref="B681:B682"/>
    <mergeCell ref="AD681:AM681"/>
    <mergeCell ref="AY681:BF682"/>
    <mergeCell ref="BG681:BH681"/>
    <mergeCell ref="AD682:AM682"/>
    <mergeCell ref="BG682:BH682"/>
    <mergeCell ref="B677:B680"/>
    <mergeCell ref="AG677:AN677"/>
    <mergeCell ref="AY677:BF678"/>
    <mergeCell ref="BG677:BH677"/>
    <mergeCell ref="AG678:AN678"/>
    <mergeCell ref="BG678:BH678"/>
    <mergeCell ref="AD679:AM679"/>
    <mergeCell ref="AY679:BF680"/>
    <mergeCell ref="BG679:BH679"/>
    <mergeCell ref="AD680:AM680"/>
    <mergeCell ref="BG688:BH688"/>
    <mergeCell ref="B689:B690"/>
    <mergeCell ref="N689:P689"/>
    <mergeCell ref="AD689:AM689"/>
    <mergeCell ref="AY689:BF690"/>
    <mergeCell ref="BG689:BH689"/>
    <mergeCell ref="AD690:AM690"/>
    <mergeCell ref="BG690:BH690"/>
    <mergeCell ref="AD685:AM685"/>
    <mergeCell ref="AY685:BF686"/>
    <mergeCell ref="BG685:BH685"/>
    <mergeCell ref="AD686:AM686"/>
    <mergeCell ref="BG686:BH686"/>
    <mergeCell ref="B687:B688"/>
    <mergeCell ref="AD687:AM687"/>
    <mergeCell ref="AY687:BF688"/>
    <mergeCell ref="BG687:BH687"/>
    <mergeCell ref="AD688:AM688"/>
    <mergeCell ref="B698:B699"/>
    <mergeCell ref="AD698:AM698"/>
    <mergeCell ref="AY698:BF699"/>
    <mergeCell ref="BG698:BH698"/>
    <mergeCell ref="AD699:AM699"/>
    <mergeCell ref="BG699:BH699"/>
    <mergeCell ref="AD695:AM695"/>
    <mergeCell ref="AY695:BF695"/>
    <mergeCell ref="BG695:BH695"/>
    <mergeCell ref="B696:B697"/>
    <mergeCell ref="AD696:AM696"/>
    <mergeCell ref="AY696:BF697"/>
    <mergeCell ref="BG696:BH696"/>
    <mergeCell ref="AD697:AM697"/>
    <mergeCell ref="BG697:BH697"/>
    <mergeCell ref="B691:B695"/>
    <mergeCell ref="AD691:AM691"/>
    <mergeCell ref="AY691:BF694"/>
    <mergeCell ref="BG691:BH691"/>
    <mergeCell ref="AD692:AM692"/>
    <mergeCell ref="BG692:BH692"/>
    <mergeCell ref="AD693:AM693"/>
    <mergeCell ref="BG693:BH693"/>
    <mergeCell ref="AD694:AM694"/>
    <mergeCell ref="BG694:BH694"/>
    <mergeCell ref="B710:B712"/>
    <mergeCell ref="AD710:AM710"/>
    <mergeCell ref="AY710:BF712"/>
    <mergeCell ref="BG710:BH710"/>
    <mergeCell ref="AD711:AM711"/>
    <mergeCell ref="BG703:BH703"/>
    <mergeCell ref="AG704:AN704"/>
    <mergeCell ref="AG705:AN705"/>
    <mergeCell ref="BG705:BH705"/>
    <mergeCell ref="B706:B709"/>
    <mergeCell ref="O706:R706"/>
    <mergeCell ref="AD706:AM706"/>
    <mergeCell ref="AY706:BF709"/>
    <mergeCell ref="BG706:BH706"/>
    <mergeCell ref="AD707:AM707"/>
    <mergeCell ref="B700:B705"/>
    <mergeCell ref="AG700:AN700"/>
    <mergeCell ref="AY700:BF700"/>
    <mergeCell ref="BG700:BH700"/>
    <mergeCell ref="AG701:AN701"/>
    <mergeCell ref="AY701:BF705"/>
    <mergeCell ref="BG701:BH701"/>
    <mergeCell ref="AG702:AN702"/>
    <mergeCell ref="BG702:BH702"/>
    <mergeCell ref="AG703:AN703"/>
    <mergeCell ref="C715:C716"/>
    <mergeCell ref="Z715:AI715"/>
    <mergeCell ref="AY715:BF716"/>
    <mergeCell ref="BG715:BH715"/>
    <mergeCell ref="Z716:AI716"/>
    <mergeCell ref="BG716:BH716"/>
    <mergeCell ref="BG711:BH711"/>
    <mergeCell ref="AD712:AM712"/>
    <mergeCell ref="BG712:BH712"/>
    <mergeCell ref="C713:C714"/>
    <mergeCell ref="O713:R713"/>
    <mergeCell ref="Z713:AI713"/>
    <mergeCell ref="AY713:BF714"/>
    <mergeCell ref="BG713:BH713"/>
    <mergeCell ref="Z714:AI714"/>
    <mergeCell ref="BG714:BH714"/>
    <mergeCell ref="BG707:BH707"/>
    <mergeCell ref="AD708:AM708"/>
    <mergeCell ref="BG708:BH708"/>
    <mergeCell ref="AD709:AM709"/>
    <mergeCell ref="BG709:BH709"/>
    <mergeCell ref="Z721:AI721"/>
    <mergeCell ref="AY721:BF724"/>
    <mergeCell ref="BG721:BH721"/>
    <mergeCell ref="Z722:AI722"/>
    <mergeCell ref="BG722:BH722"/>
    <mergeCell ref="Z723:AI723"/>
    <mergeCell ref="Z724:AI724"/>
    <mergeCell ref="BG724:BH724"/>
    <mergeCell ref="C719:C720"/>
    <mergeCell ref="Z719:AI719"/>
    <mergeCell ref="AY719:BF720"/>
    <mergeCell ref="BG719:BH719"/>
    <mergeCell ref="Z720:AI720"/>
    <mergeCell ref="BG720:BH720"/>
    <mergeCell ref="C717:C718"/>
    <mergeCell ref="Z717:AI717"/>
    <mergeCell ref="AY717:BF718"/>
    <mergeCell ref="BG717:BH717"/>
    <mergeCell ref="Z718:AI718"/>
    <mergeCell ref="BG718:BH718"/>
    <mergeCell ref="I728:J728"/>
    <mergeCell ref="K728:L728"/>
    <mergeCell ref="M728:M729"/>
    <mergeCell ref="N728:O728"/>
    <mergeCell ref="P728:Q728"/>
    <mergeCell ref="R728:S728"/>
    <mergeCell ref="O729:P729"/>
    <mergeCell ref="Q729:R729"/>
    <mergeCell ref="S729:T729"/>
    <mergeCell ref="A725:D725"/>
    <mergeCell ref="O725:Y725"/>
    <mergeCell ref="Z725:AJ725"/>
    <mergeCell ref="A727:X727"/>
    <mergeCell ref="A728:A729"/>
    <mergeCell ref="B728:B729"/>
    <mergeCell ref="C728:C729"/>
    <mergeCell ref="D728:D729"/>
    <mergeCell ref="E728:F728"/>
    <mergeCell ref="G728:H728"/>
    <mergeCell ref="AR728:AS728"/>
    <mergeCell ref="AT728:AU728"/>
    <mergeCell ref="AV728:AW728"/>
    <mergeCell ref="AX728:AX729"/>
    <mergeCell ref="AY728:BF729"/>
    <mergeCell ref="BG728:BH729"/>
    <mergeCell ref="AS729:AT729"/>
    <mergeCell ref="AU729:AV729"/>
    <mergeCell ref="AF728:AG728"/>
    <mergeCell ref="AH728:AI728"/>
    <mergeCell ref="AJ728:AK728"/>
    <mergeCell ref="AL728:AM728"/>
    <mergeCell ref="AN728:AO728"/>
    <mergeCell ref="AP728:AQ728"/>
    <mergeCell ref="T728:U728"/>
    <mergeCell ref="V728:W728"/>
    <mergeCell ref="X728:Y728"/>
    <mergeCell ref="Z728:AA728"/>
    <mergeCell ref="AB728:AC728"/>
    <mergeCell ref="AD728:AE728"/>
    <mergeCell ref="B730:D730"/>
    <mergeCell ref="O730:R730"/>
    <mergeCell ref="AF730:AM730"/>
    <mergeCell ref="AY730:BF730"/>
    <mergeCell ref="BG730:BH730"/>
    <mergeCell ref="B731:D731"/>
    <mergeCell ref="O731:R731"/>
    <mergeCell ref="AF731:AM731"/>
    <mergeCell ref="AY731:BF731"/>
    <mergeCell ref="BG731:BH731"/>
    <mergeCell ref="AG729:AH729"/>
    <mergeCell ref="AI729:AJ729"/>
    <mergeCell ref="AK729:AL729"/>
    <mergeCell ref="AM729:AN729"/>
    <mergeCell ref="AO729:AP729"/>
    <mergeCell ref="AQ729:AR729"/>
    <mergeCell ref="U729:V729"/>
    <mergeCell ref="W729:X729"/>
    <mergeCell ref="Y729:Z729"/>
    <mergeCell ref="AA729:AB729"/>
    <mergeCell ref="AC729:AD729"/>
    <mergeCell ref="AE729:AF729"/>
    <mergeCell ref="BG735:BH735"/>
    <mergeCell ref="AF736:AM736"/>
    <mergeCell ref="BG736:BH736"/>
    <mergeCell ref="AF737:AM737"/>
    <mergeCell ref="BG737:BH737"/>
    <mergeCell ref="B738:B739"/>
    <mergeCell ref="C738:C739"/>
    <mergeCell ref="AD738:AM738"/>
    <mergeCell ref="AY738:BF739"/>
    <mergeCell ref="BG738:BH738"/>
    <mergeCell ref="B732:C737"/>
    <mergeCell ref="O732:R732"/>
    <mergeCell ref="AF732:AM732"/>
    <mergeCell ref="AY732:BF737"/>
    <mergeCell ref="BG732:BH732"/>
    <mergeCell ref="AF733:AM733"/>
    <mergeCell ref="BG733:BH733"/>
    <mergeCell ref="AF734:AM734"/>
    <mergeCell ref="BG734:BH734"/>
    <mergeCell ref="AF735:AM735"/>
    <mergeCell ref="B742:B743"/>
    <mergeCell ref="C742:C743"/>
    <mergeCell ref="AD742:AM742"/>
    <mergeCell ref="AY742:BF743"/>
    <mergeCell ref="BG742:BH742"/>
    <mergeCell ref="AD743:AM743"/>
    <mergeCell ref="BG743:BH743"/>
    <mergeCell ref="AD739:AM739"/>
    <mergeCell ref="BG739:BH739"/>
    <mergeCell ref="B740:B741"/>
    <mergeCell ref="C740:C741"/>
    <mergeCell ref="W740:AH740"/>
    <mergeCell ref="AQ740:AT740"/>
    <mergeCell ref="AY740:BF741"/>
    <mergeCell ref="BG740:BH740"/>
    <mergeCell ref="W741:AH741"/>
    <mergeCell ref="BG741:BH741"/>
    <mergeCell ref="BG747:BH747"/>
    <mergeCell ref="O748:R748"/>
    <mergeCell ref="AD748:AM748"/>
    <mergeCell ref="AY748:BF751"/>
    <mergeCell ref="BG748:BH748"/>
    <mergeCell ref="AD749:AM749"/>
    <mergeCell ref="BG749:BH749"/>
    <mergeCell ref="AD750:AM750"/>
    <mergeCell ref="BG750:BH750"/>
    <mergeCell ref="AD751:AM751"/>
    <mergeCell ref="B744:B747"/>
    <mergeCell ref="O744:R744"/>
    <mergeCell ref="AD744:AM744"/>
    <mergeCell ref="AY744:BF747"/>
    <mergeCell ref="BG744:BH744"/>
    <mergeCell ref="AD745:AM745"/>
    <mergeCell ref="BG745:BH745"/>
    <mergeCell ref="AD746:AM746"/>
    <mergeCell ref="BG746:BH746"/>
    <mergeCell ref="AD747:AM747"/>
    <mergeCell ref="BG755:BH755"/>
    <mergeCell ref="O756:R756"/>
    <mergeCell ref="AD756:AM756"/>
    <mergeCell ref="AY756:BF761"/>
    <mergeCell ref="BG756:BH756"/>
    <mergeCell ref="AD757:AM757"/>
    <mergeCell ref="BG757:BH757"/>
    <mergeCell ref="AD758:AM758"/>
    <mergeCell ref="BG758:BH758"/>
    <mergeCell ref="AD759:AM759"/>
    <mergeCell ref="BG751:BH751"/>
    <mergeCell ref="AE752:AN752"/>
    <mergeCell ref="AY752:BF753"/>
    <mergeCell ref="AE753:AN753"/>
    <mergeCell ref="BG753:BH753"/>
    <mergeCell ref="B754:B755"/>
    <mergeCell ref="AE754:AN754"/>
    <mergeCell ref="AY754:BF755"/>
    <mergeCell ref="BG754:BH754"/>
    <mergeCell ref="AE755:AN755"/>
    <mergeCell ref="AD767:AM767"/>
    <mergeCell ref="AY767:BF768"/>
    <mergeCell ref="BG767:BH767"/>
    <mergeCell ref="AD768:AM768"/>
    <mergeCell ref="BG768:BH768"/>
    <mergeCell ref="C769:C771"/>
    <mergeCell ref="AD769:AM769"/>
    <mergeCell ref="AY769:BF771"/>
    <mergeCell ref="BG769:BH769"/>
    <mergeCell ref="AD770:AM770"/>
    <mergeCell ref="AD763:AM763"/>
    <mergeCell ref="AD764:AM764"/>
    <mergeCell ref="AD765:AM765"/>
    <mergeCell ref="BG765:BH765"/>
    <mergeCell ref="AD766:AM766"/>
    <mergeCell ref="BG766:BH766"/>
    <mergeCell ref="BG759:BH759"/>
    <mergeCell ref="AD760:AM760"/>
    <mergeCell ref="BG760:BH760"/>
    <mergeCell ref="AD761:AM761"/>
    <mergeCell ref="BG761:BH761"/>
    <mergeCell ref="C762:C768"/>
    <mergeCell ref="O762:R762"/>
    <mergeCell ref="AD762:AM762"/>
    <mergeCell ref="AY762:BF766"/>
    <mergeCell ref="BG762:BH762"/>
    <mergeCell ref="AE774:AN774"/>
    <mergeCell ref="AY774:BF780"/>
    <mergeCell ref="AE775:AN775"/>
    <mergeCell ref="C776:C780"/>
    <mergeCell ref="AG776:AN776"/>
    <mergeCell ref="BG776:BH776"/>
    <mergeCell ref="AG777:AN777"/>
    <mergeCell ref="AG778:AN778"/>
    <mergeCell ref="AG779:AN779"/>
    <mergeCell ref="BG779:BH779"/>
    <mergeCell ref="BG770:BH770"/>
    <mergeCell ref="AD771:AM771"/>
    <mergeCell ref="BG771:BH771"/>
    <mergeCell ref="AD772:AM772"/>
    <mergeCell ref="AY772:BF773"/>
    <mergeCell ref="BG772:BH772"/>
    <mergeCell ref="AD773:AM773"/>
    <mergeCell ref="BG773:BH773"/>
    <mergeCell ref="AD788:AM788"/>
    <mergeCell ref="AY788:BF788"/>
    <mergeCell ref="AD789:AM789"/>
    <mergeCell ref="AY789:BF789"/>
    <mergeCell ref="AD790:AM790"/>
    <mergeCell ref="AY790:BF791"/>
    <mergeCell ref="AD791:AM791"/>
    <mergeCell ref="BG783:BH783"/>
    <mergeCell ref="AD784:AM784"/>
    <mergeCell ref="BG784:BH784"/>
    <mergeCell ref="AD785:AM785"/>
    <mergeCell ref="AD786:AM786"/>
    <mergeCell ref="AD787:AM787"/>
    <mergeCell ref="AY787:BF787"/>
    <mergeCell ref="AG780:AN780"/>
    <mergeCell ref="BG780:BH780"/>
    <mergeCell ref="C781:C786"/>
    <mergeCell ref="O781:R781"/>
    <mergeCell ref="AD781:AM781"/>
    <mergeCell ref="AY781:BF786"/>
    <mergeCell ref="BG781:BH781"/>
    <mergeCell ref="AD782:AM782"/>
    <mergeCell ref="BG782:BH782"/>
    <mergeCell ref="AD783:AM783"/>
    <mergeCell ref="C803:C804"/>
    <mergeCell ref="AG803:AN803"/>
    <mergeCell ref="AY803:BF803"/>
    <mergeCell ref="AG804:AN804"/>
    <mergeCell ref="AG805:AN805"/>
    <mergeCell ref="AG806:AN806"/>
    <mergeCell ref="O798:R798"/>
    <mergeCell ref="AD798:AM798"/>
    <mergeCell ref="AD799:AM799"/>
    <mergeCell ref="AD800:AM800"/>
    <mergeCell ref="AD801:AM801"/>
    <mergeCell ref="AD802:AM802"/>
    <mergeCell ref="AG792:AN792"/>
    <mergeCell ref="AY792:BF802"/>
    <mergeCell ref="AG793:AN793"/>
    <mergeCell ref="BG793:BH793"/>
    <mergeCell ref="AG794:AN794"/>
    <mergeCell ref="AG795:AN795"/>
    <mergeCell ref="AG796:AN796"/>
    <mergeCell ref="AG797:AN797"/>
    <mergeCell ref="BG816:BH816"/>
    <mergeCell ref="C817:C826"/>
    <mergeCell ref="AE817:AL817"/>
    <mergeCell ref="AY817:BF822"/>
    <mergeCell ref="AE818:AL818"/>
    <mergeCell ref="AE819:AL819"/>
    <mergeCell ref="AE820:AL820"/>
    <mergeCell ref="AD823:AM823"/>
    <mergeCell ref="AG812:AN812"/>
    <mergeCell ref="C813:C816"/>
    <mergeCell ref="R813:Y813"/>
    <mergeCell ref="AY813:BF816"/>
    <mergeCell ref="R814:Y814"/>
    <mergeCell ref="B815:B816"/>
    <mergeCell ref="AG815:AN815"/>
    <mergeCell ref="AG816:AN816"/>
    <mergeCell ref="AG807:AN807"/>
    <mergeCell ref="AY807:BF808"/>
    <mergeCell ref="AG808:AN808"/>
    <mergeCell ref="AG809:AN809"/>
    <mergeCell ref="AG810:AN810"/>
    <mergeCell ref="AG811:AN811"/>
    <mergeCell ref="B830:B833"/>
    <mergeCell ref="C830:C833"/>
    <mergeCell ref="AD830:AM830"/>
    <mergeCell ref="AY830:BF833"/>
    <mergeCell ref="BG830:BH830"/>
    <mergeCell ref="AD831:AM831"/>
    <mergeCell ref="BG831:BH831"/>
    <mergeCell ref="AD832:AM832"/>
    <mergeCell ref="BG832:BH832"/>
    <mergeCell ref="AD833:AM833"/>
    <mergeCell ref="AD824:AM824"/>
    <mergeCell ref="AD825:AM825"/>
    <mergeCell ref="AD826:AM826"/>
    <mergeCell ref="B827:B829"/>
    <mergeCell ref="AD827:AM827"/>
    <mergeCell ref="AY827:BF829"/>
    <mergeCell ref="AD828:AM828"/>
    <mergeCell ref="AD829:AM829"/>
    <mergeCell ref="BG840:BH840"/>
    <mergeCell ref="AD841:AM841"/>
    <mergeCell ref="BG841:BH841"/>
    <mergeCell ref="C842:C843"/>
    <mergeCell ref="AD842:AM842"/>
    <mergeCell ref="AD843:AM843"/>
    <mergeCell ref="AY837:BF837"/>
    <mergeCell ref="C838:C839"/>
    <mergeCell ref="AD838:AM838"/>
    <mergeCell ref="AY838:BF839"/>
    <mergeCell ref="AD839:AM839"/>
    <mergeCell ref="C840:C841"/>
    <mergeCell ref="AD840:AM840"/>
    <mergeCell ref="AY840:BF845"/>
    <mergeCell ref="C844:C845"/>
    <mergeCell ref="AD844:AM844"/>
    <mergeCell ref="B834:B837"/>
    <mergeCell ref="C834:C836"/>
    <mergeCell ref="AB834:AK834"/>
    <mergeCell ref="AY834:BF836"/>
    <mergeCell ref="BG834:BH834"/>
    <mergeCell ref="AB835:AK835"/>
    <mergeCell ref="AB836:AK836"/>
    <mergeCell ref="BG836:BH836"/>
    <mergeCell ref="N837:P837"/>
    <mergeCell ref="AB837:AK837"/>
    <mergeCell ref="B851:B852"/>
    <mergeCell ref="C851:C852"/>
    <mergeCell ref="AD851:AM851"/>
    <mergeCell ref="AY851:BF852"/>
    <mergeCell ref="AD852:AM852"/>
    <mergeCell ref="BG852:BH852"/>
    <mergeCell ref="B848:B850"/>
    <mergeCell ref="C848:C850"/>
    <mergeCell ref="AG848:AN848"/>
    <mergeCell ref="AY848:BF849"/>
    <mergeCell ref="BG848:BH848"/>
    <mergeCell ref="AD849:AM849"/>
    <mergeCell ref="BG844:BH844"/>
    <mergeCell ref="AD845:AM845"/>
    <mergeCell ref="BG845:BH845"/>
    <mergeCell ref="AG846:AN846"/>
    <mergeCell ref="AY846:BF847"/>
    <mergeCell ref="BG846:BH846"/>
    <mergeCell ref="AG847:AN847"/>
    <mergeCell ref="B857:B858"/>
    <mergeCell ref="AD857:AM857"/>
    <mergeCell ref="AY857:BF858"/>
    <mergeCell ref="BG857:BH857"/>
    <mergeCell ref="AD858:AM858"/>
    <mergeCell ref="BG858:BH858"/>
    <mergeCell ref="B855:B856"/>
    <mergeCell ref="C855:C856"/>
    <mergeCell ref="AD855:AM855"/>
    <mergeCell ref="AY855:BF856"/>
    <mergeCell ref="BG855:BH855"/>
    <mergeCell ref="AD856:AM856"/>
    <mergeCell ref="BG856:BH856"/>
    <mergeCell ref="B853:B854"/>
    <mergeCell ref="C853:C854"/>
    <mergeCell ref="AD853:AM853"/>
    <mergeCell ref="AY853:BF854"/>
    <mergeCell ref="BG853:BH853"/>
    <mergeCell ref="AD854:AM854"/>
    <mergeCell ref="BG854:BH854"/>
    <mergeCell ref="AC865:AL865"/>
    <mergeCell ref="AC866:AL866"/>
    <mergeCell ref="AC867:AL867"/>
    <mergeCell ref="AY867:BF872"/>
    <mergeCell ref="AC868:AL868"/>
    <mergeCell ref="AC869:AL869"/>
    <mergeCell ref="AC870:AL870"/>
    <mergeCell ref="AC871:AL871"/>
    <mergeCell ref="AC872:AL872"/>
    <mergeCell ref="AD859:AM859"/>
    <mergeCell ref="AY859:BF860"/>
    <mergeCell ref="BG859:BH859"/>
    <mergeCell ref="AD860:AM860"/>
    <mergeCell ref="BG860:BH860"/>
    <mergeCell ref="AC861:AL861"/>
    <mergeCell ref="AY861:BF866"/>
    <mergeCell ref="AC862:AL862"/>
    <mergeCell ref="AC863:AL863"/>
    <mergeCell ref="AC864:AL864"/>
    <mergeCell ref="AC885:AL885"/>
    <mergeCell ref="AY885:BF886"/>
    <mergeCell ref="AC886:AL886"/>
    <mergeCell ref="AC887:AL887"/>
    <mergeCell ref="AY887:BF888"/>
    <mergeCell ref="AC888:AL888"/>
    <mergeCell ref="AC879:AL879"/>
    <mergeCell ref="AY879:BF881"/>
    <mergeCell ref="AC880:AL880"/>
    <mergeCell ref="AC881:AL881"/>
    <mergeCell ref="AC882:AL882"/>
    <mergeCell ref="AY882:BF884"/>
    <mergeCell ref="AC883:AL883"/>
    <mergeCell ref="AC884:AL884"/>
    <mergeCell ref="AC873:AL873"/>
    <mergeCell ref="AY873:BF878"/>
    <mergeCell ref="AC874:AL874"/>
    <mergeCell ref="AC875:AL875"/>
    <mergeCell ref="AC876:AL876"/>
    <mergeCell ref="AC877:AL877"/>
    <mergeCell ref="AC878:AL878"/>
    <mergeCell ref="AF899:AM899"/>
    <mergeCell ref="AF900:AM900"/>
    <mergeCell ref="B901:B905"/>
    <mergeCell ref="C901:C905"/>
    <mergeCell ref="O901:R901"/>
    <mergeCell ref="AB901:AK901"/>
    <mergeCell ref="AC893:AL893"/>
    <mergeCell ref="AY893:BF894"/>
    <mergeCell ref="AC894:AL894"/>
    <mergeCell ref="B895:B900"/>
    <mergeCell ref="C895:C900"/>
    <mergeCell ref="AD895:AM895"/>
    <mergeCell ref="AY895:BF900"/>
    <mergeCell ref="AD896:AM896"/>
    <mergeCell ref="AD897:AM897"/>
    <mergeCell ref="AD898:AM898"/>
    <mergeCell ref="AC889:AL889"/>
    <mergeCell ref="AY889:BF890"/>
    <mergeCell ref="AC890:AL890"/>
    <mergeCell ref="AC891:AL891"/>
    <mergeCell ref="AY891:BF892"/>
    <mergeCell ref="AC892:AL892"/>
    <mergeCell ref="A908:X908"/>
    <mergeCell ref="A909:A910"/>
    <mergeCell ref="B909:B910"/>
    <mergeCell ref="C909:C910"/>
    <mergeCell ref="D909:D910"/>
    <mergeCell ref="E909:F909"/>
    <mergeCell ref="G909:H909"/>
    <mergeCell ref="I909:J909"/>
    <mergeCell ref="K909:L909"/>
    <mergeCell ref="M909:M910"/>
    <mergeCell ref="AY901:BF905"/>
    <mergeCell ref="AB902:AK902"/>
    <mergeCell ref="AB903:AK903"/>
    <mergeCell ref="AB904:AK904"/>
    <mergeCell ref="AB905:AK905"/>
    <mergeCell ref="A906:D906"/>
    <mergeCell ref="O906:Y906"/>
    <mergeCell ref="Z906:AJ906"/>
    <mergeCell ref="BG909:BH910"/>
    <mergeCell ref="O910:P910"/>
    <mergeCell ref="Q910:R910"/>
    <mergeCell ref="S910:T910"/>
    <mergeCell ref="U910:V910"/>
    <mergeCell ref="W910:X910"/>
    <mergeCell ref="Y910:Z910"/>
    <mergeCell ref="AA910:AB910"/>
    <mergeCell ref="AL909:AM909"/>
    <mergeCell ref="AN909:AO909"/>
    <mergeCell ref="AP909:AQ909"/>
    <mergeCell ref="AR909:AS909"/>
    <mergeCell ref="AT909:AU909"/>
    <mergeCell ref="AV909:AW909"/>
    <mergeCell ref="Z909:AA909"/>
    <mergeCell ref="AB909:AC909"/>
    <mergeCell ref="AD909:AE909"/>
    <mergeCell ref="AF909:AG909"/>
    <mergeCell ref="AH909:AI909"/>
    <mergeCell ref="AJ909:AK909"/>
    <mergeCell ref="N909:O909"/>
    <mergeCell ref="P909:Q909"/>
    <mergeCell ref="R909:S909"/>
    <mergeCell ref="T909:U909"/>
    <mergeCell ref="V909:W909"/>
    <mergeCell ref="X909:Y909"/>
    <mergeCell ref="AY911:BF911"/>
    <mergeCell ref="C912:D912"/>
    <mergeCell ref="AD912:AM912"/>
    <mergeCell ref="AY912:BF912"/>
    <mergeCell ref="AD913:AM913"/>
    <mergeCell ref="AY913:BF914"/>
    <mergeCell ref="AD914:AM914"/>
    <mergeCell ref="AO910:AP910"/>
    <mergeCell ref="AQ910:AR910"/>
    <mergeCell ref="AS910:AT910"/>
    <mergeCell ref="AU910:AV910"/>
    <mergeCell ref="C911:D911"/>
    <mergeCell ref="N911:P911"/>
    <mergeCell ref="AD911:AM911"/>
    <mergeCell ref="AC910:AD910"/>
    <mergeCell ref="AE910:AF910"/>
    <mergeCell ref="AG910:AH910"/>
    <mergeCell ref="AI910:AJ910"/>
    <mergeCell ref="AK910:AL910"/>
    <mergeCell ref="AM910:AN910"/>
    <mergeCell ref="AX909:AX910"/>
    <mergeCell ref="AY909:BF910"/>
    <mergeCell ref="AD922:AM922"/>
    <mergeCell ref="B923:B924"/>
    <mergeCell ref="C923:C924"/>
    <mergeCell ref="AD923:AM923"/>
    <mergeCell ref="AY923:BF924"/>
    <mergeCell ref="BG923:BH923"/>
    <mergeCell ref="AD924:AM924"/>
    <mergeCell ref="BG924:BH924"/>
    <mergeCell ref="B915:B922"/>
    <mergeCell ref="N915:P915"/>
    <mergeCell ref="AD915:AM915"/>
    <mergeCell ref="AY915:BF922"/>
    <mergeCell ref="AD916:AM916"/>
    <mergeCell ref="AD917:AM917"/>
    <mergeCell ref="AD918:AM918"/>
    <mergeCell ref="AD919:AM919"/>
    <mergeCell ref="AD920:AM920"/>
    <mergeCell ref="AD921:AM921"/>
    <mergeCell ref="AD929:AM929"/>
    <mergeCell ref="AY929:BF929"/>
    <mergeCell ref="BG929:BH929"/>
    <mergeCell ref="B930:B931"/>
    <mergeCell ref="C930:C931"/>
    <mergeCell ref="AD930:AM930"/>
    <mergeCell ref="AY930:BF931"/>
    <mergeCell ref="BG930:BH930"/>
    <mergeCell ref="AD931:AM931"/>
    <mergeCell ref="BG931:BH931"/>
    <mergeCell ref="B927:B928"/>
    <mergeCell ref="AD927:AM927"/>
    <mergeCell ref="AY927:BF928"/>
    <mergeCell ref="BG927:BH927"/>
    <mergeCell ref="AD928:AM928"/>
    <mergeCell ref="BG928:BH928"/>
    <mergeCell ref="AD925:AM925"/>
    <mergeCell ref="AY925:BF925"/>
    <mergeCell ref="BG925:BH925"/>
    <mergeCell ref="AD926:AM926"/>
    <mergeCell ref="AY926:BF926"/>
    <mergeCell ref="BG926:BH926"/>
    <mergeCell ref="AD935:AM935"/>
    <mergeCell ref="AY935:BF935"/>
    <mergeCell ref="BG935:BH935"/>
    <mergeCell ref="B936:B939"/>
    <mergeCell ref="C936:C939"/>
    <mergeCell ref="AD936:AM936"/>
    <mergeCell ref="AY936:BF939"/>
    <mergeCell ref="BG936:BH936"/>
    <mergeCell ref="AD937:AM937"/>
    <mergeCell ref="BG937:BH937"/>
    <mergeCell ref="AD932:AM932"/>
    <mergeCell ref="AY932:BF932"/>
    <mergeCell ref="BG932:BH932"/>
    <mergeCell ref="B933:B934"/>
    <mergeCell ref="C933:C934"/>
    <mergeCell ref="AD933:AM933"/>
    <mergeCell ref="AY933:BF934"/>
    <mergeCell ref="BG933:BH933"/>
    <mergeCell ref="AD934:AM934"/>
    <mergeCell ref="BG934:BH934"/>
    <mergeCell ref="O945:R945"/>
    <mergeCell ref="AD945:AM945"/>
    <mergeCell ref="AY945:BF945"/>
    <mergeCell ref="BG945:BH945"/>
    <mergeCell ref="B946:B951"/>
    <mergeCell ref="C946:C951"/>
    <mergeCell ref="AG946:AN946"/>
    <mergeCell ref="AY946:BF948"/>
    <mergeCell ref="BG946:BH946"/>
    <mergeCell ref="AG947:AN947"/>
    <mergeCell ref="AD943:AM943"/>
    <mergeCell ref="AY943:BF943"/>
    <mergeCell ref="O944:R944"/>
    <mergeCell ref="AD944:AM944"/>
    <mergeCell ref="AY944:BF944"/>
    <mergeCell ref="BG944:BH944"/>
    <mergeCell ref="AD938:AM938"/>
    <mergeCell ref="AD939:AM939"/>
    <mergeCell ref="BG939:BH939"/>
    <mergeCell ref="C940:C943"/>
    <mergeCell ref="AD940:AM940"/>
    <mergeCell ref="AY940:BF940"/>
    <mergeCell ref="AD941:AM941"/>
    <mergeCell ref="AY941:BF941"/>
    <mergeCell ref="AD942:AM942"/>
    <mergeCell ref="AY942:BF942"/>
    <mergeCell ref="AY957:BF958"/>
    <mergeCell ref="AG958:AN958"/>
    <mergeCell ref="BG958:BH958"/>
    <mergeCell ref="C952:C954"/>
    <mergeCell ref="AD952:AM952"/>
    <mergeCell ref="AY952:BF954"/>
    <mergeCell ref="AD953:AM953"/>
    <mergeCell ref="AD954:AM954"/>
    <mergeCell ref="AD955:AM955"/>
    <mergeCell ref="AY955:BF956"/>
    <mergeCell ref="AD956:AM956"/>
    <mergeCell ref="BG947:BH947"/>
    <mergeCell ref="AG948:AN948"/>
    <mergeCell ref="AD949:AM949"/>
    <mergeCell ref="AY949:BF951"/>
    <mergeCell ref="BG949:BH949"/>
    <mergeCell ref="AD950:AM950"/>
    <mergeCell ref="BG950:BH950"/>
    <mergeCell ref="AD951:AM951"/>
    <mergeCell ref="BG951:BH951"/>
    <mergeCell ref="A959:D959"/>
    <mergeCell ref="O959:Y959"/>
    <mergeCell ref="Z959:AJ959"/>
    <mergeCell ref="A961:X961"/>
    <mergeCell ref="A962:A963"/>
    <mergeCell ref="B962:B963"/>
    <mergeCell ref="C962:C963"/>
    <mergeCell ref="D962:D963"/>
    <mergeCell ref="E962:F962"/>
    <mergeCell ref="G962:H962"/>
    <mergeCell ref="B957:B958"/>
    <mergeCell ref="C957:C958"/>
    <mergeCell ref="AG957:AN957"/>
    <mergeCell ref="O963:P963"/>
    <mergeCell ref="Q963:R963"/>
    <mergeCell ref="S963:T963"/>
    <mergeCell ref="U963:V963"/>
    <mergeCell ref="W963:X963"/>
    <mergeCell ref="AH962:AI962"/>
    <mergeCell ref="AJ962:AK962"/>
    <mergeCell ref="AL962:AM962"/>
    <mergeCell ref="AN962:AO962"/>
    <mergeCell ref="V962:W962"/>
    <mergeCell ref="X962:Y962"/>
    <mergeCell ref="AB962:AC962"/>
    <mergeCell ref="AD962:AE962"/>
    <mergeCell ref="AM963:AN963"/>
    <mergeCell ref="AO963:AP963"/>
    <mergeCell ref="AQ963:AR963"/>
    <mergeCell ref="AS963:AT963"/>
    <mergeCell ref="AU963:AV963"/>
    <mergeCell ref="Y963:Z963"/>
    <mergeCell ref="AA963:AB963"/>
    <mergeCell ref="AC963:AD963"/>
    <mergeCell ref="AE963:AF963"/>
    <mergeCell ref="AG963:AH963"/>
    <mergeCell ref="AI963:AJ963"/>
    <mergeCell ref="AT962:AU962"/>
    <mergeCell ref="AV962:AW962"/>
    <mergeCell ref="AX962:AX963"/>
    <mergeCell ref="AY962:BF963"/>
    <mergeCell ref="I962:J962"/>
    <mergeCell ref="K962:L962"/>
    <mergeCell ref="M962:M963"/>
    <mergeCell ref="N962:O962"/>
    <mergeCell ref="P962:Q962"/>
    <mergeCell ref="R962:S962"/>
    <mergeCell ref="BG962:BH963"/>
    <mergeCell ref="N969:R969"/>
    <mergeCell ref="AD969:AM969"/>
    <mergeCell ref="BG969:BH969"/>
    <mergeCell ref="N970:R970"/>
    <mergeCell ref="AD970:AM970"/>
    <mergeCell ref="BG970:BH970"/>
    <mergeCell ref="B966:B970"/>
    <mergeCell ref="C966:C970"/>
    <mergeCell ref="AH966:AO966"/>
    <mergeCell ref="AY966:BF970"/>
    <mergeCell ref="BG966:BH966"/>
    <mergeCell ref="AH967:AO967"/>
    <mergeCell ref="N968:R968"/>
    <mergeCell ref="S968:U968"/>
    <mergeCell ref="AD968:AM968"/>
    <mergeCell ref="BG968:BH968"/>
    <mergeCell ref="B964:D964"/>
    <mergeCell ref="O964:R964"/>
    <mergeCell ref="AD964:AM964"/>
    <mergeCell ref="AY964:BF964"/>
    <mergeCell ref="BG964:BH964"/>
    <mergeCell ref="B965:C965"/>
    <mergeCell ref="O965:R965"/>
    <mergeCell ref="AD965:AM965"/>
    <mergeCell ref="AY965:BF965"/>
    <mergeCell ref="BG965:BH965"/>
    <mergeCell ref="AP962:AQ962"/>
    <mergeCell ref="AR962:AS962"/>
    <mergeCell ref="T962:U962"/>
    <mergeCell ref="AF962:AG962"/>
    <mergeCell ref="AK963:AL963"/>
    <mergeCell ref="BG977:BH977"/>
    <mergeCell ref="AF978:AM978"/>
    <mergeCell ref="BG978:BH978"/>
    <mergeCell ref="AF979:AM979"/>
    <mergeCell ref="BG979:BH979"/>
    <mergeCell ref="AF980:AM980"/>
    <mergeCell ref="BG980:BH980"/>
    <mergeCell ref="AD974:AM974"/>
    <mergeCell ref="B975:B982"/>
    <mergeCell ref="C975:C982"/>
    <mergeCell ref="AE975:AN975"/>
    <mergeCell ref="AY975:BF982"/>
    <mergeCell ref="BG975:BH975"/>
    <mergeCell ref="AE976:AN976"/>
    <mergeCell ref="BG976:BH976"/>
    <mergeCell ref="N977:P977"/>
    <mergeCell ref="AF977:AM977"/>
    <mergeCell ref="B971:B974"/>
    <mergeCell ref="C971:C974"/>
    <mergeCell ref="AH971:AO971"/>
    <mergeCell ref="AY971:BF974"/>
    <mergeCell ref="BG971:BH971"/>
    <mergeCell ref="AH972:AO972"/>
    <mergeCell ref="N973:R973"/>
    <mergeCell ref="AD973:AM973"/>
    <mergeCell ref="BG973:BH973"/>
    <mergeCell ref="N974:R974"/>
    <mergeCell ref="BG984:BH984"/>
    <mergeCell ref="C985:C989"/>
    <mergeCell ref="N985:P985"/>
    <mergeCell ref="Z985:AI985"/>
    <mergeCell ref="AY985:BF986"/>
    <mergeCell ref="BG985:BH985"/>
    <mergeCell ref="Z986:AI986"/>
    <mergeCell ref="BG986:BH986"/>
    <mergeCell ref="Z987:AI987"/>
    <mergeCell ref="AY987:BF989"/>
    <mergeCell ref="AF981:AM981"/>
    <mergeCell ref="BG981:BH981"/>
    <mergeCell ref="AF982:AM982"/>
    <mergeCell ref="BG982:BH982"/>
    <mergeCell ref="B983:B984"/>
    <mergeCell ref="C983:C984"/>
    <mergeCell ref="AF983:AM983"/>
    <mergeCell ref="AY983:BF984"/>
    <mergeCell ref="BG983:BH983"/>
    <mergeCell ref="AF984:AM984"/>
    <mergeCell ref="A995:A996"/>
    <mergeCell ref="B995:B996"/>
    <mergeCell ref="C995:C996"/>
    <mergeCell ref="D995:D996"/>
    <mergeCell ref="E995:F995"/>
    <mergeCell ref="G995:H995"/>
    <mergeCell ref="Z991:AI991"/>
    <mergeCell ref="BG991:BH991"/>
    <mergeCell ref="A992:D992"/>
    <mergeCell ref="O992:Y992"/>
    <mergeCell ref="Z992:AJ992"/>
    <mergeCell ref="M994:BF994"/>
    <mergeCell ref="BG987:BH987"/>
    <mergeCell ref="Z988:AI988"/>
    <mergeCell ref="BG988:BH988"/>
    <mergeCell ref="Z989:AI989"/>
    <mergeCell ref="BG989:BH989"/>
    <mergeCell ref="Z990:AI990"/>
    <mergeCell ref="BG990:BH990"/>
    <mergeCell ref="BG995:BH996"/>
    <mergeCell ref="AS996:AT996"/>
    <mergeCell ref="AU996:AV996"/>
    <mergeCell ref="AF995:AG995"/>
    <mergeCell ref="AH995:AI995"/>
    <mergeCell ref="AJ995:AK995"/>
    <mergeCell ref="AL995:AM995"/>
    <mergeCell ref="AN995:AO995"/>
    <mergeCell ref="AP995:AQ995"/>
    <mergeCell ref="T995:U995"/>
    <mergeCell ref="V995:W995"/>
    <mergeCell ref="X995:Y995"/>
    <mergeCell ref="Z995:AA995"/>
    <mergeCell ref="I995:J995"/>
    <mergeCell ref="K995:L995"/>
    <mergeCell ref="M995:M996"/>
    <mergeCell ref="N995:O995"/>
    <mergeCell ref="P995:Q995"/>
    <mergeCell ref="R995:S995"/>
    <mergeCell ref="O996:P996"/>
    <mergeCell ref="Q996:R996"/>
    <mergeCell ref="S996:T996"/>
    <mergeCell ref="AG996:AH996"/>
    <mergeCell ref="AI996:AJ996"/>
    <mergeCell ref="AK996:AL996"/>
    <mergeCell ref="AM996:AN996"/>
    <mergeCell ref="AO996:AP996"/>
    <mergeCell ref="AQ996:AR996"/>
    <mergeCell ref="U996:V996"/>
    <mergeCell ref="W996:X996"/>
    <mergeCell ref="Y996:Z996"/>
    <mergeCell ref="AA996:AB996"/>
    <mergeCell ref="AC996:AD996"/>
    <mergeCell ref="AE996:AF996"/>
    <mergeCell ref="AR995:AS995"/>
    <mergeCell ref="AT995:AU995"/>
    <mergeCell ref="AV995:AW995"/>
    <mergeCell ref="AX995:AX996"/>
    <mergeCell ref="AY995:BF996"/>
    <mergeCell ref="O1002:R1002"/>
    <mergeCell ref="AD1002:AO1002"/>
    <mergeCell ref="BG1002:BH1002"/>
    <mergeCell ref="O1003:R1003"/>
    <mergeCell ref="AD1003:AO1003"/>
    <mergeCell ref="BG1003:BH1003"/>
    <mergeCell ref="B999:C1003"/>
    <mergeCell ref="O999:R999"/>
    <mergeCell ref="AD999:AO999"/>
    <mergeCell ref="AY999:BF1003"/>
    <mergeCell ref="BG999:BH999"/>
    <mergeCell ref="AD1000:AO1000"/>
    <mergeCell ref="BG1000:BH1000"/>
    <mergeCell ref="O1001:R1001"/>
    <mergeCell ref="AD1001:AO1001"/>
    <mergeCell ref="BG1001:BH1001"/>
    <mergeCell ref="B997:D997"/>
    <mergeCell ref="O997:R997"/>
    <mergeCell ref="AD997:AO997"/>
    <mergeCell ref="AY997:BF997"/>
    <mergeCell ref="BG997:BH997"/>
    <mergeCell ref="B998:D998"/>
    <mergeCell ref="O998:R998"/>
    <mergeCell ref="AD998:AO998"/>
    <mergeCell ref="AY998:BF998"/>
    <mergeCell ref="BG998:BH998"/>
    <mergeCell ref="AB995:AC995"/>
    <mergeCell ref="AD995:AE995"/>
    <mergeCell ref="BG1008:BH1015"/>
    <mergeCell ref="C1010:C1017"/>
    <mergeCell ref="AD1010:AO1010"/>
    <mergeCell ref="AD1011:AO1011"/>
    <mergeCell ref="AD1012:AO1012"/>
    <mergeCell ref="AD1013:AO1013"/>
    <mergeCell ref="AD1014:AO1014"/>
    <mergeCell ref="AD1015:AO1015"/>
    <mergeCell ref="AH1016:AO1016"/>
    <mergeCell ref="AY1016:BF1017"/>
    <mergeCell ref="B1004:B1019"/>
    <mergeCell ref="AD1004:AO1004"/>
    <mergeCell ref="AY1004:BF1004"/>
    <mergeCell ref="BG1004:BH1004"/>
    <mergeCell ref="AD1005:AO1005"/>
    <mergeCell ref="AY1005:BF1015"/>
    <mergeCell ref="AD1006:AO1006"/>
    <mergeCell ref="AD1007:AO1007"/>
    <mergeCell ref="AD1008:AO1008"/>
    <mergeCell ref="AD1020:AO1020"/>
    <mergeCell ref="AY1020:BF1020"/>
    <mergeCell ref="BG1020:BH1020"/>
    <mergeCell ref="AG1021:AN1021"/>
    <mergeCell ref="AY1021:BF1024"/>
    <mergeCell ref="AG1022:AN1022"/>
    <mergeCell ref="AG1023:AN1023"/>
    <mergeCell ref="BG1023:BH1023"/>
    <mergeCell ref="AG1024:AN1024"/>
    <mergeCell ref="BG1024:BH1024"/>
    <mergeCell ref="AH1017:AO1017"/>
    <mergeCell ref="C1018:C1019"/>
    <mergeCell ref="AH1018:AO1018"/>
    <mergeCell ref="AY1018:BF1019"/>
    <mergeCell ref="BG1018:BH1018"/>
    <mergeCell ref="AH1019:AO1019"/>
    <mergeCell ref="BG1019:BH1019"/>
    <mergeCell ref="BG1028:BH1028"/>
    <mergeCell ref="AF1029:AO1029"/>
    <mergeCell ref="AY1029:BF1029"/>
    <mergeCell ref="BG1029:BH1029"/>
    <mergeCell ref="AF1030:AO1030"/>
    <mergeCell ref="AY1030:BF1030"/>
    <mergeCell ref="BG1030:BH1030"/>
    <mergeCell ref="B1025:B1055"/>
    <mergeCell ref="AF1025:AO1025"/>
    <mergeCell ref="AY1025:BF1026"/>
    <mergeCell ref="BG1025:BH1025"/>
    <mergeCell ref="AF1026:AO1026"/>
    <mergeCell ref="BG1026:BH1026"/>
    <mergeCell ref="AF1027:AO1027"/>
    <mergeCell ref="AY1027:BF1028"/>
    <mergeCell ref="BG1027:BH1027"/>
    <mergeCell ref="AF1028:AO1028"/>
    <mergeCell ref="AF1035:AO1035"/>
    <mergeCell ref="AY1035:BF1036"/>
    <mergeCell ref="BG1035:BH1035"/>
    <mergeCell ref="AF1036:AO1036"/>
    <mergeCell ref="BG1036:BH1036"/>
    <mergeCell ref="AF1037:AO1037"/>
    <mergeCell ref="AY1037:BF1038"/>
    <mergeCell ref="BG1037:BH1037"/>
    <mergeCell ref="AF1038:AO1038"/>
    <mergeCell ref="BG1038:BH1038"/>
    <mergeCell ref="AF1031:AO1031"/>
    <mergeCell ref="AY1031:BF1031"/>
    <mergeCell ref="BG1031:BH1031"/>
    <mergeCell ref="AF1032:AO1032"/>
    <mergeCell ref="AY1032:BF1034"/>
    <mergeCell ref="BG1032:BH1032"/>
    <mergeCell ref="AF1033:AO1033"/>
    <mergeCell ref="BG1033:BH1033"/>
    <mergeCell ref="AF1034:AO1034"/>
    <mergeCell ref="BG1034:BH1034"/>
    <mergeCell ref="AF1043:AO1043"/>
    <mergeCell ref="BG1043:BH1043"/>
    <mergeCell ref="AF1044:AO1044"/>
    <mergeCell ref="BG1044:BH1044"/>
    <mergeCell ref="AF1045:AO1045"/>
    <mergeCell ref="AY1045:BF1048"/>
    <mergeCell ref="BG1045:BH1045"/>
    <mergeCell ref="AF1046:AO1046"/>
    <mergeCell ref="BG1046:BH1046"/>
    <mergeCell ref="AF1047:AO1047"/>
    <mergeCell ref="AF1039:AO1039"/>
    <mergeCell ref="AY1039:BF1040"/>
    <mergeCell ref="BG1039:BH1039"/>
    <mergeCell ref="AF1040:AO1040"/>
    <mergeCell ref="BG1040:BH1040"/>
    <mergeCell ref="AF1041:AO1041"/>
    <mergeCell ref="AY1041:BF1044"/>
    <mergeCell ref="BG1041:BH1041"/>
    <mergeCell ref="AF1042:AO1042"/>
    <mergeCell ref="BG1042:BH1042"/>
    <mergeCell ref="AF1055:AO1055"/>
    <mergeCell ref="AY1055:BF1055"/>
    <mergeCell ref="BG1055:BH1055"/>
    <mergeCell ref="AF1056:AO1056"/>
    <mergeCell ref="AY1056:BF1057"/>
    <mergeCell ref="BG1056:BH1056"/>
    <mergeCell ref="AF1057:AO1057"/>
    <mergeCell ref="BG1057:BH1057"/>
    <mergeCell ref="AF1052:AO1052"/>
    <mergeCell ref="AY1052:BF1054"/>
    <mergeCell ref="BG1052:BH1052"/>
    <mergeCell ref="AF1053:AO1053"/>
    <mergeCell ref="BG1053:BH1053"/>
    <mergeCell ref="AF1054:AO1054"/>
    <mergeCell ref="BG1054:BH1054"/>
    <mergeCell ref="BG1047:BH1047"/>
    <mergeCell ref="AF1048:AO1048"/>
    <mergeCell ref="BG1048:BH1048"/>
    <mergeCell ref="AF1049:AO1049"/>
    <mergeCell ref="AY1049:BF1051"/>
    <mergeCell ref="BG1049:BH1049"/>
    <mergeCell ref="AF1050:AO1050"/>
    <mergeCell ref="BG1050:BH1050"/>
    <mergeCell ref="AF1051:AO1051"/>
    <mergeCell ref="BG1051:BH1051"/>
    <mergeCell ref="AF1064:AO1064"/>
    <mergeCell ref="AY1064:BF1064"/>
    <mergeCell ref="BG1064:BH1064"/>
    <mergeCell ref="AF1065:AO1065"/>
    <mergeCell ref="AY1065:BF1065"/>
    <mergeCell ref="BG1065:BH1065"/>
    <mergeCell ref="AF1062:AO1062"/>
    <mergeCell ref="AY1062:BF1062"/>
    <mergeCell ref="BG1062:BH1062"/>
    <mergeCell ref="AF1063:AO1063"/>
    <mergeCell ref="AY1063:BF1063"/>
    <mergeCell ref="BG1063:BH1063"/>
    <mergeCell ref="C1058:C1061"/>
    <mergeCell ref="AF1058:AO1058"/>
    <mergeCell ref="AY1058:BF1061"/>
    <mergeCell ref="BG1058:BH1058"/>
    <mergeCell ref="AF1059:AO1059"/>
    <mergeCell ref="AF1060:AO1060"/>
    <mergeCell ref="AF1061:AO1061"/>
    <mergeCell ref="C1072:C1073"/>
    <mergeCell ref="AF1072:AO1072"/>
    <mergeCell ref="AY1072:BF1073"/>
    <mergeCell ref="BG1072:BH1072"/>
    <mergeCell ref="AF1073:AO1073"/>
    <mergeCell ref="BG1073:BH1073"/>
    <mergeCell ref="C1068:C1069"/>
    <mergeCell ref="AF1068:AO1068"/>
    <mergeCell ref="AY1068:BF1068"/>
    <mergeCell ref="BG1068:BH1068"/>
    <mergeCell ref="AF1069:AO1069"/>
    <mergeCell ref="C1070:C1071"/>
    <mergeCell ref="AF1070:AO1070"/>
    <mergeCell ref="AF1071:AO1071"/>
    <mergeCell ref="AY1071:BF1071"/>
    <mergeCell ref="BG1071:BH1071"/>
    <mergeCell ref="AF1066:AO1066"/>
    <mergeCell ref="AY1066:BF1066"/>
    <mergeCell ref="BG1066:BH1066"/>
    <mergeCell ref="AF1067:AO1067"/>
    <mergeCell ref="AY1067:BF1067"/>
    <mergeCell ref="BG1067:BH1067"/>
    <mergeCell ref="BG1078:BH1078"/>
    <mergeCell ref="AF1079:AO1079"/>
    <mergeCell ref="BG1079:BH1079"/>
    <mergeCell ref="AF1080:AO1080"/>
    <mergeCell ref="BG1080:BH1080"/>
    <mergeCell ref="AF1081:AO1081"/>
    <mergeCell ref="AY1081:BF1082"/>
    <mergeCell ref="BG1081:BH1081"/>
    <mergeCell ref="AF1082:AO1082"/>
    <mergeCell ref="BG1082:BH1082"/>
    <mergeCell ref="AF1074:AO1074"/>
    <mergeCell ref="AY1074:BF1080"/>
    <mergeCell ref="BG1074:BH1074"/>
    <mergeCell ref="AF1075:AO1075"/>
    <mergeCell ref="BG1075:BH1075"/>
    <mergeCell ref="AF1076:AO1076"/>
    <mergeCell ref="BG1076:BH1076"/>
    <mergeCell ref="AF1077:AO1077"/>
    <mergeCell ref="BG1077:BH1077"/>
    <mergeCell ref="AF1078:AO1078"/>
    <mergeCell ref="AE1087:AN1087"/>
    <mergeCell ref="BG1087:BH1087"/>
    <mergeCell ref="B1088:B1089"/>
    <mergeCell ref="C1088:C1089"/>
    <mergeCell ref="AF1088:AO1088"/>
    <mergeCell ref="AY1088:BF1089"/>
    <mergeCell ref="BG1088:BH1088"/>
    <mergeCell ref="AF1089:AO1089"/>
    <mergeCell ref="BG1089:BH1089"/>
    <mergeCell ref="B1083:B1087"/>
    <mergeCell ref="AE1083:AN1083"/>
    <mergeCell ref="AY1083:BF1087"/>
    <mergeCell ref="BG1083:BH1083"/>
    <mergeCell ref="AE1084:AN1084"/>
    <mergeCell ref="BG1084:BH1084"/>
    <mergeCell ref="AE1085:AN1085"/>
    <mergeCell ref="BG1085:BH1085"/>
    <mergeCell ref="AE1086:AN1086"/>
    <mergeCell ref="BG1086:BH1086"/>
    <mergeCell ref="I1093:J1093"/>
    <mergeCell ref="K1093:L1093"/>
    <mergeCell ref="M1093:M1094"/>
    <mergeCell ref="N1093:O1093"/>
    <mergeCell ref="P1093:Q1093"/>
    <mergeCell ref="R1093:S1093"/>
    <mergeCell ref="O1094:P1094"/>
    <mergeCell ref="Q1094:R1094"/>
    <mergeCell ref="S1094:T1094"/>
    <mergeCell ref="A1090:D1090"/>
    <mergeCell ref="O1090:Y1090"/>
    <mergeCell ref="Z1090:AJ1090"/>
    <mergeCell ref="A1092:X1092"/>
    <mergeCell ref="A1093:A1094"/>
    <mergeCell ref="B1093:B1094"/>
    <mergeCell ref="C1093:C1094"/>
    <mergeCell ref="D1093:D1094"/>
    <mergeCell ref="E1093:F1093"/>
    <mergeCell ref="G1093:H1093"/>
    <mergeCell ref="AR1093:AS1093"/>
    <mergeCell ref="AT1093:AU1093"/>
    <mergeCell ref="AV1093:AW1093"/>
    <mergeCell ref="AX1093:AX1094"/>
    <mergeCell ref="AY1093:BF1094"/>
    <mergeCell ref="BG1093:BH1094"/>
    <mergeCell ref="AS1094:AT1094"/>
    <mergeCell ref="AU1094:AV1094"/>
    <mergeCell ref="AF1093:AG1093"/>
    <mergeCell ref="AH1093:AI1093"/>
    <mergeCell ref="AJ1093:AK1093"/>
    <mergeCell ref="AL1093:AM1093"/>
    <mergeCell ref="AN1093:AO1093"/>
    <mergeCell ref="AP1093:AQ1093"/>
    <mergeCell ref="T1093:U1093"/>
    <mergeCell ref="V1093:W1093"/>
    <mergeCell ref="X1093:Y1093"/>
    <mergeCell ref="Z1093:AA1093"/>
    <mergeCell ref="AB1093:AC1093"/>
    <mergeCell ref="AD1093:AE1093"/>
    <mergeCell ref="BG1095:BH1095"/>
    <mergeCell ref="B1096:B1097"/>
    <mergeCell ref="C1096:C1097"/>
    <mergeCell ref="AF1096:AO1096"/>
    <mergeCell ref="AY1096:BF1101"/>
    <mergeCell ref="AF1097:AO1097"/>
    <mergeCell ref="AG1094:AH1094"/>
    <mergeCell ref="AI1094:AJ1094"/>
    <mergeCell ref="AK1094:AL1094"/>
    <mergeCell ref="AM1094:AN1094"/>
    <mergeCell ref="AO1094:AP1094"/>
    <mergeCell ref="AQ1094:AR1094"/>
    <mergeCell ref="U1094:V1094"/>
    <mergeCell ref="W1094:X1094"/>
    <mergeCell ref="Y1094:Z1094"/>
    <mergeCell ref="AA1094:AB1094"/>
    <mergeCell ref="AC1094:AD1094"/>
    <mergeCell ref="AE1094:AF1094"/>
    <mergeCell ref="B1102:B1103"/>
    <mergeCell ref="C1102:C1103"/>
    <mergeCell ref="AF1102:AO1102"/>
    <mergeCell ref="AY1102:BF1103"/>
    <mergeCell ref="AF1103:AO1103"/>
    <mergeCell ref="AG1104:AN1104"/>
    <mergeCell ref="AY1104:BF1105"/>
    <mergeCell ref="AG1105:AN1105"/>
    <mergeCell ref="B1098:B1099"/>
    <mergeCell ref="C1098:C1099"/>
    <mergeCell ref="AF1098:AO1098"/>
    <mergeCell ref="AF1099:AO1099"/>
    <mergeCell ref="B1100:B1101"/>
    <mergeCell ref="C1100:C1101"/>
    <mergeCell ref="AF1100:AO1100"/>
    <mergeCell ref="AF1101:AO1101"/>
    <mergeCell ref="B1095:D1095"/>
    <mergeCell ref="O1095:R1095"/>
    <mergeCell ref="AF1095:AO1095"/>
    <mergeCell ref="AY1095:BF1095"/>
    <mergeCell ref="AD1112:AM1112"/>
    <mergeCell ref="BG1112:BH1112"/>
    <mergeCell ref="BG1113:BH1113"/>
    <mergeCell ref="BG1114:BH1114"/>
    <mergeCell ref="AD1109:AM1109"/>
    <mergeCell ref="BG1109:BH1109"/>
    <mergeCell ref="AD1110:AM1110"/>
    <mergeCell ref="BG1110:BH1110"/>
    <mergeCell ref="AD1111:AM1111"/>
    <mergeCell ref="BG1111:BH1111"/>
    <mergeCell ref="B1106:B1115"/>
    <mergeCell ref="AD1106:AM1106"/>
    <mergeCell ref="AY1106:BF1106"/>
    <mergeCell ref="BG1106:BH1106"/>
    <mergeCell ref="C1107:C1115"/>
    <mergeCell ref="AD1107:AM1107"/>
    <mergeCell ref="AY1107:BF1115"/>
    <mergeCell ref="BG1107:BH1107"/>
    <mergeCell ref="AD1108:AM1108"/>
    <mergeCell ref="BG1108:BH1108"/>
    <mergeCell ref="AF1119:AO1119"/>
    <mergeCell ref="BG1119:BH1119"/>
    <mergeCell ref="AF1120:AO1120"/>
    <mergeCell ref="AF1121:AO1121"/>
    <mergeCell ref="B1122:B1124"/>
    <mergeCell ref="C1122:C1124"/>
    <mergeCell ref="AF1122:AO1122"/>
    <mergeCell ref="AY1122:BF1124"/>
    <mergeCell ref="BG1122:BH1122"/>
    <mergeCell ref="AF1123:AO1123"/>
    <mergeCell ref="BG1115:BH1115"/>
    <mergeCell ref="B1116:B1118"/>
    <mergeCell ref="C1116:C1118"/>
    <mergeCell ref="AF1116:AO1116"/>
    <mergeCell ref="AY1116:BF1119"/>
    <mergeCell ref="AF1117:AO1117"/>
    <mergeCell ref="AF1118:AO1118"/>
    <mergeCell ref="B1119:B1121"/>
    <mergeCell ref="C1119:C1121"/>
    <mergeCell ref="AF1131:AO1131"/>
    <mergeCell ref="AY1131:BF1131"/>
    <mergeCell ref="BG1131:BH1131"/>
    <mergeCell ref="AF1132:AO1132"/>
    <mergeCell ref="AY1132:BF1132"/>
    <mergeCell ref="BG1132:BH1132"/>
    <mergeCell ref="AF1127:AO1127"/>
    <mergeCell ref="AY1127:BF1128"/>
    <mergeCell ref="BG1127:BH1127"/>
    <mergeCell ref="AF1128:AO1128"/>
    <mergeCell ref="BG1128:BH1128"/>
    <mergeCell ref="AF1129:AO1129"/>
    <mergeCell ref="AY1129:BF1130"/>
    <mergeCell ref="BG1129:BH1129"/>
    <mergeCell ref="AF1130:AO1130"/>
    <mergeCell ref="BG1130:BH1130"/>
    <mergeCell ref="BG1123:BH1123"/>
    <mergeCell ref="AF1124:AO1124"/>
    <mergeCell ref="BG1124:BH1124"/>
    <mergeCell ref="AF1125:AO1125"/>
    <mergeCell ref="AY1125:BF1126"/>
    <mergeCell ref="BG1125:BH1125"/>
    <mergeCell ref="AF1126:AO1126"/>
    <mergeCell ref="BG1126:BH1126"/>
    <mergeCell ref="AF1133:AO1133"/>
    <mergeCell ref="AY1133:BF1134"/>
    <mergeCell ref="BG1133:BH1133"/>
    <mergeCell ref="AF1134:AO1134"/>
    <mergeCell ref="BG1134:BH1134"/>
    <mergeCell ref="AF1135:AO1135"/>
    <mergeCell ref="AY1135:BF1136"/>
    <mergeCell ref="BG1135:BH1135"/>
    <mergeCell ref="AF1136:AO1136"/>
    <mergeCell ref="BG1136:BH1136"/>
    <mergeCell ref="BG1140:BH1141"/>
    <mergeCell ref="AS1141:AT1141"/>
    <mergeCell ref="AU1141:AV1141"/>
    <mergeCell ref="AF1140:AG1140"/>
    <mergeCell ref="AH1140:AI1140"/>
    <mergeCell ref="AJ1140:AK1140"/>
    <mergeCell ref="AL1140:AM1140"/>
    <mergeCell ref="AN1140:AO1140"/>
    <mergeCell ref="AP1140:AQ1140"/>
    <mergeCell ref="AQ1141:AR1141"/>
    <mergeCell ref="AE1141:AF1141"/>
    <mergeCell ref="AR1140:AS1140"/>
    <mergeCell ref="AT1140:AU1140"/>
    <mergeCell ref="AV1140:AW1140"/>
    <mergeCell ref="AX1140:AX1141"/>
    <mergeCell ref="AY1140:BF1141"/>
    <mergeCell ref="I1140:J1140"/>
    <mergeCell ref="K1140:L1140"/>
    <mergeCell ref="M1140:M1141"/>
    <mergeCell ref="N1140:O1140"/>
    <mergeCell ref="P1140:Q1140"/>
    <mergeCell ref="R1140:S1140"/>
    <mergeCell ref="O1141:P1141"/>
    <mergeCell ref="Q1141:R1141"/>
    <mergeCell ref="S1141:T1141"/>
    <mergeCell ref="AG1141:AH1141"/>
    <mergeCell ref="AI1141:AJ1141"/>
    <mergeCell ref="AK1141:AL1141"/>
    <mergeCell ref="AM1141:AN1141"/>
    <mergeCell ref="AO1141:AP1141"/>
    <mergeCell ref="A1137:D1137"/>
    <mergeCell ref="O1137:Y1137"/>
    <mergeCell ref="Z1137:AJ1137"/>
    <mergeCell ref="A1139:W1139"/>
    <mergeCell ref="A1140:A1141"/>
    <mergeCell ref="B1140:B1141"/>
    <mergeCell ref="C1140:C1141"/>
    <mergeCell ref="D1140:D1141"/>
    <mergeCell ref="E1140:F1140"/>
    <mergeCell ref="G1140:H1140"/>
    <mergeCell ref="T1140:U1140"/>
    <mergeCell ref="V1140:W1140"/>
    <mergeCell ref="X1140:Y1140"/>
    <mergeCell ref="U1141:V1141"/>
    <mergeCell ref="W1141:X1141"/>
    <mergeCell ref="Y1141:Z1141"/>
    <mergeCell ref="AA1141:AB1141"/>
    <mergeCell ref="AC1141:AD1141"/>
    <mergeCell ref="AD1147:AM1147"/>
    <mergeCell ref="AD1148:AM1148"/>
    <mergeCell ref="AY1148:BF1148"/>
    <mergeCell ref="BG1148:BH1148"/>
    <mergeCell ref="Z1140:AA1140"/>
    <mergeCell ref="AB1140:AC1140"/>
    <mergeCell ref="AD1140:AE1140"/>
    <mergeCell ref="AD1149:AM1149"/>
    <mergeCell ref="AY1149:BF1149"/>
    <mergeCell ref="BG1149:BH1149"/>
    <mergeCell ref="BG1143:BH1143"/>
    <mergeCell ref="AF1144:AM1144"/>
    <mergeCell ref="BG1144:BH1144"/>
    <mergeCell ref="AF1145:AM1145"/>
    <mergeCell ref="BG1145:BH1145"/>
    <mergeCell ref="AF1146:AM1146"/>
    <mergeCell ref="BG1146:BH1146"/>
    <mergeCell ref="B1142:D1142"/>
    <mergeCell ref="O1142:R1142"/>
    <mergeCell ref="AF1142:AM1142"/>
    <mergeCell ref="AY1142:BF1142"/>
    <mergeCell ref="BG1142:BH1142"/>
    <mergeCell ref="B1143:B1146"/>
    <mergeCell ref="C1143:C1147"/>
    <mergeCell ref="O1143:R1143"/>
    <mergeCell ref="AF1143:AM1143"/>
    <mergeCell ref="AY1143:BF1146"/>
    <mergeCell ref="AD1154:AM1154"/>
    <mergeCell ref="AY1154:BF1154"/>
    <mergeCell ref="BG1154:BH1154"/>
    <mergeCell ref="B1155:B1156"/>
    <mergeCell ref="C1155:C1156"/>
    <mergeCell ref="AD1155:AM1155"/>
    <mergeCell ref="AY1155:BF1156"/>
    <mergeCell ref="AD1156:AM1156"/>
    <mergeCell ref="BG1156:BH1156"/>
    <mergeCell ref="AD1152:AM1152"/>
    <mergeCell ref="AY1152:BF1152"/>
    <mergeCell ref="BG1152:BH1152"/>
    <mergeCell ref="AD1153:AM1153"/>
    <mergeCell ref="AY1153:BF1153"/>
    <mergeCell ref="BG1153:BH1153"/>
    <mergeCell ref="AD1150:AM1150"/>
    <mergeCell ref="AY1150:BF1150"/>
    <mergeCell ref="BG1150:BH1150"/>
    <mergeCell ref="AD1151:AM1151"/>
    <mergeCell ref="AY1151:BF1151"/>
    <mergeCell ref="BG1151:BH1151"/>
    <mergeCell ref="O1147:R1147"/>
    <mergeCell ref="B1160:B1161"/>
    <mergeCell ref="C1160:C1161"/>
    <mergeCell ref="AD1160:AM1160"/>
    <mergeCell ref="AY1160:BF1161"/>
    <mergeCell ref="AD1161:AM1161"/>
    <mergeCell ref="B1162:B1163"/>
    <mergeCell ref="C1162:C1163"/>
    <mergeCell ref="AD1162:AM1162"/>
    <mergeCell ref="AY1162:BF1163"/>
    <mergeCell ref="AD1163:AM1163"/>
    <mergeCell ref="B1157:B1158"/>
    <mergeCell ref="C1157:C1158"/>
    <mergeCell ref="AD1157:AM1157"/>
    <mergeCell ref="AY1157:BF1158"/>
    <mergeCell ref="AD1158:AM1158"/>
    <mergeCell ref="AD1159:AM1159"/>
    <mergeCell ref="AY1159:BF1159"/>
    <mergeCell ref="BG1166:BH1166"/>
    <mergeCell ref="AD1167:AM1167"/>
    <mergeCell ref="BG1167:BH1167"/>
    <mergeCell ref="AD1168:AM1168"/>
    <mergeCell ref="O1169:R1169"/>
    <mergeCell ref="AF1169:AM1169"/>
    <mergeCell ref="AY1169:BF1184"/>
    <mergeCell ref="BG1169:BH1169"/>
    <mergeCell ref="O1170:R1170"/>
    <mergeCell ref="AF1170:AM1170"/>
    <mergeCell ref="B1164:B1165"/>
    <mergeCell ref="C1164:C1165"/>
    <mergeCell ref="AD1164:AM1164"/>
    <mergeCell ref="AY1164:BF1165"/>
    <mergeCell ref="AD1165:AM1165"/>
    <mergeCell ref="C1166:C1168"/>
    <mergeCell ref="AD1166:AM1166"/>
    <mergeCell ref="AY1166:BF1168"/>
    <mergeCell ref="AF1177:AM1177"/>
    <mergeCell ref="BG1177:BH1177"/>
    <mergeCell ref="AF1178:AM1178"/>
    <mergeCell ref="BG1178:BH1178"/>
    <mergeCell ref="AF1179:AM1179"/>
    <mergeCell ref="BG1179:BH1179"/>
    <mergeCell ref="AF1174:AM1174"/>
    <mergeCell ref="BG1174:BH1174"/>
    <mergeCell ref="AF1175:AM1175"/>
    <mergeCell ref="BG1175:BH1175"/>
    <mergeCell ref="AF1176:AM1176"/>
    <mergeCell ref="BG1176:BH1176"/>
    <mergeCell ref="BG1170:BH1170"/>
    <mergeCell ref="AF1171:AM1171"/>
    <mergeCell ref="B1187:B1188"/>
    <mergeCell ref="AY1187:BF1188"/>
    <mergeCell ref="C1207:C1208"/>
    <mergeCell ref="AD1207:AM1207"/>
    <mergeCell ref="AY1207:BF1208"/>
    <mergeCell ref="AD1208:AM1208"/>
    <mergeCell ref="BG1171:BH1171"/>
    <mergeCell ref="AF1172:AM1172"/>
    <mergeCell ref="BG1172:BH1172"/>
    <mergeCell ref="AF1173:AM1173"/>
    <mergeCell ref="BG1173:BH1173"/>
    <mergeCell ref="BG1187:BH1187"/>
    <mergeCell ref="A1189:D1189"/>
    <mergeCell ref="A1192:BH1192"/>
    <mergeCell ref="B1193:B1201"/>
    <mergeCell ref="C1193:C1196"/>
    <mergeCell ref="O1193:R1193"/>
    <mergeCell ref="AD1193:AM1193"/>
    <mergeCell ref="AY1193:BF1193"/>
    <mergeCell ref="AF1184:AM1184"/>
    <mergeCell ref="BG1184:BH1184"/>
    <mergeCell ref="B1185:B1186"/>
    <mergeCell ref="C1185:C1186"/>
    <mergeCell ref="AY1185:BF1186"/>
    <mergeCell ref="BG1185:BH1185"/>
    <mergeCell ref="BG1186:BH1186"/>
    <mergeCell ref="AF1180:AM1180"/>
    <mergeCell ref="BG1180:BH1180"/>
    <mergeCell ref="AF1181:AM1181"/>
    <mergeCell ref="AF1182:AM1182"/>
    <mergeCell ref="AF1183:AM1183"/>
    <mergeCell ref="BG1183:BH1183"/>
    <mergeCell ref="C1203:C1204"/>
    <mergeCell ref="AD1203:AM1203"/>
    <mergeCell ref="AY1203:BF1204"/>
    <mergeCell ref="AD1204:AM1204"/>
    <mergeCell ref="C1205:C1206"/>
    <mergeCell ref="AD1205:AM1205"/>
    <mergeCell ref="AY1205:BF1206"/>
    <mergeCell ref="AD1206:AM1206"/>
    <mergeCell ref="AY1215:BF1218"/>
    <mergeCell ref="AD1216:AM1216"/>
    <mergeCell ref="AD1217:AM1217"/>
    <mergeCell ref="AD1218:AM1218"/>
    <mergeCell ref="AD1202:AM1202"/>
    <mergeCell ref="AY1202:BF1202"/>
    <mergeCell ref="AD1194:AM1194"/>
    <mergeCell ref="AY1194:BF1196"/>
    <mergeCell ref="AD1195:AM1195"/>
    <mergeCell ref="O1196:R1196"/>
    <mergeCell ref="AD1196:AM1196"/>
    <mergeCell ref="C1197:C1200"/>
    <mergeCell ref="O1197:R1197"/>
    <mergeCell ref="AD1197:AM1197"/>
    <mergeCell ref="AY1197:BF1200"/>
    <mergeCell ref="AD1198:AM1198"/>
    <mergeCell ref="AD1199:AM1199"/>
    <mergeCell ref="AD1200:AM1200"/>
    <mergeCell ref="AD1201:AM1201"/>
    <mergeCell ref="AY1201:BF1201"/>
    <mergeCell ref="B1219:B1220"/>
    <mergeCell ref="C1219:C1220"/>
    <mergeCell ref="AD1219:AM1219"/>
    <mergeCell ref="AY1219:BF1220"/>
    <mergeCell ref="AD1220:AM1220"/>
    <mergeCell ref="AD1211:AM1211"/>
    <mergeCell ref="AD1212:AM1212"/>
    <mergeCell ref="AD1213:AM1213"/>
    <mergeCell ref="AD1214:AM1214"/>
    <mergeCell ref="B1215:B1217"/>
    <mergeCell ref="C1215:C1218"/>
    <mergeCell ref="N1215:P1215"/>
    <mergeCell ref="AD1215:AM1215"/>
    <mergeCell ref="AD1229:AM1229"/>
    <mergeCell ref="AY1229:BF1229"/>
    <mergeCell ref="AD1230:AM1230"/>
    <mergeCell ref="AY1230:BF1230"/>
    <mergeCell ref="B1209:B1214"/>
    <mergeCell ref="C1209:C1214"/>
    <mergeCell ref="N1209:P1209"/>
    <mergeCell ref="AD1209:AM1209"/>
    <mergeCell ref="AY1209:BF1214"/>
    <mergeCell ref="AD1210:AM1210"/>
    <mergeCell ref="AD1231:AM1231"/>
    <mergeCell ref="AY1231:BF1231"/>
    <mergeCell ref="C1225:C1226"/>
    <mergeCell ref="AD1225:AM1225"/>
    <mergeCell ref="AY1225:BF1226"/>
    <mergeCell ref="AD1226:AM1226"/>
    <mergeCell ref="C1227:C1228"/>
    <mergeCell ref="AD1227:AM1227"/>
    <mergeCell ref="AY1227:BF1228"/>
    <mergeCell ref="AD1228:AM1228"/>
    <mergeCell ref="C1221:C1222"/>
    <mergeCell ref="AD1221:AM1221"/>
    <mergeCell ref="AY1221:BF1222"/>
    <mergeCell ref="AD1222:AM1222"/>
    <mergeCell ref="C1223:C1224"/>
    <mergeCell ref="AD1223:AM1223"/>
    <mergeCell ref="AY1223:BF1224"/>
    <mergeCell ref="AD1224:AM1224"/>
    <mergeCell ref="AD1232:AM1232"/>
    <mergeCell ref="AY1232:BF1232"/>
    <mergeCell ref="AD1233:AM1233"/>
    <mergeCell ref="AY1233:BF1233"/>
    <mergeCell ref="A1234:D1234"/>
    <mergeCell ref="O1234:Y1234"/>
    <mergeCell ref="Z1234:AJ1234"/>
    <mergeCell ref="AP1237:AQ1237"/>
    <mergeCell ref="AR1237:AS1237"/>
    <mergeCell ref="AT1237:AU1237"/>
    <mergeCell ref="AV1237:AW1237"/>
    <mergeCell ref="AX1237:AX1238"/>
    <mergeCell ref="AQ1238:AR1238"/>
    <mergeCell ref="AS1238:AT1238"/>
    <mergeCell ref="AU1238:AV1238"/>
    <mergeCell ref="AB1237:AC1237"/>
    <mergeCell ref="AD1237:AE1237"/>
    <mergeCell ref="AF1237:AG1237"/>
    <mergeCell ref="AH1237:AI1237"/>
    <mergeCell ref="AJ1237:AK1237"/>
    <mergeCell ref="AL1237:AM1237"/>
    <mergeCell ref="P1237:Q1237"/>
    <mergeCell ref="AD1241:AM1241"/>
    <mergeCell ref="O1242:R1242"/>
    <mergeCell ref="AD1242:AM1242"/>
    <mergeCell ref="O1243:R1243"/>
    <mergeCell ref="AD1243:AM1243"/>
    <mergeCell ref="B1244:B1245"/>
    <mergeCell ref="C1244:C1248"/>
    <mergeCell ref="O1244:R1244"/>
    <mergeCell ref="AD1244:AM1244"/>
    <mergeCell ref="B1239:D1239"/>
    <mergeCell ref="O1239:R1239"/>
    <mergeCell ref="AD1239:AM1239"/>
    <mergeCell ref="A1236:X1236"/>
    <mergeCell ref="A1237:A1238"/>
    <mergeCell ref="B1237:B1238"/>
    <mergeCell ref="C1237:C1238"/>
    <mergeCell ref="D1237:D1238"/>
    <mergeCell ref="E1237:F1237"/>
    <mergeCell ref="G1237:H1237"/>
    <mergeCell ref="I1237:J1237"/>
    <mergeCell ref="K1237:L1237"/>
    <mergeCell ref="N1237:O1237"/>
    <mergeCell ref="AY1239:BF1239"/>
    <mergeCell ref="BG1239:BH1239"/>
    <mergeCell ref="AD1240:AM1240"/>
    <mergeCell ref="AE1238:AF1238"/>
    <mergeCell ref="AG1238:AH1238"/>
    <mergeCell ref="AI1238:AJ1238"/>
    <mergeCell ref="AK1238:AL1238"/>
    <mergeCell ref="AM1238:AN1238"/>
    <mergeCell ref="AO1238:AP1238"/>
    <mergeCell ref="AY1237:BF1238"/>
    <mergeCell ref="BG1237:BH1238"/>
    <mergeCell ref="O1238:P1238"/>
    <mergeCell ref="Q1238:R1238"/>
    <mergeCell ref="S1238:T1238"/>
    <mergeCell ref="U1238:V1238"/>
    <mergeCell ref="W1238:X1238"/>
    <mergeCell ref="Y1238:Z1238"/>
    <mergeCell ref="AA1238:AB1238"/>
    <mergeCell ref="AC1238:AD1238"/>
    <mergeCell ref="AN1237:AO1237"/>
    <mergeCell ref="R1237:S1237"/>
    <mergeCell ref="T1237:U1237"/>
    <mergeCell ref="V1237:W1237"/>
    <mergeCell ref="X1237:Y1237"/>
    <mergeCell ref="Z1237:AA1237"/>
    <mergeCell ref="B1251:B1252"/>
    <mergeCell ref="C1251:C1252"/>
    <mergeCell ref="AD1251:AL1251"/>
    <mergeCell ref="AY1251:BF1252"/>
    <mergeCell ref="AD1252:AL1252"/>
    <mergeCell ref="BG1252:BH1252"/>
    <mergeCell ref="B1249:B1250"/>
    <mergeCell ref="C1249:C1250"/>
    <mergeCell ref="AD1249:AL1249"/>
    <mergeCell ref="AY1249:BF1250"/>
    <mergeCell ref="BG1249:BH1249"/>
    <mergeCell ref="AD1250:AL1250"/>
    <mergeCell ref="AY1244:BF1248"/>
    <mergeCell ref="BG1244:BH1244"/>
    <mergeCell ref="AD1245:AM1245"/>
    <mergeCell ref="BG1245:BH1245"/>
    <mergeCell ref="B1246:B1248"/>
    <mergeCell ref="AD1246:AM1246"/>
    <mergeCell ref="BG1246:BH1246"/>
    <mergeCell ref="AD1247:AM1247"/>
    <mergeCell ref="AD1248:AM1248"/>
    <mergeCell ref="BG1248:BH1248"/>
    <mergeCell ref="B1263:B1270"/>
    <mergeCell ref="C1263:C1270"/>
    <mergeCell ref="AD1263:AM1263"/>
    <mergeCell ref="AY1263:BF1266"/>
    <mergeCell ref="BG1263:BH1263"/>
    <mergeCell ref="B1257:B1258"/>
    <mergeCell ref="C1257:C1258"/>
    <mergeCell ref="AD1257:AL1257"/>
    <mergeCell ref="AY1257:BF1258"/>
    <mergeCell ref="AD1258:AL1258"/>
    <mergeCell ref="C1259:C1262"/>
    <mergeCell ref="AD1259:AL1259"/>
    <mergeCell ref="AY1259:BF1262"/>
    <mergeCell ref="B1253:B1254"/>
    <mergeCell ref="C1253:C1254"/>
    <mergeCell ref="AD1253:AL1253"/>
    <mergeCell ref="AY1253:BF1254"/>
    <mergeCell ref="AD1254:AL1254"/>
    <mergeCell ref="B1255:B1256"/>
    <mergeCell ref="C1255:C1256"/>
    <mergeCell ref="AD1255:AL1255"/>
    <mergeCell ref="AY1255:BF1256"/>
    <mergeCell ref="AD1256:AL1256"/>
    <mergeCell ref="AH1267:AN1267"/>
    <mergeCell ref="AY1267:BF1268"/>
    <mergeCell ref="BG1267:BH1267"/>
    <mergeCell ref="AH1268:AN1268"/>
    <mergeCell ref="AD1269:AL1269"/>
    <mergeCell ref="AY1269:BF1270"/>
    <mergeCell ref="BG1269:BH1269"/>
    <mergeCell ref="AD1270:AL1270"/>
    <mergeCell ref="BG1270:BH1270"/>
    <mergeCell ref="AD1264:AM1264"/>
    <mergeCell ref="BG1264:BH1264"/>
    <mergeCell ref="AD1265:AM1265"/>
    <mergeCell ref="BG1265:BH1265"/>
    <mergeCell ref="AD1266:AM1266"/>
    <mergeCell ref="BG1266:BH1266"/>
    <mergeCell ref="BG1259:BH1259"/>
    <mergeCell ref="AD1260:AL1260"/>
    <mergeCell ref="AD1261:AL1261"/>
    <mergeCell ref="AD1262:AL1262"/>
    <mergeCell ref="BG1262:BH1262"/>
    <mergeCell ref="B1281:B1282"/>
    <mergeCell ref="C1281:C1282"/>
    <mergeCell ref="AD1281:AL1281"/>
    <mergeCell ref="AY1281:BF1282"/>
    <mergeCell ref="AD1282:AL1282"/>
    <mergeCell ref="BG1282:BH1282"/>
    <mergeCell ref="BG1273:BH1273"/>
    <mergeCell ref="AD1274:AL1274"/>
    <mergeCell ref="BG1274:BH1274"/>
    <mergeCell ref="AD1275:AL1275"/>
    <mergeCell ref="AY1275:BF1280"/>
    <mergeCell ref="AD1276:AL1276"/>
    <mergeCell ref="AD1277:AL1277"/>
    <mergeCell ref="AD1278:AL1278"/>
    <mergeCell ref="AD1279:AL1279"/>
    <mergeCell ref="AD1280:AL1280"/>
    <mergeCell ref="C1271:C1274"/>
    <mergeCell ref="AD1271:AL1271"/>
    <mergeCell ref="AY1271:BF1274"/>
    <mergeCell ref="AD1272:AL1272"/>
    <mergeCell ref="B1273:B1274"/>
    <mergeCell ref="AL1302:AM1302"/>
    <mergeCell ref="AN1302:AO1302"/>
    <mergeCell ref="AP1302:AQ1302"/>
    <mergeCell ref="O1273:R1273"/>
    <mergeCell ref="AD1273:AL1273"/>
    <mergeCell ref="BG1288:BH1288"/>
    <mergeCell ref="AD1289:AL1289"/>
    <mergeCell ref="BG1289:BH1289"/>
    <mergeCell ref="B1290:B1296"/>
    <mergeCell ref="C1290:C1296"/>
    <mergeCell ref="AD1290:AM1290"/>
    <mergeCell ref="AY1290:BF1296"/>
    <mergeCell ref="BG1290:BH1290"/>
    <mergeCell ref="AD1291:AM1291"/>
    <mergeCell ref="AD1292:AM1292"/>
    <mergeCell ref="C1286:C1289"/>
    <mergeCell ref="AD1286:AL1286"/>
    <mergeCell ref="AY1286:BF1289"/>
    <mergeCell ref="AD1287:AL1287"/>
    <mergeCell ref="B1288:B1289"/>
    <mergeCell ref="AD1288:AL1288"/>
    <mergeCell ref="B1283:B1284"/>
    <mergeCell ref="C1283:C1284"/>
    <mergeCell ref="O1283:R1283"/>
    <mergeCell ref="AD1283:AL1283"/>
    <mergeCell ref="AY1283:BF1285"/>
    <mergeCell ref="AD1284:AL1284"/>
    <mergeCell ref="AD1285:AL1285"/>
    <mergeCell ref="BG1304:BH1304"/>
    <mergeCell ref="AC1305:AL1305"/>
    <mergeCell ref="AY1305:BF1305"/>
    <mergeCell ref="A1299:Z1299"/>
    <mergeCell ref="A1300:BH1301"/>
    <mergeCell ref="A1302:A1303"/>
    <mergeCell ref="B1302:B1303"/>
    <mergeCell ref="C1302:C1303"/>
    <mergeCell ref="D1302:D1303"/>
    <mergeCell ref="E1302:F1302"/>
    <mergeCell ref="G1302:H1302"/>
    <mergeCell ref="I1302:J1302"/>
    <mergeCell ref="K1302:L1302"/>
    <mergeCell ref="AD1293:AM1293"/>
    <mergeCell ref="BG1293:BH1293"/>
    <mergeCell ref="AD1294:AM1294"/>
    <mergeCell ref="AF1295:AM1295"/>
    <mergeCell ref="AF1296:AM1296"/>
    <mergeCell ref="A1297:D1297"/>
    <mergeCell ref="O1297:Y1297"/>
    <mergeCell ref="Z1297:AJ1297"/>
    <mergeCell ref="AV1302:AW1302"/>
    <mergeCell ref="AX1302:AX1303"/>
    <mergeCell ref="AY1302:BF1303"/>
    <mergeCell ref="BG1302:BH1303"/>
    <mergeCell ref="O1303:P1303"/>
    <mergeCell ref="Q1303:R1303"/>
    <mergeCell ref="S1303:T1303"/>
    <mergeCell ref="U1303:V1303"/>
    <mergeCell ref="W1303:X1303"/>
    <mergeCell ref="Y1303:Z1303"/>
    <mergeCell ref="AJ1302:AK1302"/>
    <mergeCell ref="O1306:R1306"/>
    <mergeCell ref="AC1306:AL1306"/>
    <mergeCell ref="AY1306:BF1306"/>
    <mergeCell ref="AM1303:AN1303"/>
    <mergeCell ref="AO1303:AP1303"/>
    <mergeCell ref="AQ1303:AR1303"/>
    <mergeCell ref="AS1303:AT1303"/>
    <mergeCell ref="AU1303:AV1303"/>
    <mergeCell ref="B1304:D1304"/>
    <mergeCell ref="O1304:R1304"/>
    <mergeCell ref="AC1304:AL1304"/>
    <mergeCell ref="AA1303:AB1303"/>
    <mergeCell ref="AC1303:AD1303"/>
    <mergeCell ref="AE1303:AF1303"/>
    <mergeCell ref="AG1303:AH1303"/>
    <mergeCell ref="AI1303:AJ1303"/>
    <mergeCell ref="AK1303:AL1303"/>
    <mergeCell ref="M1302:M1303"/>
    <mergeCell ref="AR1302:AS1302"/>
    <mergeCell ref="AT1302:AU1302"/>
    <mergeCell ref="X1302:Y1302"/>
    <mergeCell ref="Z1302:AA1302"/>
    <mergeCell ref="AB1302:AC1302"/>
    <mergeCell ref="AD1302:AE1302"/>
    <mergeCell ref="AF1302:AG1302"/>
    <mergeCell ref="AH1302:AI1302"/>
    <mergeCell ref="N1302:O1302"/>
    <mergeCell ref="P1302:Q1302"/>
    <mergeCell ref="R1302:S1302"/>
    <mergeCell ref="T1302:U1302"/>
    <mergeCell ref="V1302:W1302"/>
    <mergeCell ref="AY1304:BF1304"/>
    <mergeCell ref="B1311:B1312"/>
    <mergeCell ref="C1311:C1312"/>
    <mergeCell ref="AC1311:AL1311"/>
    <mergeCell ref="AY1311:BF1314"/>
    <mergeCell ref="BG1311:BH1311"/>
    <mergeCell ref="AC1312:AL1312"/>
    <mergeCell ref="B1313:B1314"/>
    <mergeCell ref="C1313:C1314"/>
    <mergeCell ref="AC1313:AL1313"/>
    <mergeCell ref="BG1313:BH1313"/>
    <mergeCell ref="BG1308:BH1308"/>
    <mergeCell ref="AC1309:AL1309"/>
    <mergeCell ref="BG1309:BH1309"/>
    <mergeCell ref="AC1310:AL1310"/>
    <mergeCell ref="AY1310:BF1310"/>
    <mergeCell ref="BG1310:BH1310"/>
    <mergeCell ref="O1307:R1307"/>
    <mergeCell ref="AC1307:AL1307"/>
    <mergeCell ref="AY1307:BF1307"/>
    <mergeCell ref="B1308:B1309"/>
    <mergeCell ref="C1308:C1309"/>
    <mergeCell ref="AC1308:AL1308"/>
    <mergeCell ref="AY1308:BF1309"/>
    <mergeCell ref="B1319:B1320"/>
    <mergeCell ref="C1319:C1320"/>
    <mergeCell ref="AC1319:AL1319"/>
    <mergeCell ref="AY1319:BF1320"/>
    <mergeCell ref="BG1319:BH1319"/>
    <mergeCell ref="AC1320:AL1320"/>
    <mergeCell ref="BG1320:BH1320"/>
    <mergeCell ref="B1317:B1318"/>
    <mergeCell ref="C1317:C1318"/>
    <mergeCell ref="AC1317:AL1317"/>
    <mergeCell ref="AY1317:BF1318"/>
    <mergeCell ref="BG1317:BH1317"/>
    <mergeCell ref="AC1318:AL1318"/>
    <mergeCell ref="AC1314:AL1314"/>
    <mergeCell ref="B1315:B1316"/>
    <mergeCell ref="C1315:C1316"/>
    <mergeCell ref="AC1315:AL1315"/>
    <mergeCell ref="AY1315:BF1316"/>
    <mergeCell ref="BG1315:BH1315"/>
    <mergeCell ref="AC1316:AL1316"/>
    <mergeCell ref="B1325:B1326"/>
    <mergeCell ref="C1325:C1326"/>
    <mergeCell ref="AC1325:AL1325"/>
    <mergeCell ref="AY1325:BF1326"/>
    <mergeCell ref="AC1326:AL1326"/>
    <mergeCell ref="B1327:B1328"/>
    <mergeCell ref="AC1327:AL1327"/>
    <mergeCell ref="AY1327:BF1328"/>
    <mergeCell ref="AC1328:AL1328"/>
    <mergeCell ref="B1323:B1324"/>
    <mergeCell ref="C1323:C1324"/>
    <mergeCell ref="AC1323:AL1323"/>
    <mergeCell ref="AY1323:BF1324"/>
    <mergeCell ref="BG1323:BH1323"/>
    <mergeCell ref="AC1324:AL1324"/>
    <mergeCell ref="BG1324:BH1324"/>
    <mergeCell ref="B1321:B1322"/>
    <mergeCell ref="C1321:C1322"/>
    <mergeCell ref="AC1321:AL1321"/>
    <mergeCell ref="AY1321:BF1322"/>
    <mergeCell ref="BG1321:BH1321"/>
    <mergeCell ref="AC1322:AL1322"/>
    <mergeCell ref="BG1322:BH1322"/>
    <mergeCell ref="AC1333:AL1333"/>
    <mergeCell ref="AY1333:BF1333"/>
    <mergeCell ref="BG1333:BH1333"/>
    <mergeCell ref="B1334:B1336"/>
    <mergeCell ref="C1334:C1336"/>
    <mergeCell ref="AC1334:AL1334"/>
    <mergeCell ref="AY1334:BF1336"/>
    <mergeCell ref="BG1334:BH1334"/>
    <mergeCell ref="AC1335:AL1335"/>
    <mergeCell ref="AC1336:AL1336"/>
    <mergeCell ref="B1331:B1332"/>
    <mergeCell ref="C1331:C1332"/>
    <mergeCell ref="AC1331:AL1331"/>
    <mergeCell ref="AY1331:BF1332"/>
    <mergeCell ref="AC1332:AL1332"/>
    <mergeCell ref="BG1332:BH1332"/>
    <mergeCell ref="B1329:B1330"/>
    <mergeCell ref="C1329:C1330"/>
    <mergeCell ref="O1329:R1329"/>
    <mergeCell ref="AC1329:AL1329"/>
    <mergeCell ref="AY1329:BF1330"/>
    <mergeCell ref="BG1329:BH1329"/>
    <mergeCell ref="AC1330:AL1330"/>
    <mergeCell ref="BG1330:BH1330"/>
    <mergeCell ref="B1343:B1344"/>
    <mergeCell ref="AC1343:AL1343"/>
    <mergeCell ref="AY1343:BF1344"/>
    <mergeCell ref="AC1344:AL1344"/>
    <mergeCell ref="B1345:B1346"/>
    <mergeCell ref="C1345:C1346"/>
    <mergeCell ref="AC1345:AL1345"/>
    <mergeCell ref="AY1345:BF1346"/>
    <mergeCell ref="AC1346:AL1346"/>
    <mergeCell ref="AC1340:AL1340"/>
    <mergeCell ref="BG1340:BH1340"/>
    <mergeCell ref="B1341:B1342"/>
    <mergeCell ref="AC1341:AL1341"/>
    <mergeCell ref="AY1341:BF1342"/>
    <mergeCell ref="AC1342:AL1342"/>
    <mergeCell ref="BG1336:BH1336"/>
    <mergeCell ref="C1337:C1338"/>
    <mergeCell ref="AC1337:AL1337"/>
    <mergeCell ref="AY1337:BF1338"/>
    <mergeCell ref="AC1338:AL1338"/>
    <mergeCell ref="B1339:B1340"/>
    <mergeCell ref="C1339:C1340"/>
    <mergeCell ref="AC1339:AL1339"/>
    <mergeCell ref="AY1339:BF1340"/>
    <mergeCell ref="BG1339:BH1339"/>
    <mergeCell ref="B1353:B1354"/>
    <mergeCell ref="C1353:C1354"/>
    <mergeCell ref="AD1353:AM1353"/>
    <mergeCell ref="AY1353:BF1354"/>
    <mergeCell ref="AD1354:AM1354"/>
    <mergeCell ref="B1355:B1356"/>
    <mergeCell ref="AD1355:AM1355"/>
    <mergeCell ref="AY1355:BF1356"/>
    <mergeCell ref="AD1356:AM1356"/>
    <mergeCell ref="BG1349:BH1349"/>
    <mergeCell ref="AC1350:AL1350"/>
    <mergeCell ref="BG1350:BH1350"/>
    <mergeCell ref="B1351:B1352"/>
    <mergeCell ref="AD1351:AM1351"/>
    <mergeCell ref="AY1351:BF1352"/>
    <mergeCell ref="AD1352:AM1352"/>
    <mergeCell ref="B1347:B1348"/>
    <mergeCell ref="C1347:C1348"/>
    <mergeCell ref="AC1347:AL1347"/>
    <mergeCell ref="AY1347:BF1348"/>
    <mergeCell ref="AC1348:AL1348"/>
    <mergeCell ref="B1349:B1350"/>
    <mergeCell ref="C1349:C1350"/>
    <mergeCell ref="AC1349:AL1349"/>
    <mergeCell ref="AY1349:BF1350"/>
    <mergeCell ref="B1363:B1364"/>
    <mergeCell ref="O1363:R1363"/>
    <mergeCell ref="AC1363:AL1363"/>
    <mergeCell ref="AY1363:BF1364"/>
    <mergeCell ref="BG1363:BH1363"/>
    <mergeCell ref="AC1364:AL1364"/>
    <mergeCell ref="BG1364:BH1364"/>
    <mergeCell ref="BG1360:BH1360"/>
    <mergeCell ref="B1361:B1362"/>
    <mergeCell ref="O1361:R1361"/>
    <mergeCell ref="AC1361:AL1361"/>
    <mergeCell ref="AY1361:BF1362"/>
    <mergeCell ref="BG1361:BH1361"/>
    <mergeCell ref="AC1362:AL1362"/>
    <mergeCell ref="BG1362:BH1362"/>
    <mergeCell ref="AD1357:AM1357"/>
    <mergeCell ref="AY1357:BF1357"/>
    <mergeCell ref="B1358:B1360"/>
    <mergeCell ref="AC1358:AL1358"/>
    <mergeCell ref="AY1358:BF1360"/>
    <mergeCell ref="BG1358:BH1358"/>
    <mergeCell ref="O1359:R1359"/>
    <mergeCell ref="AC1359:AL1359"/>
    <mergeCell ref="BG1359:BH1359"/>
    <mergeCell ref="AC1360:AL1360"/>
    <mergeCell ref="C1365:C1366"/>
    <mergeCell ref="O1365:R1365"/>
    <mergeCell ref="AC1365:AL1365"/>
    <mergeCell ref="AY1365:BF1365"/>
    <mergeCell ref="BG1365:BH1365"/>
    <mergeCell ref="AC1366:AL1366"/>
    <mergeCell ref="AY1366:BF1367"/>
    <mergeCell ref="BG1366:BH1366"/>
    <mergeCell ref="A1367:D1367"/>
    <mergeCell ref="O1367:Y1367"/>
    <mergeCell ref="AV1370:AW1370"/>
    <mergeCell ref="AX1370:AX1371"/>
    <mergeCell ref="AY1370:BF1371"/>
    <mergeCell ref="BG1370:BH1371"/>
    <mergeCell ref="O1371:P1371"/>
    <mergeCell ref="Q1371:R1371"/>
    <mergeCell ref="S1371:T1371"/>
    <mergeCell ref="U1371:V1371"/>
    <mergeCell ref="W1371:X1371"/>
    <mergeCell ref="Y1371:Z1371"/>
    <mergeCell ref="AJ1370:AK1370"/>
    <mergeCell ref="AL1370:AM1370"/>
    <mergeCell ref="AB1370:AC1370"/>
    <mergeCell ref="AD1370:AE1370"/>
    <mergeCell ref="AF1370:AG1370"/>
    <mergeCell ref="AH1370:AI1370"/>
    <mergeCell ref="N1370:O1370"/>
    <mergeCell ref="P1370:Q1370"/>
    <mergeCell ref="R1370:S1370"/>
    <mergeCell ref="T1370:U1370"/>
    <mergeCell ref="V1370:W1370"/>
    <mergeCell ref="B1374:C1374"/>
    <mergeCell ref="AD1374:AO1374"/>
    <mergeCell ref="Z1367:AJ1367"/>
    <mergeCell ref="A1369:X1369"/>
    <mergeCell ref="A1370:A1371"/>
    <mergeCell ref="B1370:B1371"/>
    <mergeCell ref="C1370:C1371"/>
    <mergeCell ref="D1370:D1371"/>
    <mergeCell ref="E1370:F1370"/>
    <mergeCell ref="G1370:H1370"/>
    <mergeCell ref="I1370:J1370"/>
    <mergeCell ref="K1370:L1370"/>
    <mergeCell ref="B1375:C1375"/>
    <mergeCell ref="AD1375:AO1375"/>
    <mergeCell ref="B1376:C1376"/>
    <mergeCell ref="AD1376:AO1376"/>
    <mergeCell ref="AY1372:BF1372"/>
    <mergeCell ref="BG1372:BH1372"/>
    <mergeCell ref="B1373:C1373"/>
    <mergeCell ref="O1373:R1373"/>
    <mergeCell ref="AD1373:AO1373"/>
    <mergeCell ref="AY1373:BF1373"/>
    <mergeCell ref="BG1373:BH1373"/>
    <mergeCell ref="AM1371:AN1371"/>
    <mergeCell ref="AO1371:AP1371"/>
    <mergeCell ref="AQ1371:AR1371"/>
    <mergeCell ref="AS1371:AT1371"/>
    <mergeCell ref="AU1371:AV1371"/>
    <mergeCell ref="B1372:D1372"/>
    <mergeCell ref="O1372:R1372"/>
    <mergeCell ref="AD1372:AO1372"/>
    <mergeCell ref="AA1371:AB1371"/>
    <mergeCell ref="AC1371:AD1371"/>
    <mergeCell ref="AE1371:AF1371"/>
    <mergeCell ref="AG1371:AH1371"/>
    <mergeCell ref="AI1371:AJ1371"/>
    <mergeCell ref="AK1371:AL1371"/>
    <mergeCell ref="M1370:M1371"/>
    <mergeCell ref="AN1370:AO1370"/>
    <mergeCell ref="AP1370:AQ1370"/>
    <mergeCell ref="AR1370:AS1370"/>
    <mergeCell ref="AT1370:AU1370"/>
    <mergeCell ref="X1370:Y1370"/>
    <mergeCell ref="Z1370:AA1370"/>
    <mergeCell ref="AE1381:AN1381"/>
    <mergeCell ref="BG1381:BH1381"/>
    <mergeCell ref="AE1382:AN1382"/>
    <mergeCell ref="BG1382:BH1382"/>
    <mergeCell ref="B1383:B1384"/>
    <mergeCell ref="C1383:C1384"/>
    <mergeCell ref="AF1383:AO1383"/>
    <mergeCell ref="AY1383:BF1384"/>
    <mergeCell ref="BG1383:BH1383"/>
    <mergeCell ref="AF1384:AO1384"/>
    <mergeCell ref="B1377:C1377"/>
    <mergeCell ref="AD1377:AO1377"/>
    <mergeCell ref="B1378:B1382"/>
    <mergeCell ref="AE1378:AN1378"/>
    <mergeCell ref="AY1378:BF1382"/>
    <mergeCell ref="BG1378:BH1378"/>
    <mergeCell ref="AE1379:AN1379"/>
    <mergeCell ref="BG1379:BH1379"/>
    <mergeCell ref="AE1380:AN1380"/>
    <mergeCell ref="BG1380:BH1380"/>
    <mergeCell ref="B1390:B1391"/>
    <mergeCell ref="AF1390:AO1390"/>
    <mergeCell ref="AY1390:BF1391"/>
    <mergeCell ref="BG1390:BH1390"/>
    <mergeCell ref="AF1391:AO1391"/>
    <mergeCell ref="BG1391:BH1391"/>
    <mergeCell ref="B1388:B1389"/>
    <mergeCell ref="C1388:C1389"/>
    <mergeCell ref="AF1388:AO1388"/>
    <mergeCell ref="AY1388:BF1389"/>
    <mergeCell ref="BG1388:BH1388"/>
    <mergeCell ref="AF1389:AO1389"/>
    <mergeCell ref="BG1389:BH1389"/>
    <mergeCell ref="BG1384:BH1384"/>
    <mergeCell ref="B1385:B1387"/>
    <mergeCell ref="C1385:C1387"/>
    <mergeCell ref="AF1385:AO1385"/>
    <mergeCell ref="AY1385:BF1387"/>
    <mergeCell ref="BG1385:BH1385"/>
    <mergeCell ref="AF1386:AO1386"/>
    <mergeCell ref="BG1386:BH1386"/>
    <mergeCell ref="AF1387:AO1387"/>
    <mergeCell ref="BG1387:BH1387"/>
    <mergeCell ref="AF1399:AO1399"/>
    <mergeCell ref="BG1399:BH1399"/>
    <mergeCell ref="AF1400:AO1400"/>
    <mergeCell ref="AY1400:BF1400"/>
    <mergeCell ref="AF1401:AO1401"/>
    <mergeCell ref="AY1401:BF1405"/>
    <mergeCell ref="BG1401:BH1401"/>
    <mergeCell ref="AF1402:AO1402"/>
    <mergeCell ref="AF1403:AO1403"/>
    <mergeCell ref="AH1404:AO1404"/>
    <mergeCell ref="AF1396:AO1396"/>
    <mergeCell ref="BG1396:BH1396"/>
    <mergeCell ref="AF1397:AO1397"/>
    <mergeCell ref="BG1397:BH1397"/>
    <mergeCell ref="AF1398:AO1398"/>
    <mergeCell ref="BG1398:BH1398"/>
    <mergeCell ref="AF1392:AO1392"/>
    <mergeCell ref="AY1392:BF1393"/>
    <mergeCell ref="BG1392:BH1392"/>
    <mergeCell ref="AF1393:AO1393"/>
    <mergeCell ref="BG1393:BH1393"/>
    <mergeCell ref="AF1394:AO1394"/>
    <mergeCell ref="AY1394:BF1399"/>
    <mergeCell ref="BG1394:BH1394"/>
    <mergeCell ref="AF1395:AO1395"/>
    <mergeCell ref="BG1395:BH1395"/>
    <mergeCell ref="AD1411:AO1411"/>
    <mergeCell ref="BG1411:BH1411"/>
    <mergeCell ref="AD1412:AO1412"/>
    <mergeCell ref="BG1412:BH1412"/>
    <mergeCell ref="AD1413:AO1413"/>
    <mergeCell ref="AD1414:AO1414"/>
    <mergeCell ref="AD1408:AO1408"/>
    <mergeCell ref="BG1408:BH1408"/>
    <mergeCell ref="AD1409:AO1409"/>
    <mergeCell ref="BG1409:BH1409"/>
    <mergeCell ref="AD1410:AO1410"/>
    <mergeCell ref="BG1410:BH1410"/>
    <mergeCell ref="BG1404:BH1404"/>
    <mergeCell ref="AH1405:AO1405"/>
    <mergeCell ref="BG1405:BH1405"/>
    <mergeCell ref="B1406:B1428"/>
    <mergeCell ref="O1406:R1406"/>
    <mergeCell ref="AD1406:AO1406"/>
    <mergeCell ref="AY1406:BF1428"/>
    <mergeCell ref="BG1406:BH1406"/>
    <mergeCell ref="AD1407:AO1407"/>
    <mergeCell ref="BG1407:BH1407"/>
    <mergeCell ref="AD1423:AO1423"/>
    <mergeCell ref="BG1423:BH1423"/>
    <mergeCell ref="AD1424:AO1424"/>
    <mergeCell ref="BG1424:BH1424"/>
    <mergeCell ref="AD1425:AO1425"/>
    <mergeCell ref="AD1426:AO1426"/>
    <mergeCell ref="AD1420:AO1420"/>
    <mergeCell ref="BG1420:BH1420"/>
    <mergeCell ref="AD1421:AO1421"/>
    <mergeCell ref="BG1421:BH1421"/>
    <mergeCell ref="AD1422:AO1422"/>
    <mergeCell ref="BG1422:BH1422"/>
    <mergeCell ref="AD1415:AO1415"/>
    <mergeCell ref="O1416:R1416"/>
    <mergeCell ref="AD1416:AO1416"/>
    <mergeCell ref="AD1417:AO1417"/>
    <mergeCell ref="AD1418:AO1418"/>
    <mergeCell ref="AD1419:AO1419"/>
    <mergeCell ref="B1433:B1434"/>
    <mergeCell ref="C1433:C1434"/>
    <mergeCell ref="AD1433:AO1433"/>
    <mergeCell ref="AY1433:BF1434"/>
    <mergeCell ref="BG1433:BH1433"/>
    <mergeCell ref="AD1434:AO1434"/>
    <mergeCell ref="BG1434:BH1434"/>
    <mergeCell ref="BG1430:BH1430"/>
    <mergeCell ref="B1431:B1432"/>
    <mergeCell ref="C1431:C1432"/>
    <mergeCell ref="AD1431:AO1431"/>
    <mergeCell ref="AY1431:BF1432"/>
    <mergeCell ref="BG1431:BH1431"/>
    <mergeCell ref="AD1432:AO1432"/>
    <mergeCell ref="BG1432:BH1432"/>
    <mergeCell ref="AD1427:AO1427"/>
    <mergeCell ref="BG1427:BH1427"/>
    <mergeCell ref="AD1428:AO1428"/>
    <mergeCell ref="B1429:B1430"/>
    <mergeCell ref="C1429:C1430"/>
    <mergeCell ref="N1429:P1429"/>
    <mergeCell ref="AD1429:AO1429"/>
    <mergeCell ref="AY1429:BF1430"/>
    <mergeCell ref="BG1429:BH1429"/>
    <mergeCell ref="AD1430:AO1430"/>
    <mergeCell ref="Q1441:S1441"/>
    <mergeCell ref="AD1441:AO1441"/>
    <mergeCell ref="O1442:X1442"/>
    <mergeCell ref="BG1442:BH1442"/>
    <mergeCell ref="B1443:B1449"/>
    <mergeCell ref="C1443:C1449"/>
    <mergeCell ref="O1443:X1443"/>
    <mergeCell ref="AR1443:AX1443"/>
    <mergeCell ref="AY1443:BF1449"/>
    <mergeCell ref="BG1443:BH1443"/>
    <mergeCell ref="Q1438:S1438"/>
    <mergeCell ref="AD1438:AO1438"/>
    <mergeCell ref="Q1439:S1439"/>
    <mergeCell ref="AD1439:AO1439"/>
    <mergeCell ref="Q1440:S1440"/>
    <mergeCell ref="AD1440:AO1440"/>
    <mergeCell ref="AF1435:AO1435"/>
    <mergeCell ref="AY1435:BF1436"/>
    <mergeCell ref="BG1435:BH1435"/>
    <mergeCell ref="AF1436:AO1436"/>
    <mergeCell ref="BG1436:BH1436"/>
    <mergeCell ref="C1437:C1441"/>
    <mergeCell ref="N1437:P1437"/>
    <mergeCell ref="Q1437:S1437"/>
    <mergeCell ref="AD1437:AO1437"/>
    <mergeCell ref="AY1437:BF1441"/>
    <mergeCell ref="O1448:X1448"/>
    <mergeCell ref="AR1448:AX1448"/>
    <mergeCell ref="BG1448:BH1448"/>
    <mergeCell ref="O1449:X1449"/>
    <mergeCell ref="AR1449:AX1449"/>
    <mergeCell ref="BG1449:BH1449"/>
    <mergeCell ref="O1446:X1446"/>
    <mergeCell ref="AR1446:AX1446"/>
    <mergeCell ref="BG1446:BH1446"/>
    <mergeCell ref="O1447:X1447"/>
    <mergeCell ref="AR1447:AX1447"/>
    <mergeCell ref="BG1447:BH1447"/>
    <mergeCell ref="O1444:X1444"/>
    <mergeCell ref="AR1444:AX1444"/>
    <mergeCell ref="BG1444:BH1444"/>
    <mergeCell ref="O1445:X1445"/>
    <mergeCell ref="AR1445:AX1445"/>
    <mergeCell ref="BG1445:BH1445"/>
    <mergeCell ref="I1460:J1460"/>
    <mergeCell ref="K1460:L1460"/>
    <mergeCell ref="M1460:M1461"/>
    <mergeCell ref="N1460:O1460"/>
    <mergeCell ref="P1460:Q1460"/>
    <mergeCell ref="R1460:S1460"/>
    <mergeCell ref="O1461:P1461"/>
    <mergeCell ref="Q1461:R1461"/>
    <mergeCell ref="S1461:T1461"/>
    <mergeCell ref="A1450:D1450"/>
    <mergeCell ref="O1450:Y1450"/>
    <mergeCell ref="Z1450:AJ1450"/>
    <mergeCell ref="A1459:Y1459"/>
    <mergeCell ref="A1460:A1461"/>
    <mergeCell ref="B1460:B1461"/>
    <mergeCell ref="C1460:C1461"/>
    <mergeCell ref="D1460:D1461"/>
    <mergeCell ref="E1460:F1460"/>
    <mergeCell ref="G1460:H1460"/>
    <mergeCell ref="AR1460:AS1460"/>
    <mergeCell ref="AT1460:AU1460"/>
    <mergeCell ref="AV1460:AW1460"/>
    <mergeCell ref="AX1460:AX1461"/>
    <mergeCell ref="AY1460:BF1461"/>
    <mergeCell ref="BG1460:BH1461"/>
    <mergeCell ref="AS1461:AT1461"/>
    <mergeCell ref="AU1461:AV1461"/>
    <mergeCell ref="AF1460:AG1460"/>
    <mergeCell ref="AH1460:AI1460"/>
    <mergeCell ref="AJ1460:AK1460"/>
    <mergeCell ref="AL1460:AM1460"/>
    <mergeCell ref="AN1460:AO1460"/>
    <mergeCell ref="AP1460:AQ1460"/>
    <mergeCell ref="T1460:U1460"/>
    <mergeCell ref="V1460:W1460"/>
    <mergeCell ref="X1460:Y1460"/>
    <mergeCell ref="Z1460:AA1460"/>
    <mergeCell ref="AB1460:AC1460"/>
    <mergeCell ref="AD1460:AE1460"/>
    <mergeCell ref="A1464:D1464"/>
    <mergeCell ref="O1464:Y1464"/>
    <mergeCell ref="Z1464:AJ1464"/>
    <mergeCell ref="A1467:AY1467"/>
    <mergeCell ref="A1468:BF1468"/>
    <mergeCell ref="A1469:BF1469"/>
    <mergeCell ref="C1462:C1463"/>
    <mergeCell ref="P1462:S1462"/>
    <mergeCell ref="AF1462:AM1462"/>
    <mergeCell ref="AY1462:BF1463"/>
    <mergeCell ref="BG1462:BH1462"/>
    <mergeCell ref="AF1463:AM1463"/>
    <mergeCell ref="BG1463:BH1463"/>
    <mergeCell ref="AG1461:AH1461"/>
    <mergeCell ref="AI1461:AJ1461"/>
    <mergeCell ref="AK1461:AL1461"/>
    <mergeCell ref="AM1461:AN1461"/>
    <mergeCell ref="AO1461:AP1461"/>
    <mergeCell ref="AQ1461:AR1461"/>
    <mergeCell ref="U1461:V1461"/>
    <mergeCell ref="W1461:X1461"/>
    <mergeCell ref="Y1461:Z1461"/>
    <mergeCell ref="AA1461:AB1461"/>
    <mergeCell ref="AC1461:AD1461"/>
    <mergeCell ref="AE1461:AF1461"/>
    <mergeCell ref="A1478:A1479"/>
    <mergeCell ref="B1478:B1479"/>
    <mergeCell ref="C1478:C1479"/>
    <mergeCell ref="D1478:D1479"/>
    <mergeCell ref="E1478:F1478"/>
    <mergeCell ref="G1478:H1478"/>
    <mergeCell ref="A1470:BF1470"/>
    <mergeCell ref="A1472:BF1472"/>
    <mergeCell ref="A1473:BF1473"/>
    <mergeCell ref="A1474:BF1474"/>
    <mergeCell ref="A1476:BF1476"/>
    <mergeCell ref="A1477:W1477"/>
    <mergeCell ref="AR1478:AS1478"/>
    <mergeCell ref="AT1478:AU1478"/>
    <mergeCell ref="AV1478:AW1478"/>
    <mergeCell ref="AX1478:AX1479"/>
    <mergeCell ref="AY1478:BF1479"/>
    <mergeCell ref="AM1479:AN1479"/>
    <mergeCell ref="AO1479:AP1479"/>
    <mergeCell ref="AQ1479:AR1479"/>
    <mergeCell ref="U1479:V1479"/>
    <mergeCell ref="W1479:X1479"/>
    <mergeCell ref="Y1479:Z1479"/>
    <mergeCell ref="T1478:U1478"/>
    <mergeCell ref="V1478:W1478"/>
    <mergeCell ref="X1478:Y1478"/>
    <mergeCell ref="Z1478:AA1478"/>
    <mergeCell ref="AB1478:AC1478"/>
    <mergeCell ref="AD1478:AE1478"/>
    <mergeCell ref="I1478:J1478"/>
    <mergeCell ref="K1478:L1478"/>
    <mergeCell ref="AJ1478:AK1478"/>
    <mergeCell ref="B1480:C1481"/>
    <mergeCell ref="W1480:AJ1480"/>
    <mergeCell ref="AY1480:BF1481"/>
    <mergeCell ref="BG1480:BH1480"/>
    <mergeCell ref="W1481:AJ1481"/>
    <mergeCell ref="BG1481:BH1481"/>
    <mergeCell ref="AG1479:AH1479"/>
    <mergeCell ref="AI1479:AJ1479"/>
    <mergeCell ref="AK1479:AL1479"/>
    <mergeCell ref="M1478:M1479"/>
    <mergeCell ref="N1478:O1478"/>
    <mergeCell ref="P1478:Q1478"/>
    <mergeCell ref="R1478:S1478"/>
    <mergeCell ref="O1479:P1479"/>
    <mergeCell ref="Q1479:R1479"/>
    <mergeCell ref="S1479:T1479"/>
    <mergeCell ref="AA1479:AB1479"/>
    <mergeCell ref="AC1479:AD1479"/>
    <mergeCell ref="AE1479:AF1479"/>
    <mergeCell ref="BG1478:BH1479"/>
    <mergeCell ref="AS1479:AT1479"/>
    <mergeCell ref="AU1479:AV1479"/>
    <mergeCell ref="AF1478:AG1478"/>
    <mergeCell ref="AH1478:AI1478"/>
    <mergeCell ref="AL1478:AM1478"/>
    <mergeCell ref="AN1478:AO1478"/>
    <mergeCell ref="AP1478:AQ1478"/>
    <mergeCell ref="B1485:C1485"/>
    <mergeCell ref="AF1485:AM1485"/>
    <mergeCell ref="AY1485:BF1485"/>
    <mergeCell ref="BG1485:BH1485"/>
    <mergeCell ref="B1486:B1492"/>
    <mergeCell ref="O1486:T1486"/>
    <mergeCell ref="AA1486:AH1486"/>
    <mergeCell ref="AY1486:BF1486"/>
    <mergeCell ref="BG1486:BH1486"/>
    <mergeCell ref="O1487:R1487"/>
    <mergeCell ref="B1482:C1484"/>
    <mergeCell ref="AF1482:AM1482"/>
    <mergeCell ref="AY1482:BF1484"/>
    <mergeCell ref="BG1482:BH1482"/>
    <mergeCell ref="AF1483:AM1483"/>
    <mergeCell ref="BG1483:BH1483"/>
    <mergeCell ref="AF1484:AM1484"/>
    <mergeCell ref="BG1484:BH1484"/>
    <mergeCell ref="AD1487:AK1487"/>
    <mergeCell ref="B1496:B1498"/>
    <mergeCell ref="C1496:C1498"/>
    <mergeCell ref="O1496:R1496"/>
    <mergeCell ref="AD1496:AK1496"/>
    <mergeCell ref="AY1496:BF1498"/>
    <mergeCell ref="BG1496:BH1496"/>
    <mergeCell ref="AD1497:AK1497"/>
    <mergeCell ref="BG1497:BH1497"/>
    <mergeCell ref="AD1498:AK1498"/>
    <mergeCell ref="BG1498:BH1498"/>
    <mergeCell ref="AA1492:AH1492"/>
    <mergeCell ref="B1493:B1495"/>
    <mergeCell ref="C1493:C1495"/>
    <mergeCell ref="AD1493:AK1493"/>
    <mergeCell ref="AY1493:BF1495"/>
    <mergeCell ref="BG1493:BH1493"/>
    <mergeCell ref="AD1494:AK1494"/>
    <mergeCell ref="BG1494:BH1494"/>
    <mergeCell ref="AD1495:AK1495"/>
    <mergeCell ref="BG1495:BH1495"/>
    <mergeCell ref="AY1487:BF1492"/>
    <mergeCell ref="BG1487:BH1487"/>
    <mergeCell ref="O1488:R1488"/>
    <mergeCell ref="AD1488:AK1488"/>
    <mergeCell ref="O1489:R1489"/>
    <mergeCell ref="AD1489:AK1489"/>
    <mergeCell ref="O1490:R1490"/>
    <mergeCell ref="AD1490:AK1490"/>
    <mergeCell ref="AA1491:AH1491"/>
    <mergeCell ref="AA1507:AH1507"/>
    <mergeCell ref="AY1507:BF1507"/>
    <mergeCell ref="BG1507:BH1507"/>
    <mergeCell ref="AD1508:AK1508"/>
    <mergeCell ref="AY1508:BF1508"/>
    <mergeCell ref="BG1508:BH1508"/>
    <mergeCell ref="BG1502:BH1502"/>
    <mergeCell ref="AD1503:AK1503"/>
    <mergeCell ref="BG1503:BH1503"/>
    <mergeCell ref="AD1504:AK1504"/>
    <mergeCell ref="BG1504:BH1504"/>
    <mergeCell ref="AD1505:AK1505"/>
    <mergeCell ref="AY1505:BF1506"/>
    <mergeCell ref="BG1505:BH1505"/>
    <mergeCell ref="AD1506:AK1506"/>
    <mergeCell ref="BG1506:BH1506"/>
    <mergeCell ref="B1499:B1504"/>
    <mergeCell ref="C1499:C1504"/>
    <mergeCell ref="AD1499:AK1499"/>
    <mergeCell ref="AY1499:BF1504"/>
    <mergeCell ref="BG1499:BH1499"/>
    <mergeCell ref="AD1500:AK1500"/>
    <mergeCell ref="BG1500:BH1500"/>
    <mergeCell ref="AD1501:AK1501"/>
    <mergeCell ref="BG1501:BH1501"/>
    <mergeCell ref="AD1502:AK1502"/>
    <mergeCell ref="B1511:B1513"/>
    <mergeCell ref="C1511:C1513"/>
    <mergeCell ref="AD1511:AK1511"/>
    <mergeCell ref="AY1511:BF1513"/>
    <mergeCell ref="BG1511:BH1511"/>
    <mergeCell ref="AD1512:AK1512"/>
    <mergeCell ref="BG1512:BH1512"/>
    <mergeCell ref="O1513:R1513"/>
    <mergeCell ref="AD1513:AK1513"/>
    <mergeCell ref="BG1513:BH1513"/>
    <mergeCell ref="O1509:R1509"/>
    <mergeCell ref="AA1509:AH1509"/>
    <mergeCell ref="AY1509:BF1509"/>
    <mergeCell ref="BG1509:BH1509"/>
    <mergeCell ref="AA1510:AH1510"/>
    <mergeCell ref="AY1510:BF1510"/>
    <mergeCell ref="BG1510:BH1510"/>
    <mergeCell ref="BG1517:BH1517"/>
    <mergeCell ref="O1518:R1518"/>
    <mergeCell ref="AD1518:AK1518"/>
    <mergeCell ref="BG1518:BH1518"/>
    <mergeCell ref="B1519:B1520"/>
    <mergeCell ref="C1519:C1520"/>
    <mergeCell ref="AD1519:AK1519"/>
    <mergeCell ref="AY1519:BF1520"/>
    <mergeCell ref="BG1519:BH1519"/>
    <mergeCell ref="AD1520:AK1520"/>
    <mergeCell ref="B1514:B1517"/>
    <mergeCell ref="C1514:C1518"/>
    <mergeCell ref="AD1514:AK1514"/>
    <mergeCell ref="AY1514:BF1518"/>
    <mergeCell ref="BG1514:BH1514"/>
    <mergeCell ref="AD1515:AK1515"/>
    <mergeCell ref="BG1515:BH1515"/>
    <mergeCell ref="AD1516:AK1516"/>
    <mergeCell ref="BG1516:BH1516"/>
    <mergeCell ref="AD1517:AK1517"/>
    <mergeCell ref="BG1526:BH1526"/>
    <mergeCell ref="AF1527:AM1527"/>
    <mergeCell ref="BG1527:BH1527"/>
    <mergeCell ref="BG1523:BH1523"/>
    <mergeCell ref="O1524:R1524"/>
    <mergeCell ref="AF1524:AM1524"/>
    <mergeCell ref="BG1524:BH1524"/>
    <mergeCell ref="AF1525:AM1525"/>
    <mergeCell ref="BG1525:BH1525"/>
    <mergeCell ref="BG1520:BH1520"/>
    <mergeCell ref="AD1521:AK1521"/>
    <mergeCell ref="AY1521:BF1521"/>
    <mergeCell ref="BG1521:BH1521"/>
    <mergeCell ref="B1522:B1525"/>
    <mergeCell ref="C1522:C1525"/>
    <mergeCell ref="AF1522:AM1522"/>
    <mergeCell ref="AY1522:BF1525"/>
    <mergeCell ref="BG1522:BH1522"/>
    <mergeCell ref="AF1523:AM1523"/>
    <mergeCell ref="BG1532:BH1532"/>
    <mergeCell ref="AD1533:AK1533"/>
    <mergeCell ref="AY1533:BF1533"/>
    <mergeCell ref="BG1533:BH1533"/>
    <mergeCell ref="A1535:D1535"/>
    <mergeCell ref="AD1530:AK1530"/>
    <mergeCell ref="AY1530:BF1530"/>
    <mergeCell ref="BG1530:BH1530"/>
    <mergeCell ref="B1531:B1532"/>
    <mergeCell ref="C1531:C1532"/>
    <mergeCell ref="O1531:R1531"/>
    <mergeCell ref="AD1531:AK1531"/>
    <mergeCell ref="AY1531:BF1532"/>
    <mergeCell ref="BG1531:BH1531"/>
    <mergeCell ref="AD1532:AK1532"/>
    <mergeCell ref="AF1528:AM1528"/>
    <mergeCell ref="AY1528:BF1528"/>
    <mergeCell ref="BG1528:BH1528"/>
    <mergeCell ref="AF1529:AM1529"/>
    <mergeCell ref="AY1529:BF1529"/>
    <mergeCell ref="BG1529:BH1529"/>
    <mergeCell ref="A1536:A1537"/>
    <mergeCell ref="B1536:B1537"/>
    <mergeCell ref="C1536:C1537"/>
    <mergeCell ref="D1536:D1537"/>
    <mergeCell ref="E1536:F1536"/>
    <mergeCell ref="AF1536:AG1536"/>
    <mergeCell ref="AH1536:AI1536"/>
    <mergeCell ref="AJ1536:AK1536"/>
    <mergeCell ref="AL1536:AM1536"/>
    <mergeCell ref="AN1536:AO1536"/>
    <mergeCell ref="R1536:S1536"/>
    <mergeCell ref="T1536:U1536"/>
    <mergeCell ref="V1536:W1536"/>
    <mergeCell ref="X1536:Y1536"/>
    <mergeCell ref="Z1536:AA1536"/>
    <mergeCell ref="AB1536:AC1536"/>
    <mergeCell ref="G1536:H1536"/>
    <mergeCell ref="BG1541:BH1541"/>
    <mergeCell ref="AY1542:BF1542"/>
    <mergeCell ref="BG1542:BH1542"/>
    <mergeCell ref="I1536:J1536"/>
    <mergeCell ref="K1536:L1536"/>
    <mergeCell ref="M1536:M1537"/>
    <mergeCell ref="N1536:O1536"/>
    <mergeCell ref="P1536:Q1536"/>
    <mergeCell ref="C1538:D1538"/>
    <mergeCell ref="O1538:R1538"/>
    <mergeCell ref="AD1538:AK1538"/>
    <mergeCell ref="AY1538:BF1538"/>
    <mergeCell ref="BG1538:BH1538"/>
    <mergeCell ref="AY1539:BF1539"/>
    <mergeCell ref="BG1539:BH1539"/>
    <mergeCell ref="AG1537:AH1537"/>
    <mergeCell ref="AI1537:AJ1537"/>
    <mergeCell ref="AK1537:AL1537"/>
    <mergeCell ref="AM1537:AN1537"/>
    <mergeCell ref="AO1537:AP1537"/>
    <mergeCell ref="AQ1537:AR1537"/>
    <mergeCell ref="BG1536:BH1537"/>
    <mergeCell ref="O1537:P1537"/>
    <mergeCell ref="Q1537:R1537"/>
    <mergeCell ref="S1537:T1537"/>
    <mergeCell ref="U1537:V1537"/>
    <mergeCell ref="W1537:X1537"/>
    <mergeCell ref="Y1537:Z1537"/>
    <mergeCell ref="AA1537:AB1537"/>
    <mergeCell ref="AC1537:AD1537"/>
    <mergeCell ref="AE1537:AF1537"/>
    <mergeCell ref="AP1536:AQ1536"/>
    <mergeCell ref="BG1550:BH1550"/>
    <mergeCell ref="AF1551:AM1551"/>
    <mergeCell ref="BG1551:BH1551"/>
    <mergeCell ref="B1548:B1549"/>
    <mergeCell ref="AF1548:AM1548"/>
    <mergeCell ref="AY1548:BF1549"/>
    <mergeCell ref="BG1548:BH1548"/>
    <mergeCell ref="AF1549:AM1549"/>
    <mergeCell ref="BG1549:BH1549"/>
    <mergeCell ref="AX1536:AX1537"/>
    <mergeCell ref="AY1536:BF1537"/>
    <mergeCell ref="AS1537:AT1537"/>
    <mergeCell ref="AU1537:AV1537"/>
    <mergeCell ref="AD1536:AE1536"/>
    <mergeCell ref="AF1546:AM1546"/>
    <mergeCell ref="AY1546:BF1546"/>
    <mergeCell ref="BG1546:BH1546"/>
    <mergeCell ref="AF1547:AM1547"/>
    <mergeCell ref="AY1547:BF1547"/>
    <mergeCell ref="BG1547:BH1547"/>
    <mergeCell ref="AF1543:AM1543"/>
    <mergeCell ref="AY1543:BF1544"/>
    <mergeCell ref="BG1543:BH1543"/>
    <mergeCell ref="AF1544:AM1544"/>
    <mergeCell ref="BG1544:BH1544"/>
    <mergeCell ref="AF1545:AM1545"/>
    <mergeCell ref="AY1545:BF1545"/>
    <mergeCell ref="BG1545:BH1545"/>
    <mergeCell ref="AF1540:AM1540"/>
    <mergeCell ref="AY1540:BF1541"/>
    <mergeCell ref="BG1540:BH1540"/>
    <mergeCell ref="AF1541:AM1541"/>
    <mergeCell ref="BG1557:BH1557"/>
    <mergeCell ref="AF1558:AM1558"/>
    <mergeCell ref="AY1558:BF1558"/>
    <mergeCell ref="BG1558:BH1558"/>
    <mergeCell ref="AF1554:AM1554"/>
    <mergeCell ref="BG1554:BH1554"/>
    <mergeCell ref="AA1555:AH1555"/>
    <mergeCell ref="AY1555:BF1555"/>
    <mergeCell ref="BG1555:BH1555"/>
    <mergeCell ref="AA1556:AH1556"/>
    <mergeCell ref="AY1556:BF1556"/>
    <mergeCell ref="BG1556:BH1556"/>
    <mergeCell ref="AA1552:AH1552"/>
    <mergeCell ref="AY1552:BF1552"/>
    <mergeCell ref="BG1552:BH1552"/>
    <mergeCell ref="B1553:B1554"/>
    <mergeCell ref="C1553:C1554"/>
    <mergeCell ref="O1553:R1553"/>
    <mergeCell ref="AF1553:AM1553"/>
    <mergeCell ref="AY1553:BF1554"/>
    <mergeCell ref="BG1553:BH1553"/>
    <mergeCell ref="O1554:R1554"/>
    <mergeCell ref="BG1563:BH1563"/>
    <mergeCell ref="AF1564:AM1564"/>
    <mergeCell ref="BG1564:BH1564"/>
    <mergeCell ref="A1565:D1565"/>
    <mergeCell ref="O1565:Y1565"/>
    <mergeCell ref="Z1565:AJ1565"/>
    <mergeCell ref="B1561:B1562"/>
    <mergeCell ref="AF1561:AM1561"/>
    <mergeCell ref="AY1561:BF1562"/>
    <mergeCell ref="BG1561:BH1561"/>
    <mergeCell ref="O1562:R1562"/>
    <mergeCell ref="AF1562:AM1562"/>
    <mergeCell ref="BG1562:BH1562"/>
    <mergeCell ref="AF1559:AM1559"/>
    <mergeCell ref="AY1559:BF1559"/>
    <mergeCell ref="BG1559:BH1559"/>
    <mergeCell ref="O1560:R1560"/>
    <mergeCell ref="AF1560:AM1560"/>
    <mergeCell ref="AY1560:BF1560"/>
    <mergeCell ref="BG1560:BH1560"/>
    <mergeCell ref="AF1563:AM1563"/>
    <mergeCell ref="BG1579:BH1579"/>
    <mergeCell ref="BG1580:BH1580"/>
    <mergeCell ref="BG1581:BH1581"/>
    <mergeCell ref="A1606:C1606"/>
    <mergeCell ref="AF1581:AM1581"/>
    <mergeCell ref="AF1582:AM1582"/>
    <mergeCell ref="T1607:U1607"/>
    <mergeCell ref="V1607:W1607"/>
    <mergeCell ref="X1607:Y1607"/>
    <mergeCell ref="Z1607:AA1607"/>
    <mergeCell ref="AB1607:AC1607"/>
    <mergeCell ref="AD1607:AE1607"/>
    <mergeCell ref="I1607:J1607"/>
    <mergeCell ref="K1607:L1607"/>
    <mergeCell ref="M1607:M1608"/>
    <mergeCell ref="N1607:O1607"/>
    <mergeCell ref="P1607:Q1607"/>
    <mergeCell ref="R1607:S1607"/>
    <mergeCell ref="O1608:P1608"/>
    <mergeCell ref="Q1608:R1608"/>
    <mergeCell ref="S1608:T1608"/>
    <mergeCell ref="A1607:A1608"/>
    <mergeCell ref="B1607:B1608"/>
    <mergeCell ref="C1607:C1608"/>
    <mergeCell ref="AF1583:AM1583"/>
    <mergeCell ref="B1575:B1579"/>
    <mergeCell ref="C1580:C1583"/>
    <mergeCell ref="B1580:B1583"/>
    <mergeCell ref="AM1587:AN1587"/>
    <mergeCell ref="AO1587:AP1587"/>
    <mergeCell ref="AQ1587:AR1587"/>
    <mergeCell ref="AS1587:AT1587"/>
    <mergeCell ref="BG1591:BH1591"/>
    <mergeCell ref="BG1592:BH1592"/>
    <mergeCell ref="C1004:C1009"/>
    <mergeCell ref="AG1608:AH1608"/>
    <mergeCell ref="AI1608:AJ1608"/>
    <mergeCell ref="AK1608:AL1608"/>
    <mergeCell ref="AM1608:AN1608"/>
    <mergeCell ref="AO1608:AP1608"/>
    <mergeCell ref="AQ1608:AR1608"/>
    <mergeCell ref="U1608:V1608"/>
    <mergeCell ref="W1608:X1608"/>
    <mergeCell ref="Y1608:Z1608"/>
    <mergeCell ref="AA1608:AB1608"/>
    <mergeCell ref="AC1608:AD1608"/>
    <mergeCell ref="AE1608:AF1608"/>
    <mergeCell ref="AR1607:AS1607"/>
    <mergeCell ref="AT1607:AU1607"/>
    <mergeCell ref="AV1607:AW1607"/>
    <mergeCell ref="AX1607:AX1608"/>
    <mergeCell ref="AY1607:BF1608"/>
    <mergeCell ref="BG1586:BH1587"/>
    <mergeCell ref="AS1608:AT1608"/>
    <mergeCell ref="AU1608:AV1608"/>
    <mergeCell ref="AF1607:AG1607"/>
    <mergeCell ref="AH1607:AI1607"/>
    <mergeCell ref="BG1569:BH1570"/>
    <mergeCell ref="AY1591:BF1593"/>
    <mergeCell ref="BG1571:BH1571"/>
    <mergeCell ref="BG1572:BH1572"/>
    <mergeCell ref="BG1573:BH1573"/>
    <mergeCell ref="BG1577:BH1578"/>
    <mergeCell ref="AF1579:AM1579"/>
    <mergeCell ref="AJ1607:AK1607"/>
    <mergeCell ref="AL1607:AM1607"/>
    <mergeCell ref="AN1607:AO1607"/>
    <mergeCell ref="AP1607:AQ1607"/>
    <mergeCell ref="C1526:C1527"/>
    <mergeCell ref="AY1526:BF1527"/>
    <mergeCell ref="C1576:C1579"/>
    <mergeCell ref="C1571:C1575"/>
    <mergeCell ref="AY1576:BF1579"/>
    <mergeCell ref="AY1575:BF1575"/>
    <mergeCell ref="D1607:D1608"/>
    <mergeCell ref="E1607:F1607"/>
    <mergeCell ref="G1607:H1607"/>
    <mergeCell ref="B1603:B1605"/>
    <mergeCell ref="C1603:C1605"/>
    <mergeCell ref="AY1609:BF1611"/>
    <mergeCell ref="C1610:C1611"/>
    <mergeCell ref="AF1580:AM1580"/>
    <mergeCell ref="AY1563:BF1564"/>
    <mergeCell ref="AF1557:AM1557"/>
    <mergeCell ref="AY1557:BF1557"/>
    <mergeCell ref="C1550:C1551"/>
    <mergeCell ref="AF1550:AM1550"/>
    <mergeCell ref="AY1550:BF1551"/>
    <mergeCell ref="AR1536:AS1536"/>
    <mergeCell ref="AT1536:AU1536"/>
    <mergeCell ref="AV1536:AW1536"/>
    <mergeCell ref="O1526:R1526"/>
    <mergeCell ref="AF1526:AM1526"/>
    <mergeCell ref="AY1570:BF1570"/>
    <mergeCell ref="AF1571:AM1571"/>
    <mergeCell ref="AF1572:AM1572"/>
  </mergeCells>
  <phoneticPr fontId="2"/>
  <pageMargins left="0.78740157480314965" right="0.19685039370078741" top="0.78740157480314965" bottom="0.39370078740157483" header="0.31496062992125984" footer="0.31496062992125984"/>
  <pageSetup paperSize="8" scale="53" fitToHeight="0" orientation="landscape" r:id="rId1"/>
  <headerFooter>
    <oddFooter>&amp;C&amp;14&amp;P</oddFooter>
  </headerFooter>
  <rowBreaks count="27" manualBreakCount="27">
    <brk id="45" max="16383" man="1"/>
    <brk id="127" max="61" man="1"/>
    <brk id="143" max="61" man="1"/>
    <brk id="211" max="61" man="1"/>
    <brk id="257" max="61" man="1"/>
    <brk id="307" max="16383" man="1"/>
    <brk id="341" max="61" man="1"/>
    <brk id="401" max="61" man="1"/>
    <brk id="465" max="61" man="1"/>
    <brk id="579" max="61" man="1"/>
    <brk id="630" max="16383" man="1"/>
    <brk id="650" max="16383" man="1"/>
    <brk id="726" max="16383" man="1"/>
    <brk id="773" max="61" man="1"/>
    <brk id="845" max="61" man="1"/>
    <brk id="907" max="61" man="1"/>
    <brk id="960" max="61" man="1"/>
    <brk id="993" max="61" man="1"/>
    <brk id="1055" max="61" man="1"/>
    <brk id="1091" max="61" man="1"/>
    <brk id="1138" max="16383" man="1"/>
    <brk id="1201" max="61" man="1"/>
    <brk id="1235" max="16383" man="1"/>
    <brk id="1282" max="61" man="1"/>
    <brk id="1324" max="61" man="1"/>
    <brk id="1368" max="16383" man="1"/>
    <brk id="1405" max="6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7AE49-0039-484C-9DB1-53188482E1D2}">
  <sheetPr>
    <pageSetUpPr fitToPage="1"/>
  </sheetPr>
  <dimension ref="A1:AM47"/>
  <sheetViews>
    <sheetView view="pageBreakPreview" zoomScale="70" zoomScaleNormal="40" zoomScaleSheetLayoutView="70" workbookViewId="0">
      <pane xSplit="2" ySplit="2" topLeftCell="P12" activePane="bottomRight" state="frozen"/>
      <selection pane="topRight" activeCell="C1" sqref="C1"/>
      <selection pane="bottomLeft" activeCell="A3" sqref="A3"/>
      <selection pane="bottomRight" activeCell="AG23" sqref="AG23"/>
    </sheetView>
  </sheetViews>
  <sheetFormatPr defaultColWidth="10.1328125" defaultRowHeight="18.75" customHeight="1" x14ac:dyDescent="0.25"/>
  <cols>
    <col min="1" max="1" width="6.1328125" customWidth="1"/>
    <col min="2" max="2" width="40.59765625" bestFit="1" customWidth="1"/>
    <col min="3" max="3" width="18.1328125" customWidth="1"/>
    <col min="4" max="4" width="14" hidden="1" customWidth="1"/>
    <col min="5" max="5" width="12.3984375" hidden="1" customWidth="1"/>
    <col min="6" max="36" width="9.73046875" customWidth="1"/>
    <col min="39" max="39" width="10.1328125" style="418"/>
  </cols>
  <sheetData>
    <row r="1" spans="1:39" ht="18.75" customHeight="1" x14ac:dyDescent="0.25">
      <c r="D1" s="418" t="s">
        <v>1577</v>
      </c>
      <c r="AH1" s="418" t="s">
        <v>1576</v>
      </c>
    </row>
    <row r="2" spans="1:39" ht="45.75" customHeight="1" x14ac:dyDescent="0.25">
      <c r="A2" s="420" t="s">
        <v>1575</v>
      </c>
      <c r="B2" s="420" t="s">
        <v>1574</v>
      </c>
      <c r="C2" s="420" t="s">
        <v>1573</v>
      </c>
      <c r="D2" s="420" t="s">
        <v>1547</v>
      </c>
      <c r="E2" s="420" t="s">
        <v>1546</v>
      </c>
      <c r="F2" s="420" t="s">
        <v>1572</v>
      </c>
      <c r="G2" s="421" t="s">
        <v>1571</v>
      </c>
      <c r="H2" s="420" t="s">
        <v>1570</v>
      </c>
      <c r="I2" s="420" t="s">
        <v>102</v>
      </c>
      <c r="J2" s="420" t="s">
        <v>1569</v>
      </c>
      <c r="K2" s="421" t="s">
        <v>1685</v>
      </c>
      <c r="L2" s="421" t="s">
        <v>1568</v>
      </c>
      <c r="M2" s="421" t="s">
        <v>1567</v>
      </c>
      <c r="N2" s="421" t="s">
        <v>1566</v>
      </c>
      <c r="O2" s="421" t="s">
        <v>1565</v>
      </c>
      <c r="P2" s="421" t="s">
        <v>1564</v>
      </c>
      <c r="Q2" s="421" t="s">
        <v>1563</v>
      </c>
      <c r="R2" s="421" t="s">
        <v>1562</v>
      </c>
      <c r="S2" s="421" t="s">
        <v>1561</v>
      </c>
      <c r="T2" s="421" t="s">
        <v>1560</v>
      </c>
      <c r="U2" s="421" t="s">
        <v>1559</v>
      </c>
      <c r="V2" s="421" t="s">
        <v>1558</v>
      </c>
      <c r="W2" s="421" t="s">
        <v>1557</v>
      </c>
      <c r="X2" s="421" t="s">
        <v>1556</v>
      </c>
      <c r="Y2" s="421" t="s">
        <v>1555</v>
      </c>
      <c r="Z2" s="421" t="s">
        <v>1554</v>
      </c>
      <c r="AA2" s="421" t="s">
        <v>1553</v>
      </c>
      <c r="AB2" s="421" t="s">
        <v>1552</v>
      </c>
      <c r="AC2" s="421" t="s">
        <v>1551</v>
      </c>
      <c r="AD2" s="421" t="s">
        <v>1550</v>
      </c>
      <c r="AE2" s="421" t="s">
        <v>119</v>
      </c>
      <c r="AF2" s="421" t="s">
        <v>1549</v>
      </c>
      <c r="AG2" s="421" t="s">
        <v>1548</v>
      </c>
      <c r="AH2" s="420" t="s">
        <v>1547</v>
      </c>
      <c r="AI2" s="420" t="s">
        <v>1546</v>
      </c>
      <c r="AJ2" s="420" t="s">
        <v>119</v>
      </c>
    </row>
    <row r="3" spans="1:39" ht="18.75" customHeight="1" x14ac:dyDescent="0.25">
      <c r="A3" s="422">
        <v>1</v>
      </c>
      <c r="B3" s="423" t="s">
        <v>1545</v>
      </c>
      <c r="C3" s="423" t="str">
        <f t="shared" ref="C3:C24" si="0">SUBSTITUTE(SUBSTITUTE(SUBSTITUTE(B3,"株式会社",""),"有限会社",""),"合同会社","")</f>
        <v>大晃</v>
      </c>
      <c r="D3" s="424"/>
      <c r="E3" s="424">
        <f>COUNTIFS('2026'!$A$47:$AW$1626,"*"&amp;C3&amp;"*",'2026'!$A$47:$AW$1626,"交*")</f>
        <v>0</v>
      </c>
      <c r="F3" s="424">
        <f>COUNTIF('2026'!$M$147:$M$255,"*"&amp;$C3&amp;"*")</f>
        <v>0</v>
      </c>
      <c r="G3" s="424">
        <f>COUNTIF('2026'!$M$261:$M$305,"*"&amp;$C3&amp;"*")</f>
        <v>0</v>
      </c>
      <c r="H3" s="424"/>
      <c r="I3" s="424"/>
      <c r="J3" s="424"/>
      <c r="K3" s="424">
        <f>COUNTIF('2026'!$M$359:$M$399,"*"&amp;C3&amp;"*")</f>
        <v>0</v>
      </c>
      <c r="L3" s="424">
        <f>COUNTIF('2026'!$M$405:$M$421,"*"&amp;$C3&amp;"*")</f>
        <v>0</v>
      </c>
      <c r="M3" s="424">
        <f>COUNTIF('2026'!$M$427:$M$463,"*"&amp;C3&amp;"*")</f>
        <v>0</v>
      </c>
      <c r="N3" s="424">
        <f>COUNTIF('2026'!$M$469:$M$483,"*"&amp;C3&amp;"*")</f>
        <v>0</v>
      </c>
      <c r="O3" s="424">
        <f>COUNTIF('2026'!$M$489:$M$508,"*"&amp;C3&amp;"*")</f>
        <v>0</v>
      </c>
      <c r="P3" s="424">
        <f>COUNTIF('2026'!$M$514:$M$566,"*"&amp;C3&amp;"*")</f>
        <v>0</v>
      </c>
      <c r="Q3" s="424">
        <f>COUNTIF('2026'!$M$583:$M$625,"*"&amp;C3&amp;"*")</f>
        <v>0</v>
      </c>
      <c r="R3" s="424">
        <f>COUNTIF('2026'!$M$634:$M$648,"*"&amp;C3&amp;"*")</f>
        <v>0</v>
      </c>
      <c r="S3" s="424">
        <f>COUNTIF('2026'!$M$654:$M$724,"*"&amp;C3&amp;"*")</f>
        <v>0</v>
      </c>
      <c r="T3" s="424">
        <f>COUNTIF('2026'!$M$730:$M$905,"*"&amp;C3&amp;"*")</f>
        <v>0</v>
      </c>
      <c r="U3" s="424">
        <f>COUNTIF('2026'!$M$911:$M$958,"*"&amp;C3&amp;"*")</f>
        <v>0</v>
      </c>
      <c r="V3" s="424">
        <f>COUNTIF('2026'!$M$964:$M$991,"*"&amp;C3&amp;"*")</f>
        <v>0</v>
      </c>
      <c r="W3" s="424">
        <f>COUNTIF('2026'!$M$997:$M$1089,"*"&amp;C3&amp;"*")</f>
        <v>0</v>
      </c>
      <c r="X3" s="424">
        <f>COUNTIF('2026'!$M$1095:$M$1136,"*"&amp;C3&amp;"*")</f>
        <v>0</v>
      </c>
      <c r="Y3" s="424">
        <f>COUNTIF('2026'!$M$1142:$M$1233,"*"&amp;C3&amp;"*")</f>
        <v>9</v>
      </c>
      <c r="Z3" s="424">
        <f>COUNTIF('2026'!$M$1239:$M$1296,"*"&amp;C3&amp;"*")</f>
        <v>0</v>
      </c>
      <c r="AA3" s="424">
        <f>COUNTIF('2026'!$M$1304:$M$1366,"*"&amp;C3&amp;"*")</f>
        <v>0</v>
      </c>
      <c r="AB3" s="424">
        <f>COUNTIF('2026'!$M$1372:$M$1449,"*"&amp;C3&amp;"*")</f>
        <v>0</v>
      </c>
      <c r="AC3" s="424">
        <f>COUNTIF('2026'!$M$1462:$M$1463,"*"&amp;C3&amp;"*")</f>
        <v>0</v>
      </c>
      <c r="AD3" s="424">
        <f>COUNTIF('2026'!$M$1480:$M$1593,"*"&amp;C3&amp;"*")</f>
        <v>0</v>
      </c>
      <c r="AE3" s="424">
        <f t="shared" ref="AE3:AE43" si="1">SUM(F3:AD3)</f>
        <v>9</v>
      </c>
      <c r="AF3" s="424">
        <f>COUNTIF('2026'!$M$144:$M$1626,"*"&amp;C3&amp;"*")</f>
        <v>9</v>
      </c>
      <c r="AG3" s="425">
        <f t="shared" ref="AG3:AG43" si="2">AF3/AJ3</f>
        <v>0.75</v>
      </c>
      <c r="AH3" s="422">
        <v>10</v>
      </c>
      <c r="AI3" s="422">
        <v>2</v>
      </c>
      <c r="AJ3" s="422">
        <v>12</v>
      </c>
      <c r="AM3" s="418" t="s">
        <v>1544</v>
      </c>
    </row>
    <row r="4" spans="1:39" ht="18.75" customHeight="1" x14ac:dyDescent="0.25">
      <c r="A4" s="426">
        <v>2</v>
      </c>
      <c r="B4" s="427" t="s">
        <v>1543</v>
      </c>
      <c r="C4" s="428" t="str">
        <f t="shared" si="0"/>
        <v>ＫＳ警</v>
      </c>
      <c r="D4" s="429"/>
      <c r="E4" s="429">
        <f>COUNTIFS('2026'!$A$47:$AW$1626,"*"&amp;C4&amp;"*",'2026'!$A$47:$AW$1626,"交*")</f>
        <v>0</v>
      </c>
      <c r="F4" s="429">
        <f>COUNTIF('2026'!$M$147:$M$255,"*"&amp;$C4&amp;"*")</f>
        <v>0</v>
      </c>
      <c r="G4" s="429">
        <f>COUNTIF('2026'!$M$261:$M$305,"*"&amp;$C4&amp;"*")</f>
        <v>0</v>
      </c>
      <c r="H4" s="429"/>
      <c r="I4" s="429"/>
      <c r="J4" s="429"/>
      <c r="K4" s="429">
        <f>COUNTIF('2026'!$M$359:$M$399,"*"&amp;C4&amp;"*")</f>
        <v>0</v>
      </c>
      <c r="L4" s="429">
        <f>COUNTIF('2026'!$M$405:$M$421,"*"&amp;$C4&amp;"*")</f>
        <v>0</v>
      </c>
      <c r="M4" s="429">
        <f>COUNTIF('2026'!$M$427:$M$463,"*"&amp;C4&amp;"*")</f>
        <v>0</v>
      </c>
      <c r="N4" s="429">
        <f>COUNTIF('2026'!$M$469:$M$483,"*"&amp;C4&amp;"*")</f>
        <v>0</v>
      </c>
      <c r="O4" s="429">
        <f>COUNTIF('2026'!$M$489:$M$508,"*"&amp;C4&amp;"*")</f>
        <v>0</v>
      </c>
      <c r="P4" s="429">
        <f>COUNTIF('2026'!$M$514:$M$566,"*"&amp;C4&amp;"*")</f>
        <v>0</v>
      </c>
      <c r="Q4" s="429">
        <f>COUNTIF('2026'!$M$583:$M$625,"*"&amp;C4&amp;"*")</f>
        <v>0</v>
      </c>
      <c r="R4" s="429">
        <f>COUNTIF('2026'!$M$634:$M$648,"*"&amp;C4&amp;"*")</f>
        <v>0</v>
      </c>
      <c r="S4" s="429">
        <f>COUNTIF('2026'!$M$654:$M$724,"*"&amp;C4&amp;"*")</f>
        <v>0</v>
      </c>
      <c r="T4" s="429">
        <f>COUNTIF('2026'!$M$730:$M$905,"*"&amp;C4&amp;"*")</f>
        <v>0</v>
      </c>
      <c r="U4" s="429">
        <f>COUNTIF('2026'!$M$911:$M$958,"*"&amp;C4&amp;"*")</f>
        <v>0</v>
      </c>
      <c r="V4" s="429">
        <f>COUNTIF('2026'!$M$964:$M$991,"*"&amp;C4&amp;"*")</f>
        <v>0</v>
      </c>
      <c r="W4" s="429">
        <f>COUNTIF('2026'!$M$997:$M$1089,"*"&amp;C4&amp;"*")</f>
        <v>0</v>
      </c>
      <c r="X4" s="429">
        <f>COUNTIF('2026'!$M$1095:$M$1136,"*"&amp;C4&amp;"*")</f>
        <v>0</v>
      </c>
      <c r="Y4" s="429">
        <f>COUNTIF('2026'!$M$1142:$M$1233,"*"&amp;C4&amp;"*")</f>
        <v>0</v>
      </c>
      <c r="Z4" s="429">
        <f>COUNTIF('2026'!$M$1239:$M$1296,"*"&amp;C4&amp;"*")</f>
        <v>0</v>
      </c>
      <c r="AA4" s="429">
        <f>COUNTIF('2026'!$M$1304:$M$1366,"*"&amp;C4&amp;"*")</f>
        <v>10</v>
      </c>
      <c r="AB4" s="429">
        <f>COUNTIF('2026'!$M$1372:$M$1449,"*"&amp;C4&amp;"*")</f>
        <v>0</v>
      </c>
      <c r="AC4" s="429">
        <f>COUNTIF('2026'!$M$1462:$M$1463,"*"&amp;C4&amp;"*")</f>
        <v>0</v>
      </c>
      <c r="AD4" s="429">
        <f>COUNTIF('2026'!$M$1480:$M$1593,"*"&amp;C4&amp;"*")</f>
        <v>0</v>
      </c>
      <c r="AE4" s="429">
        <f t="shared" si="1"/>
        <v>10</v>
      </c>
      <c r="AF4" s="429">
        <f>COUNTIF('2026'!$M$144:$M$1626,"*"&amp;C4&amp;"*")</f>
        <v>10</v>
      </c>
      <c r="AG4" s="430">
        <f t="shared" si="2"/>
        <v>1</v>
      </c>
      <c r="AH4" s="426">
        <v>3</v>
      </c>
      <c r="AI4" s="426">
        <v>7</v>
      </c>
      <c r="AJ4" s="426">
        <v>10</v>
      </c>
      <c r="AM4" s="418" t="s">
        <v>1542</v>
      </c>
    </row>
    <row r="5" spans="1:39" ht="18.75" customHeight="1" x14ac:dyDescent="0.25">
      <c r="A5" s="422">
        <v>3</v>
      </c>
      <c r="B5" s="423" t="s">
        <v>1541</v>
      </c>
      <c r="C5" s="423" t="str">
        <f t="shared" si="0"/>
        <v>ライズ</v>
      </c>
      <c r="D5" s="424"/>
      <c r="E5" s="424">
        <f>COUNTIFS('2026'!$A$47:$AW$1626,"*"&amp;C5&amp;"*",'2026'!$A$47:$AW$1626,"交*")</f>
        <v>0</v>
      </c>
      <c r="F5" s="424">
        <f>COUNTIF('2026'!$M$147:$M$255,"*"&amp;$C5&amp;"*")</f>
        <v>0</v>
      </c>
      <c r="G5" s="424">
        <f>COUNTIF('2026'!$M$261:$M$305,"*"&amp;$C5&amp;"*")</f>
        <v>0</v>
      </c>
      <c r="H5" s="424"/>
      <c r="I5" s="424"/>
      <c r="J5" s="424"/>
      <c r="K5" s="424">
        <f>COUNTIF('2026'!$M$359:$M$399,"*"&amp;C5&amp;"*")</f>
        <v>0</v>
      </c>
      <c r="L5" s="424">
        <f>COUNTIF('2026'!$M$405:$M$421,"*"&amp;$C5&amp;"*")</f>
        <v>0</v>
      </c>
      <c r="M5" s="424">
        <f>COUNTIF('2026'!$M$427:$M$463,"*"&amp;C5&amp;"*")</f>
        <v>0</v>
      </c>
      <c r="N5" s="424">
        <f>COUNTIF('2026'!$M$469:$M$483,"*"&amp;C5&amp;"*")</f>
        <v>0</v>
      </c>
      <c r="O5" s="424">
        <f>COUNTIF('2026'!$M$489:$M$508,"*"&amp;C5&amp;"*")</f>
        <v>0</v>
      </c>
      <c r="P5" s="424">
        <f>COUNTIF('2026'!$M$514:$M$566,"*"&amp;C5&amp;"*")</f>
        <v>0</v>
      </c>
      <c r="Q5" s="424">
        <f>COUNTIF('2026'!$M$583:$M$625,"*"&amp;C5&amp;"*")</f>
        <v>0</v>
      </c>
      <c r="R5" s="424">
        <f>COUNTIF('2026'!$M$634:$M$648,"*"&amp;C5&amp;"*")</f>
        <v>0</v>
      </c>
      <c r="S5" s="424">
        <f>COUNTIF('2026'!$M$654:$M$724,"*"&amp;C5&amp;"*")</f>
        <v>0</v>
      </c>
      <c r="T5" s="424">
        <f>COUNTIF('2026'!$M$730:$M$905,"*"&amp;C5&amp;"*")</f>
        <v>0</v>
      </c>
      <c r="U5" s="424">
        <f>COUNTIF('2026'!$M$911:$M$958,"*"&amp;C5&amp;"*")</f>
        <v>0</v>
      </c>
      <c r="V5" s="424">
        <f>COUNTIF('2026'!$M$964:$M$991,"*"&amp;C5&amp;"*")</f>
        <v>0</v>
      </c>
      <c r="W5" s="424">
        <f>COUNTIF('2026'!$M$997:$M$1089,"*"&amp;C5&amp;"*")</f>
        <v>0</v>
      </c>
      <c r="X5" s="424">
        <f>COUNTIF('2026'!$M$1095:$M$1136,"*"&amp;C5&amp;"*")</f>
        <v>0</v>
      </c>
      <c r="Y5" s="424">
        <f>COUNTIF('2026'!$M$1142:$M$1233,"*"&amp;C5&amp;"*")</f>
        <v>0</v>
      </c>
      <c r="Z5" s="424">
        <f>COUNTIF('2026'!$M$1239:$M$1296,"*"&amp;C5&amp;"*")</f>
        <v>0</v>
      </c>
      <c r="AA5" s="424">
        <f>COUNTIF('2026'!$M$1304:$M$1366,"*"&amp;C5&amp;"*")</f>
        <v>0</v>
      </c>
      <c r="AB5" s="424">
        <f>COUNTIF('2026'!$M$1372:$M$1449,"*"&amp;C5&amp;"*")</f>
        <v>0</v>
      </c>
      <c r="AC5" s="424">
        <f>COUNTIF('2026'!$M$1462:$M$1463,"*"&amp;C5&amp;"*")</f>
        <v>0</v>
      </c>
      <c r="AD5" s="424">
        <f>COUNTIF('2026'!$M$1480:$M$1593,"*"&amp;C5&amp;"*")</f>
        <v>9</v>
      </c>
      <c r="AE5" s="424">
        <f t="shared" si="1"/>
        <v>9</v>
      </c>
      <c r="AF5" s="424">
        <f>COUNTIF('2026'!$M$144:$M$1626,"*"&amp;C5&amp;"*")</f>
        <v>9</v>
      </c>
      <c r="AG5" s="425">
        <f t="shared" si="2"/>
        <v>0.6</v>
      </c>
      <c r="AH5" s="422">
        <v>12</v>
      </c>
      <c r="AI5" s="422">
        <v>3</v>
      </c>
      <c r="AJ5" s="422">
        <v>15</v>
      </c>
      <c r="AM5" s="418" t="s">
        <v>1540</v>
      </c>
    </row>
    <row r="6" spans="1:39" ht="18.75" customHeight="1" x14ac:dyDescent="0.25">
      <c r="A6" s="426">
        <v>4</v>
      </c>
      <c r="B6" s="427" t="s">
        <v>1539</v>
      </c>
      <c r="C6" s="428" t="str">
        <f t="shared" si="0"/>
        <v>アソビイズム</v>
      </c>
      <c r="D6" s="429"/>
      <c r="E6" s="429">
        <f>COUNTIFS('2026'!$A$47:$AW$1626,"*"&amp;C6&amp;"*",'2026'!$A$47:$AW$1626,"交*")</f>
        <v>0</v>
      </c>
      <c r="F6" s="429">
        <f>COUNTIF('2026'!$M$147:$M$255,"*"&amp;$C6&amp;"*")</f>
        <v>0</v>
      </c>
      <c r="G6" s="429">
        <f>COUNTIF('2026'!$M$261:$M$305,"*"&amp;$C6&amp;"*")</f>
        <v>0</v>
      </c>
      <c r="H6" s="429"/>
      <c r="I6" s="429"/>
      <c r="J6" s="429"/>
      <c r="K6" s="429">
        <f>COUNTIF('2026'!$M$359:$M$399,"*"&amp;C6&amp;"*")</f>
        <v>0</v>
      </c>
      <c r="L6" s="429">
        <f>COUNTIF('2026'!$M$405:$M$421,"*"&amp;$C6&amp;"*")</f>
        <v>0</v>
      </c>
      <c r="M6" s="429">
        <f>COUNTIF('2026'!$M$427:$M$463,"*"&amp;C6&amp;"*")</f>
        <v>0</v>
      </c>
      <c r="N6" s="429">
        <f>COUNTIF('2026'!$M$469:$M$483,"*"&amp;C6&amp;"*")</f>
        <v>0</v>
      </c>
      <c r="O6" s="429">
        <f>COUNTIF('2026'!$M$489:$M$508,"*"&amp;C6&amp;"*")</f>
        <v>0</v>
      </c>
      <c r="P6" s="429">
        <f>COUNTIF('2026'!$M$514:$M$566,"*"&amp;C6&amp;"*")</f>
        <v>0</v>
      </c>
      <c r="Q6" s="429">
        <f>COUNTIF('2026'!$M$583:$M$625,"*"&amp;C6&amp;"*")</f>
        <v>0</v>
      </c>
      <c r="R6" s="429">
        <f>COUNTIF('2026'!$M$634:$M$648,"*"&amp;C6&amp;"*")</f>
        <v>0</v>
      </c>
      <c r="S6" s="429">
        <f>COUNTIF('2026'!$M$654:$M$724,"*"&amp;C6&amp;"*")</f>
        <v>29</v>
      </c>
      <c r="T6" s="429">
        <f>COUNTIF('2026'!$M$730:$M$905,"*"&amp;C6&amp;"*")</f>
        <v>0</v>
      </c>
      <c r="U6" s="429">
        <f>COUNTIF('2026'!$M$911:$M$958,"*"&amp;C6&amp;"*")</f>
        <v>0</v>
      </c>
      <c r="V6" s="429">
        <f>COUNTIF('2026'!$M$964:$M$991,"*"&amp;C6&amp;"*")</f>
        <v>0</v>
      </c>
      <c r="W6" s="429">
        <f>COUNTIF('2026'!$M$997:$M$1089,"*"&amp;C6&amp;"*")</f>
        <v>0</v>
      </c>
      <c r="X6" s="429">
        <f>COUNTIF('2026'!$M$1095:$M$1136,"*"&amp;C6&amp;"*")</f>
        <v>0</v>
      </c>
      <c r="Y6" s="429">
        <f>COUNTIF('2026'!$M$1142:$M$1233,"*"&amp;C6&amp;"*")</f>
        <v>0</v>
      </c>
      <c r="Z6" s="429">
        <f>COUNTIF('2026'!$M$1239:$M$1296,"*"&amp;C6&amp;"*")</f>
        <v>0</v>
      </c>
      <c r="AA6" s="429">
        <f>COUNTIF('2026'!$M$1304:$M$1366,"*"&amp;C6&amp;"*")</f>
        <v>0</v>
      </c>
      <c r="AB6" s="429">
        <f>COUNTIF('2026'!$M$1372:$M$1449,"*"&amp;C6&amp;"*")</f>
        <v>0</v>
      </c>
      <c r="AC6" s="429">
        <f>COUNTIF('2026'!$M$1462:$M$1463,"*"&amp;C6&amp;"*")</f>
        <v>0</v>
      </c>
      <c r="AD6" s="429">
        <f>COUNTIF('2026'!$M$1480:$M$1593,"*"&amp;C6&amp;"*")</f>
        <v>0</v>
      </c>
      <c r="AE6" s="429">
        <f>SUM(F6:AD6)</f>
        <v>29</v>
      </c>
      <c r="AF6" s="429">
        <f>COUNTIF('2026'!$M$144:$M$1626,"*"&amp;C6&amp;"*")</f>
        <v>29</v>
      </c>
      <c r="AG6" s="430">
        <f t="shared" si="2"/>
        <v>0.41428571428571431</v>
      </c>
      <c r="AH6" s="426">
        <v>60</v>
      </c>
      <c r="AI6" s="426">
        <v>10</v>
      </c>
      <c r="AJ6" s="426">
        <v>70</v>
      </c>
    </row>
    <row r="7" spans="1:39" ht="18.75" customHeight="1" x14ac:dyDescent="0.25">
      <c r="A7" s="422">
        <v>5</v>
      </c>
      <c r="B7" s="423" t="s">
        <v>1538</v>
      </c>
      <c r="C7" s="423" t="str">
        <f t="shared" si="0"/>
        <v>トラストセキュリティ</v>
      </c>
      <c r="D7" s="424"/>
      <c r="E7" s="424">
        <f>COUNTIFS('2026'!$A$47:$AW$1626,"*"&amp;C7&amp;"*",'2026'!$A$47:$AW$1626,"交*")</f>
        <v>0</v>
      </c>
      <c r="F7" s="424">
        <f>COUNTIF('2026'!$M$147:$M$255,"*"&amp;$C7&amp;"*")</f>
        <v>0</v>
      </c>
      <c r="G7" s="424">
        <f>COUNTIF('2026'!$M$261:$M$305,"*"&amp;$C7&amp;"*")</f>
        <v>0</v>
      </c>
      <c r="H7" s="424"/>
      <c r="I7" s="424"/>
      <c r="J7" s="424"/>
      <c r="K7" s="424">
        <f>COUNTIF('2026'!$M$359:$M$399,"*"&amp;C7&amp;"*")</f>
        <v>0</v>
      </c>
      <c r="L7" s="424">
        <f>COUNTIF('2026'!$M$405:$M$421,"*"&amp;$C7&amp;"*")</f>
        <v>0</v>
      </c>
      <c r="M7" s="424">
        <f>COUNTIF('2026'!$M$427:$M$463,"*"&amp;C7&amp;"*")</f>
        <v>0</v>
      </c>
      <c r="N7" s="424">
        <f>COUNTIF('2026'!$M$469:$M$483,"*"&amp;C7&amp;"*")</f>
        <v>0</v>
      </c>
      <c r="O7" s="424">
        <f>COUNTIF('2026'!$M$489:$M$508,"*"&amp;C7&amp;"*")</f>
        <v>0</v>
      </c>
      <c r="P7" s="424">
        <f>COUNTIF('2026'!$M$514:$M$566,"*"&amp;C7&amp;"*")</f>
        <v>0</v>
      </c>
      <c r="Q7" s="424">
        <f>COUNTIF('2026'!$M$583:$M$625,"*"&amp;C7&amp;"*")</f>
        <v>0</v>
      </c>
      <c r="R7" s="424">
        <f>COUNTIF('2026'!$M$634:$M$648,"*"&amp;C7&amp;"*")</f>
        <v>9</v>
      </c>
      <c r="S7" s="424">
        <f>COUNTIF('2026'!$M$654:$M$724,"*"&amp;C7&amp;"*")</f>
        <v>0</v>
      </c>
      <c r="T7" s="424">
        <f>COUNTIF('2026'!$M$730:$M$905,"*"&amp;C7&amp;"*")</f>
        <v>0</v>
      </c>
      <c r="U7" s="424">
        <f>COUNTIF('2026'!$M$911:$M$958,"*"&amp;C7&amp;"*")</f>
        <v>0</v>
      </c>
      <c r="V7" s="424">
        <f>COUNTIF('2026'!$M$964:$M$991,"*"&amp;C7&amp;"*")</f>
        <v>0</v>
      </c>
      <c r="W7" s="424">
        <f>COUNTIF('2026'!$M$997:$M$1089,"*"&amp;C7&amp;"*")</f>
        <v>0</v>
      </c>
      <c r="X7" s="424">
        <f>COUNTIF('2026'!$M$1095:$M$1136,"*"&amp;C7&amp;"*")</f>
        <v>0</v>
      </c>
      <c r="Y7" s="424">
        <f>COUNTIF('2026'!$M$1142:$M$1233,"*"&amp;C7&amp;"*")</f>
        <v>0</v>
      </c>
      <c r="Z7" s="424">
        <f>COUNTIF('2026'!$M$1239:$M$1296,"*"&amp;C7&amp;"*")</f>
        <v>0</v>
      </c>
      <c r="AA7" s="424">
        <f>COUNTIF('2026'!$M$1304:$M$1366,"*"&amp;C7&amp;"*")</f>
        <v>8</v>
      </c>
      <c r="AB7" s="424">
        <f>COUNTIF('2026'!$M$1372:$M$1449,"*"&amp;C7&amp;"*")</f>
        <v>0</v>
      </c>
      <c r="AC7" s="424">
        <f>COUNTIF('2026'!$M$1462:$M$1463,"*"&amp;C7&amp;"*")</f>
        <v>0</v>
      </c>
      <c r="AD7" s="424">
        <f>COUNTIF('2026'!$M$1480:$M$1593,"*"&amp;C7&amp;"*")</f>
        <v>0</v>
      </c>
      <c r="AE7" s="424">
        <f t="shared" si="1"/>
        <v>17</v>
      </c>
      <c r="AF7" s="424">
        <f>COUNTIF('2026'!$M$144:$M$1626,"*"&amp;C7&amp;"*")</f>
        <v>17</v>
      </c>
      <c r="AG7" s="425">
        <f t="shared" si="2"/>
        <v>1</v>
      </c>
      <c r="AH7" s="422">
        <v>9</v>
      </c>
      <c r="AI7" s="422">
        <v>8</v>
      </c>
      <c r="AJ7" s="422">
        <v>17</v>
      </c>
    </row>
    <row r="8" spans="1:39" ht="18.75" customHeight="1" x14ac:dyDescent="0.25">
      <c r="A8" s="426">
        <v>6</v>
      </c>
      <c r="B8" s="427" t="s">
        <v>1537</v>
      </c>
      <c r="C8" s="428" t="str">
        <f t="shared" si="0"/>
        <v>アイガード</v>
      </c>
      <c r="D8" s="429"/>
      <c r="E8" s="429">
        <f>COUNTIFS('2026'!$A$47:$AW$1626,"*"&amp;C8&amp;"*",'2026'!$A$47:$AW$1626,"交*")</f>
        <v>0</v>
      </c>
      <c r="F8" s="429">
        <f>COUNTIF('2026'!$M$147:$M$255,"*"&amp;$C8&amp;"*")</f>
        <v>0</v>
      </c>
      <c r="G8" s="429">
        <f>COUNTIF('2026'!$M$261:$M$305,"*"&amp;$C8&amp;"*")</f>
        <v>0</v>
      </c>
      <c r="H8" s="429"/>
      <c r="I8" s="429"/>
      <c r="J8" s="429"/>
      <c r="K8" s="429">
        <f>COUNTIF('2026'!$M$359:$M$399,"*"&amp;C8&amp;"*")</f>
        <v>0</v>
      </c>
      <c r="L8" s="429">
        <f>COUNTIF('2026'!$M$405:$M$421,"*"&amp;$C8&amp;"*")</f>
        <v>0</v>
      </c>
      <c r="M8" s="429">
        <f>COUNTIF('2026'!$M$427:$M$463,"*"&amp;C8&amp;"*")</f>
        <v>0</v>
      </c>
      <c r="N8" s="429">
        <f>COUNTIF('2026'!$M$469:$M$483,"*"&amp;C8&amp;"*")</f>
        <v>0</v>
      </c>
      <c r="O8" s="429">
        <f>COUNTIF('2026'!$M$489:$M$508,"*"&amp;C8&amp;"*")</f>
        <v>0</v>
      </c>
      <c r="P8" s="429">
        <f>COUNTIF('2026'!$M$514:$M$566,"*"&amp;C8&amp;"*")</f>
        <v>0</v>
      </c>
      <c r="Q8" s="429">
        <f>COUNTIF('2026'!$M$583:$M$625,"*"&amp;C8&amp;"*")</f>
        <v>0</v>
      </c>
      <c r="R8" s="429">
        <f>COUNTIF('2026'!$M$634:$M$648,"*"&amp;C8&amp;"*")</f>
        <v>0</v>
      </c>
      <c r="S8" s="429">
        <f>COUNTIF('2026'!$M$654:$M$724,"*"&amp;C8&amp;"*")</f>
        <v>0</v>
      </c>
      <c r="T8" s="429">
        <f>COUNTIF('2026'!$M$730:$M$905,"*"&amp;C8&amp;"*")</f>
        <v>0</v>
      </c>
      <c r="U8" s="429">
        <f>COUNTIF('2026'!$M$911:$M$958,"*"&amp;C8&amp;"*")</f>
        <v>0</v>
      </c>
      <c r="V8" s="429">
        <f>COUNTIF('2026'!$M$964:$M$991,"*"&amp;C8&amp;"*")</f>
        <v>0</v>
      </c>
      <c r="W8" s="429">
        <f>COUNTIF('2026'!$M$997:$M$1089,"*"&amp;C8&amp;"*")</f>
        <v>0</v>
      </c>
      <c r="X8" s="429">
        <f>COUNTIF('2026'!$M$1095:$M$1136,"*"&amp;C8&amp;"*")</f>
        <v>0</v>
      </c>
      <c r="Y8" s="429">
        <f>COUNTIF('2026'!$M$1142:$M$1233,"*"&amp;C8&amp;"*")</f>
        <v>0</v>
      </c>
      <c r="Z8" s="429">
        <f>COUNTIF('2026'!$M$1239:$M$1296,"*"&amp;C8&amp;"*")</f>
        <v>0</v>
      </c>
      <c r="AA8" s="429">
        <f>COUNTIF('2026'!$M$1304:$M$1366,"*"&amp;C8&amp;"*")</f>
        <v>0</v>
      </c>
      <c r="AB8" s="429">
        <f>COUNTIF('2026'!$M$1372:$M$1449,"*"&amp;C8&amp;"*")</f>
        <v>0</v>
      </c>
      <c r="AC8" s="429">
        <f>COUNTIF('2026'!$M$1462:$M$1463,"*"&amp;C8&amp;"*")</f>
        <v>0</v>
      </c>
      <c r="AD8" s="429">
        <f>COUNTIF('2026'!$M$1480:$M$1593,"*"&amp;C8&amp;"*")</f>
        <v>0</v>
      </c>
      <c r="AE8" s="429">
        <f t="shared" si="1"/>
        <v>0</v>
      </c>
      <c r="AF8" s="429">
        <f>COUNTIF('2026'!$M$144:$M$1626,"*"&amp;C8&amp;"*")</f>
        <v>0</v>
      </c>
      <c r="AG8" s="430" t="e">
        <f t="shared" si="2"/>
        <v>#DIV/0!</v>
      </c>
      <c r="AH8" s="426">
        <v>0</v>
      </c>
      <c r="AI8" s="426">
        <v>0</v>
      </c>
      <c r="AJ8" s="426">
        <v>0</v>
      </c>
    </row>
    <row r="9" spans="1:39" ht="18.75" customHeight="1" x14ac:dyDescent="0.25">
      <c r="A9" s="422">
        <v>7</v>
      </c>
      <c r="B9" s="423" t="s">
        <v>1536</v>
      </c>
      <c r="C9" s="423" t="str">
        <f t="shared" si="0"/>
        <v>レークサイドガード</v>
      </c>
      <c r="D9" s="424"/>
      <c r="E9" s="424">
        <f>COUNTIFS('2026'!$A$47:$AW$1626,"*"&amp;C9&amp;"*",'2026'!$A$47:$AW$1626,"交*")</f>
        <v>0</v>
      </c>
      <c r="F9" s="424">
        <f>COUNTIF('2026'!$M$147:$M$255,"*"&amp;$C9&amp;"*")</f>
        <v>0</v>
      </c>
      <c r="G9" s="424">
        <f>COUNTIF('2026'!$M$261:$M$305,"*"&amp;$C9&amp;"*")</f>
        <v>0</v>
      </c>
      <c r="H9" s="424"/>
      <c r="I9" s="424"/>
      <c r="J9" s="424"/>
      <c r="K9" s="424">
        <f>COUNTIF('2026'!$M$359:$M$399,"*"&amp;C9&amp;"*")</f>
        <v>0</v>
      </c>
      <c r="L9" s="424">
        <f>COUNTIF('2026'!$M$405:$M$421,"*"&amp;$C9&amp;"*")</f>
        <v>0</v>
      </c>
      <c r="M9" s="424">
        <f>COUNTIF('2026'!$M$427:$M$463,"*"&amp;C9&amp;"*")</f>
        <v>0</v>
      </c>
      <c r="N9" s="424">
        <f>COUNTIF('2026'!$M$469:$M$483,"*"&amp;C9&amp;"*")</f>
        <v>0</v>
      </c>
      <c r="O9" s="424">
        <f>COUNTIF('2026'!$M$489:$M$508,"*"&amp;C9&amp;"*")</f>
        <v>0</v>
      </c>
      <c r="P9" s="424">
        <f>COUNTIF('2026'!$M$514:$M$566,"*"&amp;C9&amp;"*")</f>
        <v>0</v>
      </c>
      <c r="Q9" s="424">
        <f>COUNTIF('2026'!$M$583:$M$625,"*"&amp;C9&amp;"*")</f>
        <v>0</v>
      </c>
      <c r="R9" s="424">
        <f>COUNTIF('2026'!$M$634:$M$648,"*"&amp;C9&amp;"*")</f>
        <v>0</v>
      </c>
      <c r="S9" s="424">
        <f>COUNTIF('2026'!$M$654:$M$724,"*"&amp;C9&amp;"*")</f>
        <v>12</v>
      </c>
      <c r="T9" s="424">
        <f>COUNTIF('2026'!$M$730:$M$905,"*"&amp;C9&amp;"*")</f>
        <v>0</v>
      </c>
      <c r="U9" s="424">
        <f>COUNTIF('2026'!$M$911:$M$958,"*"&amp;C9&amp;"*")</f>
        <v>0</v>
      </c>
      <c r="V9" s="424">
        <f>COUNTIF('2026'!$M$964:$M$991,"*"&amp;C9&amp;"*")</f>
        <v>0</v>
      </c>
      <c r="W9" s="424">
        <f>COUNTIF('2026'!$M$997:$M$1089,"*"&amp;C9&amp;"*")</f>
        <v>0</v>
      </c>
      <c r="X9" s="424">
        <f>COUNTIF('2026'!$M$1095:$M$1136,"*"&amp;C9&amp;"*")</f>
        <v>0</v>
      </c>
      <c r="Y9" s="424">
        <f>COUNTIF('2026'!$M$1142:$M$1233,"*"&amp;C9&amp;"*")</f>
        <v>0</v>
      </c>
      <c r="Z9" s="424">
        <f>COUNTIF('2026'!$M$1239:$M$1296,"*"&amp;C9&amp;"*")</f>
        <v>0</v>
      </c>
      <c r="AA9" s="424">
        <f>COUNTIF('2026'!$M$1304:$M$1366,"*"&amp;C9&amp;"*")</f>
        <v>0</v>
      </c>
      <c r="AB9" s="424">
        <f>COUNTIF('2026'!$M$1372:$M$1449,"*"&amp;C9&amp;"*")</f>
        <v>0</v>
      </c>
      <c r="AC9" s="424">
        <f>COUNTIF('2026'!$M$1462:$M$1463,"*"&amp;C9&amp;"*")</f>
        <v>0</v>
      </c>
      <c r="AD9" s="424">
        <f>COUNTIF('2026'!$M$1480:$M$1593,"*"&amp;C9&amp;"*")</f>
        <v>0</v>
      </c>
      <c r="AE9" s="424">
        <f t="shared" si="1"/>
        <v>12</v>
      </c>
      <c r="AF9" s="424">
        <f>COUNTIF('2026'!$M$144:$M$1626,"*"&amp;C9&amp;"*")</f>
        <v>12</v>
      </c>
      <c r="AG9" s="425">
        <f t="shared" si="2"/>
        <v>0.34285714285714286</v>
      </c>
      <c r="AH9" s="422">
        <v>31</v>
      </c>
      <c r="AI9" s="422">
        <v>4</v>
      </c>
      <c r="AJ9" s="422">
        <v>35</v>
      </c>
    </row>
    <row r="10" spans="1:39" ht="18.75" customHeight="1" x14ac:dyDescent="0.25">
      <c r="A10" s="426">
        <v>8</v>
      </c>
      <c r="B10" s="427" t="s">
        <v>1535</v>
      </c>
      <c r="C10" s="428" t="str">
        <f t="shared" si="0"/>
        <v>富綜</v>
      </c>
      <c r="D10" s="429"/>
      <c r="E10" s="429">
        <f>COUNTIFS('2026'!$A$47:$AW$1626,"*"&amp;C10&amp;"*",'2026'!$A$47:$AW$1626,"交*")</f>
        <v>0</v>
      </c>
      <c r="F10" s="429">
        <f>COUNTIF('2026'!$M$147:$M$255,"*"&amp;$C10&amp;"*")</f>
        <v>0</v>
      </c>
      <c r="G10" s="429">
        <f>COUNTIF('2026'!$M$261:$M$305,"*"&amp;$C10&amp;"*")</f>
        <v>0</v>
      </c>
      <c r="H10" s="429"/>
      <c r="I10" s="429"/>
      <c r="J10" s="429"/>
      <c r="K10" s="429">
        <f>COUNTIF('2026'!$M$359:$M$399,"*"&amp;C10&amp;"*")</f>
        <v>0</v>
      </c>
      <c r="L10" s="429">
        <f>COUNTIF('2026'!$M$405:$M$421,"*"&amp;$C10&amp;"*")</f>
        <v>0</v>
      </c>
      <c r="M10" s="429">
        <f>COUNTIF('2026'!$M$427:$M$463,"*"&amp;C10&amp;"*")</f>
        <v>0</v>
      </c>
      <c r="N10" s="429">
        <f>COUNTIF('2026'!$M$469:$M$483,"*"&amp;C10&amp;"*")</f>
        <v>0</v>
      </c>
      <c r="O10" s="429">
        <f>COUNTIF('2026'!$M$489:$M$508,"*"&amp;C10&amp;"*")</f>
        <v>0</v>
      </c>
      <c r="P10" s="429">
        <f>COUNTIF('2026'!$M$514:$M$566,"*"&amp;C10&amp;"*")</f>
        <v>0</v>
      </c>
      <c r="Q10" s="429">
        <f>COUNTIF('2026'!$M$583:$M$625,"*"&amp;C10&amp;"*")</f>
        <v>0</v>
      </c>
      <c r="R10" s="429">
        <f>COUNTIF('2026'!$M$634:$M$648,"*"&amp;C10&amp;"*")</f>
        <v>0</v>
      </c>
      <c r="S10" s="429">
        <f>COUNTIF('2026'!$M$654:$M$724,"*"&amp;C10&amp;"*")</f>
        <v>0</v>
      </c>
      <c r="T10" s="429">
        <f>COUNTIF('2026'!$M$730:$M$905,"*"&amp;C10&amp;"*")</f>
        <v>0</v>
      </c>
      <c r="U10" s="429">
        <f>COUNTIF('2026'!$M$911:$M$958,"*"&amp;C10&amp;"*")</f>
        <v>0</v>
      </c>
      <c r="V10" s="429">
        <f>COUNTIF('2026'!$M$964:$M$991,"*"&amp;C10&amp;"*")</f>
        <v>0</v>
      </c>
      <c r="W10" s="429">
        <f>COUNTIF('2026'!$M$997:$M$1089,"*"&amp;C10&amp;"*")</f>
        <v>0</v>
      </c>
      <c r="X10" s="429">
        <f>COUNTIF('2026'!$M$1095:$M$1136,"*"&amp;C10&amp;"*")</f>
        <v>0</v>
      </c>
      <c r="Y10" s="429">
        <f>COUNTIF('2026'!$M$1142:$M$1233,"*"&amp;C10&amp;"*")</f>
        <v>0</v>
      </c>
      <c r="Z10" s="429">
        <f>COUNTIF('2026'!$M$1239:$M$1296,"*"&amp;C10&amp;"*")</f>
        <v>0</v>
      </c>
      <c r="AA10" s="429">
        <f>COUNTIF('2026'!$M$1304:$M$1366,"*"&amp;C10&amp;"*")</f>
        <v>0</v>
      </c>
      <c r="AB10" s="429">
        <f>COUNTIF('2026'!$M$1372:$M$1449,"*"&amp;C10&amp;"*")</f>
        <v>0</v>
      </c>
      <c r="AC10" s="429">
        <f>COUNTIF('2026'!$M$1462:$M$1463,"*"&amp;C10&amp;"*")</f>
        <v>2</v>
      </c>
      <c r="AD10" s="429">
        <f>COUNTIF('2026'!$M$1480:$M$1593,"*"&amp;C10&amp;"*")</f>
        <v>13</v>
      </c>
      <c r="AE10" s="429">
        <f t="shared" si="1"/>
        <v>15</v>
      </c>
      <c r="AF10" s="429">
        <f>COUNTIF('2026'!$M$144:$M$1626,"*"&amp;C10&amp;"*")</f>
        <v>15</v>
      </c>
      <c r="AG10" s="430">
        <f t="shared" si="2"/>
        <v>0.88235294117647056</v>
      </c>
      <c r="AH10" s="426">
        <v>13</v>
      </c>
      <c r="AI10" s="426">
        <v>4</v>
      </c>
      <c r="AJ10" s="426">
        <v>17</v>
      </c>
    </row>
    <row r="11" spans="1:39" ht="18.75" customHeight="1" x14ac:dyDescent="0.25">
      <c r="A11" s="422">
        <v>9</v>
      </c>
      <c r="B11" s="423" t="s">
        <v>1534</v>
      </c>
      <c r="C11" s="423" t="str">
        <f t="shared" si="0"/>
        <v>富士綜合</v>
      </c>
      <c r="D11" s="424"/>
      <c r="E11" s="424">
        <f>COUNTIFS('2026'!$A$47:$AW$1626,"*"&amp;C11&amp;"*",'2026'!$A$47:$AW$1626,"交*")</f>
        <v>0</v>
      </c>
      <c r="F11" s="424">
        <f>COUNTIF('2026'!$M$147:$M$255,"*"&amp;$C11&amp;"*")</f>
        <v>0</v>
      </c>
      <c r="G11" s="424">
        <f>COUNTIF('2026'!$M$261:$M$305,"*"&amp;$C11&amp;"*")</f>
        <v>0</v>
      </c>
      <c r="H11" s="424"/>
      <c r="I11" s="424"/>
      <c r="J11" s="424"/>
      <c r="K11" s="424">
        <f>COUNTIF('2026'!$M$359:$M$399,"*"&amp;C11&amp;"*")</f>
        <v>0</v>
      </c>
      <c r="L11" s="424">
        <f>COUNTIF('2026'!$M$405:$M$421,"*"&amp;$C11&amp;"*")</f>
        <v>0</v>
      </c>
      <c r="M11" s="424">
        <f>COUNTIF('2026'!$M$427:$M$463,"*"&amp;C11&amp;"*")</f>
        <v>0</v>
      </c>
      <c r="N11" s="424">
        <f>COUNTIF('2026'!$M$469:$M$483,"*"&amp;C11&amp;"*")</f>
        <v>0</v>
      </c>
      <c r="O11" s="424">
        <f>COUNTIF('2026'!$M$489:$M$508,"*"&amp;C11&amp;"*")</f>
        <v>0</v>
      </c>
      <c r="P11" s="424">
        <f>COUNTIF('2026'!$M$514:$M$566,"*"&amp;C11&amp;"*")</f>
        <v>0</v>
      </c>
      <c r="Q11" s="424">
        <f>COUNTIF('2026'!$M$583:$M$625,"*"&amp;C11&amp;"*")</f>
        <v>0</v>
      </c>
      <c r="R11" s="424">
        <f>COUNTIF('2026'!$M$634:$M$648,"*"&amp;C11&amp;"*")</f>
        <v>0</v>
      </c>
      <c r="S11" s="424">
        <f>COUNTIF('2026'!$M$654:$M$724,"*"&amp;C11&amp;"*")</f>
        <v>0</v>
      </c>
      <c r="T11" s="424">
        <f>COUNTIF('2026'!$M$730:$M$905,"*"&amp;C11&amp;"*")</f>
        <v>0</v>
      </c>
      <c r="U11" s="424">
        <f>COUNTIF('2026'!$M$911:$M$958,"*"&amp;C11&amp;"*")</f>
        <v>0</v>
      </c>
      <c r="V11" s="424">
        <f>COUNTIF('2026'!$M$964:$M$991,"*"&amp;C11&amp;"*")</f>
        <v>0</v>
      </c>
      <c r="W11" s="424">
        <f>COUNTIF('2026'!$M$997:$M$1089,"*"&amp;C11&amp;"*")</f>
        <v>0</v>
      </c>
      <c r="X11" s="424">
        <f>COUNTIF('2026'!$M$1095:$M$1136,"*"&amp;C11&amp;"*")</f>
        <v>0</v>
      </c>
      <c r="Y11" s="424">
        <f>COUNTIF('2026'!$M$1142:$M$1233,"*"&amp;C11&amp;"*")</f>
        <v>0</v>
      </c>
      <c r="Z11" s="424">
        <f>COUNTIF('2026'!$M$1239:$M$1296,"*"&amp;C11&amp;"*")</f>
        <v>0</v>
      </c>
      <c r="AA11" s="424">
        <f>COUNTIF('2026'!$M$1304:$M$1366,"*"&amp;C11&amp;"*")</f>
        <v>0</v>
      </c>
      <c r="AB11" s="424">
        <f>COUNTIF('2026'!$M$1372:$M$1449,"*"&amp;C11&amp;"*")</f>
        <v>0</v>
      </c>
      <c r="AC11" s="424">
        <f>COUNTIF('2026'!$M$1462:$M$1463,"*"&amp;C11&amp;"*")</f>
        <v>0</v>
      </c>
      <c r="AD11" s="424">
        <f>COUNTIF('2026'!$M$1480:$M$1593,"*"&amp;C11&amp;"*")</f>
        <v>7</v>
      </c>
      <c r="AE11" s="424">
        <f t="shared" si="1"/>
        <v>7</v>
      </c>
      <c r="AF11" s="424">
        <f>COUNTIF('2026'!$M$144:$M$1626,"*"&amp;C11&amp;"*")</f>
        <v>7</v>
      </c>
      <c r="AG11" s="425">
        <f t="shared" si="2"/>
        <v>0.7</v>
      </c>
      <c r="AH11" s="422">
        <v>9</v>
      </c>
      <c r="AI11" s="422">
        <v>1</v>
      </c>
      <c r="AJ11" s="422">
        <v>10</v>
      </c>
    </row>
    <row r="12" spans="1:39" ht="18.75" customHeight="1" x14ac:dyDescent="0.25">
      <c r="A12" s="426">
        <v>10</v>
      </c>
      <c r="B12" s="427" t="s">
        <v>1533</v>
      </c>
      <c r="C12" s="428" t="str">
        <f t="shared" si="0"/>
        <v>ルートワン警備保障</v>
      </c>
      <c r="D12" s="429"/>
      <c r="E12" s="429">
        <f>COUNTIFS('2026'!$A$47:$AW$1626,"*"&amp;C12&amp;"*",'2026'!$A$47:$AW$1626,"交*")</f>
        <v>0</v>
      </c>
      <c r="F12" s="429">
        <f>COUNTIF('2026'!$M$147:$M$255,"*"&amp;$C12&amp;"*")</f>
        <v>0</v>
      </c>
      <c r="G12" s="429">
        <f>COUNTIF('2026'!$M$261:$M$305,"*"&amp;$C12&amp;"*")</f>
        <v>0</v>
      </c>
      <c r="H12" s="429"/>
      <c r="I12" s="429"/>
      <c r="J12" s="429"/>
      <c r="K12" s="429">
        <f>COUNTIF('2026'!$M$359:$M$399,"*"&amp;C12&amp;"*")</f>
        <v>0</v>
      </c>
      <c r="L12" s="429">
        <f>COUNTIF('2026'!$M$405:$M$421,"*"&amp;$C12&amp;"*")</f>
        <v>0</v>
      </c>
      <c r="M12" s="429">
        <f>COUNTIF('2026'!$M$427:$M$463,"*"&amp;C12&amp;"*")</f>
        <v>0</v>
      </c>
      <c r="N12" s="429">
        <f>COUNTIF('2026'!$M$469:$M$483,"*"&amp;C12&amp;"*")</f>
        <v>0</v>
      </c>
      <c r="O12" s="429">
        <f>COUNTIF('2026'!$M$489:$M$508,"*"&amp;C12&amp;"*")</f>
        <v>0</v>
      </c>
      <c r="P12" s="429">
        <f>COUNTIF('2026'!$M$514:$M$566,"*"&amp;C12&amp;"*")</f>
        <v>0</v>
      </c>
      <c r="Q12" s="429">
        <f>COUNTIF('2026'!$M$583:$M$625,"*"&amp;C12&amp;"*")</f>
        <v>0</v>
      </c>
      <c r="R12" s="429">
        <f>COUNTIF('2026'!$M$634:$M$648,"*"&amp;C12&amp;"*")</f>
        <v>0</v>
      </c>
      <c r="S12" s="429">
        <f>COUNTIF('2026'!$M$654:$M$724,"*"&amp;C12&amp;"*")</f>
        <v>0</v>
      </c>
      <c r="T12" s="429">
        <f>COUNTIF('2026'!$M$730:$M$905,"*"&amp;C12&amp;"*")</f>
        <v>0</v>
      </c>
      <c r="U12" s="429">
        <f>COUNTIF('2026'!$M$911:$M$958,"*"&amp;C12&amp;"*")</f>
        <v>0</v>
      </c>
      <c r="V12" s="429">
        <f>COUNTIF('2026'!$M$964:$M$991,"*"&amp;C12&amp;"*")</f>
        <v>0</v>
      </c>
      <c r="W12" s="429">
        <f>COUNTIF('2026'!$M$997:$M$1089,"*"&amp;C12&amp;"*")</f>
        <v>0</v>
      </c>
      <c r="X12" s="429">
        <f>COUNTIF('2026'!$M$1095:$M$1136,"*"&amp;C12&amp;"*")</f>
        <v>0</v>
      </c>
      <c r="Y12" s="429">
        <f>COUNTIF('2026'!$M$1142:$M$1233,"*"&amp;C12&amp;"*")</f>
        <v>0</v>
      </c>
      <c r="Z12" s="429">
        <f>COUNTIF('2026'!$M$1239:$M$1296,"*"&amp;C12&amp;"*")</f>
        <v>0</v>
      </c>
      <c r="AA12" s="429">
        <f>COUNTIF('2026'!$M$1304:$M$1366,"*"&amp;C12&amp;"*")</f>
        <v>0</v>
      </c>
      <c r="AB12" s="429">
        <f>COUNTIF('2026'!$M$1372:$M$1449,"*"&amp;C12&amp;"*")</f>
        <v>0</v>
      </c>
      <c r="AC12" s="429">
        <f>COUNTIF('2026'!$M$1462:$M$1463,"*"&amp;C12&amp;"*")</f>
        <v>0</v>
      </c>
      <c r="AD12" s="429">
        <f>COUNTIF('2026'!$M$1480:$M$1593,"*"&amp;C12&amp;"*")</f>
        <v>15</v>
      </c>
      <c r="AE12" s="429">
        <f t="shared" si="1"/>
        <v>15</v>
      </c>
      <c r="AF12" s="429">
        <f>COUNTIF('2026'!$M$144:$M$1626,"*"&amp;C12&amp;"*")</f>
        <v>15</v>
      </c>
      <c r="AG12" s="430">
        <f t="shared" si="2"/>
        <v>1</v>
      </c>
      <c r="AH12" s="426">
        <v>13</v>
      </c>
      <c r="AI12" s="426">
        <v>2</v>
      </c>
      <c r="AJ12" s="426">
        <v>15</v>
      </c>
    </row>
    <row r="13" spans="1:39" ht="18.75" customHeight="1" x14ac:dyDescent="0.25">
      <c r="A13" s="422">
        <v>11</v>
      </c>
      <c r="B13" s="423" t="s">
        <v>1532</v>
      </c>
      <c r="C13" s="423" t="str">
        <f t="shared" si="0"/>
        <v>ZERO警備</v>
      </c>
      <c r="D13" s="424"/>
      <c r="E13" s="424">
        <f>COUNTIFS('2026'!$A$47:$AW$1626,"*"&amp;C13&amp;"*",'2026'!$A$47:$AW$1626,"交*")</f>
        <v>0</v>
      </c>
      <c r="F13" s="424">
        <f>COUNTIF('2026'!$M$147:$M$255,"*"&amp;$C13&amp;"*")</f>
        <v>0</v>
      </c>
      <c r="G13" s="424">
        <f>COUNTIF('2026'!$M$261:$M$305,"*"&amp;$C13&amp;"*")</f>
        <v>0</v>
      </c>
      <c r="H13" s="424"/>
      <c r="I13" s="424"/>
      <c r="J13" s="424"/>
      <c r="K13" s="424">
        <f>COUNTIF('2026'!$M$359:$M$399,"*"&amp;C13&amp;"*")</f>
        <v>0</v>
      </c>
      <c r="L13" s="424">
        <f>COUNTIF('2026'!$M$405:$M$421,"*"&amp;$C13&amp;"*")</f>
        <v>0</v>
      </c>
      <c r="M13" s="424">
        <f>COUNTIF('2026'!$M$427:$M$463,"*"&amp;C13&amp;"*")</f>
        <v>0</v>
      </c>
      <c r="N13" s="424">
        <f>COUNTIF('2026'!$M$469:$M$483,"*"&amp;C13&amp;"*")</f>
        <v>0</v>
      </c>
      <c r="O13" s="424">
        <f>COUNTIF('2026'!$M$489:$M$508,"*"&amp;C13&amp;"*")</f>
        <v>0</v>
      </c>
      <c r="P13" s="424">
        <f>COUNTIF('2026'!$M$514:$M$566,"*"&amp;C13&amp;"*")</f>
        <v>0</v>
      </c>
      <c r="Q13" s="424">
        <f>COUNTIF('2026'!$M$583:$M$625,"*"&amp;C13&amp;"*")</f>
        <v>0</v>
      </c>
      <c r="R13" s="424">
        <f>COUNTIF('2026'!$M$634:$M$648,"*"&amp;C13&amp;"*")</f>
        <v>0</v>
      </c>
      <c r="S13" s="424">
        <f>COUNTIF('2026'!$M$654:$M$724,"*"&amp;C13&amp;"*")</f>
        <v>0</v>
      </c>
      <c r="T13" s="424">
        <f>COUNTIF('2026'!$M$730:$M$905,"*"&amp;C13&amp;"*")</f>
        <v>0</v>
      </c>
      <c r="U13" s="424">
        <f>COUNTIF('2026'!$M$911:$M$958,"*"&amp;C13&amp;"*")</f>
        <v>0</v>
      </c>
      <c r="V13" s="424">
        <f>COUNTIF('2026'!$M$964:$M$991,"*"&amp;C13&amp;"*")</f>
        <v>0</v>
      </c>
      <c r="W13" s="424">
        <f>COUNTIF('2026'!$M$997:$M$1089,"*"&amp;C13&amp;"*")</f>
        <v>0</v>
      </c>
      <c r="X13" s="424">
        <f>COUNTIF('2026'!$M$1095:$M$1136,"*"&amp;C13&amp;"*")</f>
        <v>0</v>
      </c>
      <c r="Y13" s="424">
        <f>COUNTIF('2026'!$M$1142:$M$1233,"*"&amp;C13&amp;"*")</f>
        <v>0</v>
      </c>
      <c r="Z13" s="424">
        <f>COUNTIF('2026'!$M$1239:$M$1296,"*"&amp;C13&amp;"*")</f>
        <v>0</v>
      </c>
      <c r="AA13" s="424">
        <f>COUNTIF('2026'!$M$1304:$M$1366,"*"&amp;C13&amp;"*")</f>
        <v>0</v>
      </c>
      <c r="AB13" s="424">
        <f>COUNTIF('2026'!$M$1372:$M$1449,"*"&amp;C13&amp;"*")</f>
        <v>0</v>
      </c>
      <c r="AC13" s="424">
        <f>COUNTIF('2026'!$M$1462:$M$1463,"*"&amp;C13&amp;"*")</f>
        <v>0</v>
      </c>
      <c r="AD13" s="424">
        <f>COUNTIF('2026'!$M$1480:$M$1593,"*"&amp;C13&amp;"*")</f>
        <v>7</v>
      </c>
      <c r="AE13" s="424">
        <f t="shared" si="1"/>
        <v>7</v>
      </c>
      <c r="AF13" s="424">
        <f>COUNTIF('2026'!$M$144:$M$1626,"*"&amp;C13&amp;"*")</f>
        <v>7</v>
      </c>
      <c r="AG13" s="425">
        <f t="shared" si="2"/>
        <v>0.46666666666666667</v>
      </c>
      <c r="AH13" s="422">
        <v>10</v>
      </c>
      <c r="AI13" s="422">
        <v>5</v>
      </c>
      <c r="AJ13" s="422">
        <v>15</v>
      </c>
    </row>
    <row r="14" spans="1:39" ht="18.75" customHeight="1" x14ac:dyDescent="0.25">
      <c r="A14" s="426">
        <v>12</v>
      </c>
      <c r="B14" s="427" t="s">
        <v>1531</v>
      </c>
      <c r="C14" s="428" t="str">
        <f t="shared" si="0"/>
        <v>コナン</v>
      </c>
      <c r="D14" s="429"/>
      <c r="E14" s="429">
        <f>COUNTIFS('2026'!$A$47:$AW$1626,"*"&amp;C14&amp;"*",'2026'!$A$47:$AW$1626,"交*")</f>
        <v>0</v>
      </c>
      <c r="F14" s="429">
        <f>COUNTIF('2026'!$M$147:$M$255,"*"&amp;$C14&amp;"*")</f>
        <v>0</v>
      </c>
      <c r="G14" s="429">
        <f>COUNTIF('2026'!$M$261:$M$305,"*"&amp;$C14&amp;"*")</f>
        <v>0</v>
      </c>
      <c r="H14" s="429"/>
      <c r="I14" s="429"/>
      <c r="J14" s="429"/>
      <c r="K14" s="429">
        <f>COUNTIF('2026'!$M$359:$M$399,"*"&amp;C14&amp;"*")</f>
        <v>0</v>
      </c>
      <c r="L14" s="429">
        <f>COUNTIF('2026'!$M$405:$M$421,"*"&amp;$C14&amp;"*")</f>
        <v>0</v>
      </c>
      <c r="M14" s="429">
        <f>COUNTIF('2026'!$M$427:$M$463,"*"&amp;C14&amp;"*")</f>
        <v>0</v>
      </c>
      <c r="N14" s="429">
        <f>COUNTIF('2026'!$M$469:$M$483,"*"&amp;C14&amp;"*")</f>
        <v>0</v>
      </c>
      <c r="O14" s="429">
        <f>COUNTIF('2026'!$M$489:$M$508,"*"&amp;C14&amp;"*")</f>
        <v>0</v>
      </c>
      <c r="P14" s="429">
        <f>COUNTIF('2026'!$M$514:$M$566,"*"&amp;C14&amp;"*")</f>
        <v>0</v>
      </c>
      <c r="Q14" s="429">
        <f>COUNTIF('2026'!$M$583:$M$625,"*"&amp;C14&amp;"*")</f>
        <v>0</v>
      </c>
      <c r="R14" s="429">
        <f>COUNTIF('2026'!$M$634:$M$648,"*"&amp;C14&amp;"*")</f>
        <v>0</v>
      </c>
      <c r="S14" s="429">
        <f>COUNTIF('2026'!$M$654:$M$724,"*"&amp;C14&amp;"*")</f>
        <v>8</v>
      </c>
      <c r="T14" s="429">
        <f>COUNTIF('2026'!$M$730:$M$905,"*"&amp;C14&amp;"*")</f>
        <v>0</v>
      </c>
      <c r="U14" s="429">
        <f>COUNTIF('2026'!$M$911:$M$958,"*"&amp;C14&amp;"*")</f>
        <v>0</v>
      </c>
      <c r="V14" s="429">
        <f>COUNTIF('2026'!$M$964:$M$991,"*"&amp;C14&amp;"*")</f>
        <v>0</v>
      </c>
      <c r="W14" s="429">
        <f>COUNTIF('2026'!$M$997:$M$1089,"*"&amp;C14&amp;"*")</f>
        <v>0</v>
      </c>
      <c r="X14" s="429">
        <f>COUNTIF('2026'!$M$1095:$M$1136,"*"&amp;C14&amp;"*")</f>
        <v>0</v>
      </c>
      <c r="Y14" s="429">
        <f>COUNTIF('2026'!$M$1142:$M$1233,"*"&amp;C14&amp;"*")</f>
        <v>0</v>
      </c>
      <c r="Z14" s="429">
        <f>COUNTIF('2026'!$M$1239:$M$1296,"*"&amp;C14&amp;"*")</f>
        <v>0</v>
      </c>
      <c r="AA14" s="429">
        <f>COUNTIF('2026'!$M$1304:$M$1366,"*"&amp;C14&amp;"*")</f>
        <v>0</v>
      </c>
      <c r="AB14" s="429">
        <f>COUNTIF('2026'!$M$1372:$M$1449,"*"&amp;C14&amp;"*")</f>
        <v>0</v>
      </c>
      <c r="AC14" s="429">
        <f>COUNTIF('2026'!$M$1462:$M$1463,"*"&amp;C14&amp;"*")</f>
        <v>0</v>
      </c>
      <c r="AD14" s="429">
        <f>COUNTIF('2026'!$M$1480:$M$1593,"*"&amp;C14&amp;"*")</f>
        <v>0</v>
      </c>
      <c r="AE14" s="429">
        <f t="shared" si="1"/>
        <v>8</v>
      </c>
      <c r="AF14" s="429">
        <f>COUNTIF('2026'!$M$144:$M$1626,"*"&amp;C14&amp;"*")</f>
        <v>8</v>
      </c>
      <c r="AG14" s="432">
        <f t="shared" si="2"/>
        <v>1</v>
      </c>
      <c r="AH14" s="426">
        <v>7</v>
      </c>
      <c r="AI14" s="426">
        <v>1</v>
      </c>
      <c r="AJ14" s="426">
        <v>8</v>
      </c>
    </row>
    <row r="15" spans="1:39" ht="18.75" customHeight="1" x14ac:dyDescent="0.25">
      <c r="A15" s="422">
        <v>13</v>
      </c>
      <c r="B15" s="423" t="s">
        <v>1530</v>
      </c>
      <c r="C15" s="423" t="str">
        <f t="shared" si="0"/>
        <v>ジェイティ警備</v>
      </c>
      <c r="D15" s="424"/>
      <c r="E15" s="424">
        <f>COUNTIFS('2026'!$A$47:$AW$1626,"*"&amp;C15&amp;"*",'2026'!$A$47:$AW$1626,"交*")</f>
        <v>0</v>
      </c>
      <c r="F15" s="424">
        <f>COUNTIF('2026'!$M$147:$M$255,"*"&amp;$C15&amp;"*")</f>
        <v>0</v>
      </c>
      <c r="G15" s="424">
        <f>COUNTIF('2026'!$M$261:$M$305,"*"&amp;$C15&amp;"*")</f>
        <v>0</v>
      </c>
      <c r="H15" s="424"/>
      <c r="I15" s="424"/>
      <c r="J15" s="424"/>
      <c r="K15" s="424">
        <f>COUNTIF('2026'!$M$359:$M$399,"*"&amp;C15&amp;"*")</f>
        <v>0</v>
      </c>
      <c r="L15" s="424">
        <f>COUNTIF('2026'!$M$405:$M$421,"*"&amp;$C15&amp;"*")</f>
        <v>0</v>
      </c>
      <c r="M15" s="424">
        <f>COUNTIF('2026'!$M$427:$M$463,"*"&amp;C15&amp;"*")</f>
        <v>0</v>
      </c>
      <c r="N15" s="424">
        <f>COUNTIF('2026'!$M$469:$M$483,"*"&amp;C15&amp;"*")</f>
        <v>0</v>
      </c>
      <c r="O15" s="424">
        <f>COUNTIF('2026'!$M$489:$M$508,"*"&amp;C15&amp;"*")</f>
        <v>0</v>
      </c>
      <c r="P15" s="424">
        <f>COUNTIF('2026'!$M$514:$M$566,"*"&amp;C15&amp;"*")</f>
        <v>0</v>
      </c>
      <c r="Q15" s="424">
        <f>COUNTIF('2026'!$M$583:$M$625,"*"&amp;C15&amp;"*")</f>
        <v>0</v>
      </c>
      <c r="R15" s="424">
        <f>COUNTIF('2026'!$M$634:$M$648,"*"&amp;C15&amp;"*")</f>
        <v>0</v>
      </c>
      <c r="S15" s="424">
        <f>COUNTIF('2026'!$M$654:$M$724,"*"&amp;C15&amp;"*")</f>
        <v>0</v>
      </c>
      <c r="T15" s="424">
        <f>COUNTIF('2026'!$M$730:$M$905,"*"&amp;C15&amp;"*")</f>
        <v>0</v>
      </c>
      <c r="U15" s="424">
        <f>COUNTIF('2026'!$M$911:$M$958,"*"&amp;C15&amp;"*")</f>
        <v>0</v>
      </c>
      <c r="V15" s="424">
        <f>COUNTIF('2026'!$M$964:$M$991,"*"&amp;C15&amp;"*")</f>
        <v>0</v>
      </c>
      <c r="W15" s="424">
        <f>COUNTIF('2026'!$M$997:$M$1089,"*"&amp;C15&amp;"*")</f>
        <v>0</v>
      </c>
      <c r="X15" s="424">
        <f>COUNTIF('2026'!$M$1095:$M$1136,"*"&amp;C15&amp;"*")</f>
        <v>0</v>
      </c>
      <c r="Y15" s="424">
        <f>COUNTIF('2026'!$M$1142:$M$1233,"*"&amp;C15&amp;"*")</f>
        <v>0</v>
      </c>
      <c r="Z15" s="424">
        <f>COUNTIF('2026'!$M$1239:$M$1296,"*"&amp;C15&amp;"*")</f>
        <v>0</v>
      </c>
      <c r="AA15" s="424">
        <f>COUNTIF('2026'!$M$1304:$M$1366,"*"&amp;C15&amp;"*")</f>
        <v>0</v>
      </c>
      <c r="AB15" s="424">
        <f>COUNTIF('2026'!$M$1372:$M$1449,"*"&amp;C15&amp;"*")</f>
        <v>0</v>
      </c>
      <c r="AC15" s="424">
        <f>COUNTIF('2026'!$M$1462:$M$1463,"*"&amp;C15&amp;"*")</f>
        <v>0</v>
      </c>
      <c r="AD15" s="424">
        <f>COUNTIF('2026'!$M$1480:$M$1593,"*"&amp;C15&amp;"*")</f>
        <v>0</v>
      </c>
      <c r="AE15" s="424">
        <f t="shared" si="1"/>
        <v>0</v>
      </c>
      <c r="AF15" s="424">
        <f>COUNTIF('2026'!$M$144:$M$1626,"*"&amp;C15&amp;"*")</f>
        <v>0</v>
      </c>
      <c r="AG15" s="425" t="e">
        <f t="shared" si="2"/>
        <v>#DIV/0!</v>
      </c>
      <c r="AH15" s="422"/>
      <c r="AI15" s="422"/>
      <c r="AJ15" s="422"/>
    </row>
    <row r="16" spans="1:39" ht="18.75" customHeight="1" x14ac:dyDescent="0.25">
      <c r="A16" s="426">
        <v>14</v>
      </c>
      <c r="B16" s="427" t="s">
        <v>1674</v>
      </c>
      <c r="C16" s="428" t="str">
        <f t="shared" si="0"/>
        <v>東洋ワークセキュリティ草津</v>
      </c>
      <c r="D16" s="429"/>
      <c r="E16" s="429">
        <f>COUNTIFS('2026'!$A$47:$AW$1626,"*"&amp;C16&amp;"*",'2026'!$A$47:$AW$1626,"交*")</f>
        <v>0</v>
      </c>
      <c r="F16" s="429">
        <f>COUNTIF('2026'!$M$147:$M$255,"*"&amp;$C16&amp;"*")</f>
        <v>0</v>
      </c>
      <c r="G16" s="429">
        <f>COUNTIF('2026'!$M$261:$M$305,"*"&amp;$C16&amp;"*")</f>
        <v>0</v>
      </c>
      <c r="H16" s="429"/>
      <c r="I16" s="429"/>
      <c r="J16" s="429"/>
      <c r="K16" s="429">
        <f>COUNTIF('2026'!$M$359:$M$399,"*"&amp;C16&amp;"*")</f>
        <v>0</v>
      </c>
      <c r="L16" s="429">
        <f>COUNTIF('2026'!$M$405:$M$421,"*"&amp;$C16&amp;"*")</f>
        <v>0</v>
      </c>
      <c r="M16" s="429">
        <f>COUNTIF('2026'!$M$427:$M$463,"*"&amp;C16&amp;"*")</f>
        <v>0</v>
      </c>
      <c r="N16" s="429">
        <f>COUNTIF('2026'!$M$469:$M$483,"*"&amp;C16&amp;"*")</f>
        <v>0</v>
      </c>
      <c r="O16" s="429">
        <f>COUNTIF('2026'!$M$489:$M$508,"*"&amp;C16&amp;"*")</f>
        <v>0</v>
      </c>
      <c r="P16" s="429">
        <f>COUNTIF('2026'!$M$514:$M$566,"*"&amp;C16&amp;"*")</f>
        <v>0</v>
      </c>
      <c r="Q16" s="429">
        <f>COUNTIF('2026'!$M$583:$M$625,"*"&amp;C16&amp;"*")</f>
        <v>0</v>
      </c>
      <c r="R16" s="429">
        <f>COUNTIF('2026'!$M$634:$M$648,"*"&amp;C16&amp;"*")</f>
        <v>0</v>
      </c>
      <c r="S16" s="429">
        <f>COUNTIF('2026'!$M$654:$M$724,"*"&amp;C16&amp;"*")</f>
        <v>0</v>
      </c>
      <c r="T16" s="429">
        <f>COUNTIF('2026'!$M$730:$M$905,"*"&amp;C16&amp;"*")</f>
        <v>0</v>
      </c>
      <c r="U16" s="429">
        <f>COUNTIF('2026'!$M$911:$M$958,"*"&amp;C16&amp;"*")</f>
        <v>0</v>
      </c>
      <c r="V16" s="429">
        <f>COUNTIF('2026'!$M$964:$M$991,"*"&amp;C16&amp;"*")</f>
        <v>0</v>
      </c>
      <c r="W16" s="429">
        <f>COUNTIF('2026'!$M$997:$M$1089,"*"&amp;C16&amp;"*")</f>
        <v>0</v>
      </c>
      <c r="X16" s="429">
        <f>COUNTIF('2026'!$M$1095:$M$1136,"*"&amp;C16&amp;"*")</f>
        <v>0</v>
      </c>
      <c r="Y16" s="429">
        <f>COUNTIF('2026'!$M$1142:$M$1233,"*"&amp;C16&amp;"*")</f>
        <v>0</v>
      </c>
      <c r="Z16" s="429">
        <f>COUNTIF('2026'!$M$1239:$M$1296,"*"&amp;C16&amp;"*")</f>
        <v>0</v>
      </c>
      <c r="AA16" s="429">
        <f>COUNTIF('2026'!$M$1304:$M$1366,"*"&amp;C16&amp;"*")</f>
        <v>0</v>
      </c>
      <c r="AB16" s="429">
        <f>COUNTIF('2026'!$M$1372:$M$1449,"*"&amp;C16&amp;"*")</f>
        <v>0</v>
      </c>
      <c r="AC16" s="429">
        <f>COUNTIF('2026'!$M$1462:$M$1463,"*"&amp;C16&amp;"*")</f>
        <v>0</v>
      </c>
      <c r="AD16" s="429">
        <v>5</v>
      </c>
      <c r="AE16" s="429">
        <f t="shared" si="1"/>
        <v>5</v>
      </c>
      <c r="AF16" s="429">
        <v>5</v>
      </c>
      <c r="AG16" s="430">
        <f t="shared" si="2"/>
        <v>1</v>
      </c>
      <c r="AH16" s="426">
        <v>4</v>
      </c>
      <c r="AI16" s="426">
        <v>1</v>
      </c>
      <c r="AJ16" s="426">
        <v>5</v>
      </c>
    </row>
    <row r="17" spans="1:36" ht="18.75" customHeight="1" x14ac:dyDescent="0.25">
      <c r="A17" s="422">
        <v>15</v>
      </c>
      <c r="B17" s="423" t="s">
        <v>1529</v>
      </c>
      <c r="C17" s="423" t="str">
        <f t="shared" si="0"/>
        <v>アダムスセキュリティ</v>
      </c>
      <c r="D17" s="424"/>
      <c r="E17" s="424">
        <f>COUNTIFS('2026'!$A$47:$AW$1626,"*"&amp;C17&amp;"*",'2026'!$A$47:$AW$1626,"交*")</f>
        <v>0</v>
      </c>
      <c r="F17" s="424">
        <f>COUNTIF('2026'!$M$147:$M$255,"*"&amp;$C17&amp;"*")</f>
        <v>3</v>
      </c>
      <c r="G17" s="424">
        <f>COUNTIF('2026'!$M$261:$M$305,"*"&amp;$C17&amp;"*")</f>
        <v>0</v>
      </c>
      <c r="H17" s="424"/>
      <c r="I17" s="424"/>
      <c r="J17" s="424"/>
      <c r="K17" s="424">
        <f>COUNTIF('2026'!$M$359:$M$399,"*"&amp;C17&amp;"*")</f>
        <v>0</v>
      </c>
      <c r="L17" s="424">
        <f>COUNTIF('2026'!$M$405:$M$421,"*"&amp;$C17&amp;"*")</f>
        <v>0</v>
      </c>
      <c r="M17" s="424">
        <f>COUNTIF('2026'!$M$427:$M$463,"*"&amp;C17&amp;"*")</f>
        <v>0</v>
      </c>
      <c r="N17" s="424">
        <f>COUNTIF('2026'!$M$469:$M$483,"*"&amp;C17&amp;"*")</f>
        <v>0</v>
      </c>
      <c r="O17" s="424">
        <f>COUNTIF('2026'!$M$489:$M$508,"*"&amp;C17&amp;"*")</f>
        <v>0</v>
      </c>
      <c r="P17" s="424">
        <f>COUNTIF('2026'!$M$514:$M$566,"*"&amp;C17&amp;"*")</f>
        <v>0</v>
      </c>
      <c r="Q17" s="424">
        <f>COUNTIF('2026'!$M$583:$M$625,"*"&amp;C17&amp;"*")</f>
        <v>0</v>
      </c>
      <c r="R17" s="424">
        <f>COUNTIF('2026'!$M$634:$M$648,"*"&amp;C17&amp;"*")</f>
        <v>0</v>
      </c>
      <c r="S17" s="424">
        <f>COUNTIF('2026'!$M$654:$M$724,"*"&amp;C17&amp;"*")</f>
        <v>0</v>
      </c>
      <c r="T17" s="424">
        <f>COUNTIF('2026'!$M$730:$M$905,"*"&amp;C17&amp;"*")</f>
        <v>0</v>
      </c>
      <c r="U17" s="424">
        <f>COUNTIF('2026'!$M$911:$M$958,"*"&amp;C17&amp;"*")</f>
        <v>0</v>
      </c>
      <c r="V17" s="424">
        <f>COUNTIF('2026'!$M$964:$M$991,"*"&amp;C17&amp;"*")</f>
        <v>0</v>
      </c>
      <c r="W17" s="424">
        <f>COUNTIF('2026'!$M$997:$M$1089,"*"&amp;C17&amp;"*")</f>
        <v>0</v>
      </c>
      <c r="X17" s="424">
        <f>COUNTIF('2026'!$M$1095:$M$1136,"*"&amp;C17&amp;"*")</f>
        <v>0</v>
      </c>
      <c r="Y17" s="424">
        <f>COUNTIF('2026'!$M$1142:$M$1233,"*"&amp;C17&amp;"*")</f>
        <v>0</v>
      </c>
      <c r="Z17" s="424">
        <f>COUNTIF('2026'!$M$1239:$M$1296,"*"&amp;C17&amp;"*")</f>
        <v>0</v>
      </c>
      <c r="AA17" s="424">
        <f>COUNTIF('2026'!$M$1304:$M$1366,"*"&amp;C17&amp;"*")</f>
        <v>27</v>
      </c>
      <c r="AB17" s="424">
        <f>COUNTIF('2026'!$M$1372:$M$1449,"*"&amp;C17&amp;"*")</f>
        <v>0</v>
      </c>
      <c r="AC17" s="424">
        <f>COUNTIF('2026'!$M$1462:$M$1463,"*"&amp;C17&amp;"*")</f>
        <v>0</v>
      </c>
      <c r="AD17" s="424">
        <f>COUNTIF('2026'!$M$1480:$M$1593,"*"&amp;C17&amp;"*")</f>
        <v>0</v>
      </c>
      <c r="AE17" s="424">
        <f t="shared" si="1"/>
        <v>30</v>
      </c>
      <c r="AF17" s="424">
        <f>COUNTIF('2026'!$M$144:$M$1626,"*"&amp;C17&amp;"*")</f>
        <v>30</v>
      </c>
      <c r="AG17" s="425">
        <f t="shared" si="2"/>
        <v>0.75</v>
      </c>
      <c r="AH17" s="422">
        <v>35</v>
      </c>
      <c r="AI17" s="422">
        <v>5</v>
      </c>
      <c r="AJ17" s="422">
        <v>40</v>
      </c>
    </row>
    <row r="18" spans="1:36" ht="18.75" customHeight="1" x14ac:dyDescent="0.25">
      <c r="A18" s="426">
        <v>16</v>
      </c>
      <c r="B18" s="427" t="s">
        <v>1528</v>
      </c>
      <c r="C18" s="428" t="str">
        <f t="shared" si="0"/>
        <v>江州大丸</v>
      </c>
      <c r="D18" s="429"/>
      <c r="E18" s="429">
        <f>COUNTIFS('2026'!$A$47:$AW$1626,"*"&amp;C18&amp;"*",'2026'!$A$47:$AW$1626,"交*")</f>
        <v>0</v>
      </c>
      <c r="F18" s="429">
        <f>COUNTIF('2026'!$M$147:$M$255,"*"&amp;$C18&amp;"*")</f>
        <v>0</v>
      </c>
      <c r="G18" s="429">
        <f>COUNTIF('2026'!$M$261:$M$305,"*"&amp;$C18&amp;"*")</f>
        <v>0</v>
      </c>
      <c r="H18" s="429"/>
      <c r="I18" s="429"/>
      <c r="J18" s="429"/>
      <c r="K18" s="429">
        <f>COUNTIF('2026'!$M$359:$M$399,"*"&amp;C18&amp;"*")</f>
        <v>0</v>
      </c>
      <c r="L18" s="429">
        <f>COUNTIF('2026'!$M$405:$M$421,"*"&amp;$C18&amp;"*")</f>
        <v>0</v>
      </c>
      <c r="M18" s="429">
        <f>COUNTIF('2026'!$M$427:$M$463,"*"&amp;C18&amp;"*")</f>
        <v>0</v>
      </c>
      <c r="N18" s="429">
        <f>COUNTIF('2026'!$M$469:$M$483,"*"&amp;C18&amp;"*")</f>
        <v>0</v>
      </c>
      <c r="O18" s="429">
        <f>COUNTIF('2026'!$M$489:$M$508,"*"&amp;C18&amp;"*")</f>
        <v>0</v>
      </c>
      <c r="P18" s="429">
        <f>COUNTIF('2026'!$M$514:$M$566,"*"&amp;C18&amp;"*")</f>
        <v>0</v>
      </c>
      <c r="Q18" s="429">
        <f>COUNTIF('2026'!$M$583:$M$625,"*"&amp;C18&amp;"*")</f>
        <v>0</v>
      </c>
      <c r="R18" s="429">
        <f>COUNTIF('2026'!$M$634:$M$648,"*"&amp;C18&amp;"*")</f>
        <v>0</v>
      </c>
      <c r="S18" s="429">
        <f>COUNTIF('2026'!$M$654:$M$724,"*"&amp;C18&amp;"*")</f>
        <v>0</v>
      </c>
      <c r="T18" s="429">
        <f>COUNTIF('2026'!$M$730:$M$905,"*"&amp;C18&amp;"*")</f>
        <v>0</v>
      </c>
      <c r="U18" s="429">
        <f>COUNTIF('2026'!$M$911:$M$958,"*"&amp;C18&amp;"*")</f>
        <v>0</v>
      </c>
      <c r="V18" s="429">
        <f>COUNTIF('2026'!$M$964:$M$991,"*"&amp;C18&amp;"*")</f>
        <v>0</v>
      </c>
      <c r="W18" s="429">
        <f>COUNTIF('2026'!$M$997:$M$1089,"*"&amp;C18&amp;"*")</f>
        <v>0</v>
      </c>
      <c r="X18" s="429">
        <f>COUNTIF('2026'!$M$1095:$M$1136,"*"&amp;C18&amp;"*")</f>
        <v>0</v>
      </c>
      <c r="Y18" s="429">
        <f>COUNTIF('2026'!$M$1142:$M$1233,"*"&amp;C18&amp;"*")</f>
        <v>0</v>
      </c>
      <c r="Z18" s="429">
        <f>COUNTIF('2026'!$M$1239:$M$1296,"*"&amp;C18&amp;"*")</f>
        <v>0</v>
      </c>
      <c r="AA18" s="429">
        <f>COUNTIF('2026'!$M$1304:$M$1366,"*"&amp;C18&amp;"*")</f>
        <v>0</v>
      </c>
      <c r="AB18" s="429">
        <f>COUNTIF('2026'!$M$1372:$M$1449,"*"&amp;C18&amp;"*")</f>
        <v>0</v>
      </c>
      <c r="AC18" s="429">
        <f>COUNTIF('2026'!$M$1462:$M$1463,"*"&amp;C18&amp;"*")</f>
        <v>0</v>
      </c>
      <c r="AD18" s="429">
        <f>COUNTIF('2026'!$M$1480:$M$1593,"*"&amp;C18&amp;"*")</f>
        <v>10</v>
      </c>
      <c r="AE18" s="429">
        <f t="shared" si="1"/>
        <v>10</v>
      </c>
      <c r="AF18" s="429">
        <f>COUNTIF('2026'!$M$144:$M$1626,"*"&amp;C18&amp;"*")</f>
        <v>10</v>
      </c>
      <c r="AG18" s="430">
        <f t="shared" si="2"/>
        <v>1</v>
      </c>
      <c r="AH18" s="426">
        <v>10</v>
      </c>
      <c r="AI18" s="426">
        <v>0</v>
      </c>
      <c r="AJ18" s="426">
        <v>10</v>
      </c>
    </row>
    <row r="19" spans="1:36" ht="18.75" customHeight="1" x14ac:dyDescent="0.25">
      <c r="A19" s="422">
        <v>17</v>
      </c>
      <c r="B19" s="423" t="s">
        <v>1626</v>
      </c>
      <c r="C19" s="423" t="str">
        <f t="shared" si="0"/>
        <v>全立興業</v>
      </c>
      <c r="D19" s="424"/>
      <c r="E19" s="424">
        <f>COUNTIFS('2026'!$A$47:$AW$1626,"*"&amp;C19&amp;"*",'2026'!$A$47:$AW$1626,"交*")</f>
        <v>0</v>
      </c>
      <c r="F19" s="424">
        <f>COUNTIF('2026'!$M$147:$M$255,"*"&amp;$C19&amp;"*")</f>
        <v>0</v>
      </c>
      <c r="G19" s="424">
        <f>COUNTIF('2026'!$M$261:$M$305,"*"&amp;$C19&amp;"*")</f>
        <v>0</v>
      </c>
      <c r="H19" s="424"/>
      <c r="I19" s="424"/>
      <c r="J19" s="424"/>
      <c r="K19" s="424">
        <f>COUNTIF('2026'!$M$359:$M$399,"*"&amp;C19&amp;"*")</f>
        <v>0</v>
      </c>
      <c r="L19" s="424">
        <f>COUNTIF('2026'!$M$405:$M$421,"*"&amp;$C19&amp;"*")</f>
        <v>0</v>
      </c>
      <c r="M19" s="424">
        <f>COUNTIF('2026'!$M$427:$M$463,"*"&amp;C19&amp;"*")</f>
        <v>0</v>
      </c>
      <c r="N19" s="424">
        <f>COUNTIF('2026'!$M$469:$M$483,"*"&amp;C19&amp;"*")</f>
        <v>0</v>
      </c>
      <c r="O19" s="424">
        <f>COUNTIF('2026'!$M$489:$M$508,"*"&amp;C19&amp;"*")</f>
        <v>0</v>
      </c>
      <c r="P19" s="424">
        <f>COUNTIF('2026'!$M$514:$M$566,"*"&amp;C19&amp;"*")</f>
        <v>0</v>
      </c>
      <c r="Q19" s="424">
        <f>COUNTIF('2026'!$M$583:$M$625,"*"&amp;C19&amp;"*")</f>
        <v>0</v>
      </c>
      <c r="R19" s="424">
        <f>COUNTIF('2026'!$M$634:$M$648,"*"&amp;C19&amp;"*")</f>
        <v>0</v>
      </c>
      <c r="S19" s="424">
        <f>COUNTIF('2026'!$M$654:$M$724,"*"&amp;C19&amp;"*")</f>
        <v>0</v>
      </c>
      <c r="T19" s="424">
        <f>COUNTIF('2026'!$M$730:$M$905,"*"&amp;C19&amp;"*")</f>
        <v>0</v>
      </c>
      <c r="U19" s="424">
        <f>COUNTIF('2026'!$M$911:$M$958,"*"&amp;C19&amp;"*")</f>
        <v>0</v>
      </c>
      <c r="V19" s="424">
        <f>COUNTIF('2026'!$M$964:$M$991,"*"&amp;C19&amp;"*")</f>
        <v>0</v>
      </c>
      <c r="W19" s="424">
        <f>COUNTIF('2026'!$M$997:$M$1089,"*"&amp;C19&amp;"*")</f>
        <v>0</v>
      </c>
      <c r="X19" s="424">
        <f>COUNTIF('2026'!$M$1095:$M$1136,"*"&amp;C19&amp;"*")</f>
        <v>0</v>
      </c>
      <c r="Y19" s="424">
        <f>COUNTIF('2026'!$M$1142:$M$1233,"*"&amp;C19&amp;"*")</f>
        <v>0</v>
      </c>
      <c r="Z19" s="424">
        <f>COUNTIF('2026'!$M$1239:$M$1296,"*"&amp;C19&amp;"*")</f>
        <v>0</v>
      </c>
      <c r="AA19" s="424">
        <f>COUNTIF('2026'!$M$1304:$M$1366,"*"&amp;C19&amp;"*")</f>
        <v>0</v>
      </c>
      <c r="AB19" s="424">
        <f>COUNTIF('2026'!$M$1372:$M$1449,"*"&amp;C19&amp;"*")</f>
        <v>0</v>
      </c>
      <c r="AC19" s="424">
        <f>COUNTIF('2026'!$M$1462:$M$1463,"*"&amp;C19&amp;"*")</f>
        <v>0</v>
      </c>
      <c r="AD19" s="424">
        <f>COUNTIF('2026'!$M$1480:$M$1593,"*"&amp;C19&amp;"*")</f>
        <v>0</v>
      </c>
      <c r="AE19" s="424">
        <f t="shared" si="1"/>
        <v>0</v>
      </c>
      <c r="AF19" s="424">
        <f>COUNTIF('2026'!$M$144:$M$1626,"*"&amp;C19&amp;"*")</f>
        <v>0</v>
      </c>
      <c r="AG19" s="425" t="e">
        <f t="shared" si="2"/>
        <v>#DIV/0!</v>
      </c>
      <c r="AH19" s="422"/>
      <c r="AI19" s="422"/>
      <c r="AJ19" s="422"/>
    </row>
    <row r="20" spans="1:36" ht="18.75" customHeight="1" x14ac:dyDescent="0.25">
      <c r="A20" s="426">
        <v>18</v>
      </c>
      <c r="B20" s="427" t="s">
        <v>1527</v>
      </c>
      <c r="C20" s="428" t="str">
        <f t="shared" si="0"/>
        <v>コスモ警備</v>
      </c>
      <c r="D20" s="429"/>
      <c r="E20" s="429">
        <f>COUNTIFS('2026'!$A$47:$AW$1626,"*"&amp;C20&amp;"*",'2026'!$A$47:$AW$1626,"交*")</f>
        <v>0</v>
      </c>
      <c r="F20" s="429">
        <f>COUNTIF('2026'!$M$147:$M$255,"*"&amp;$C20&amp;"*")</f>
        <v>0</v>
      </c>
      <c r="G20" s="429">
        <f>COUNTIF('2026'!$M$261:$M$305,"*"&amp;$C20&amp;"*")</f>
        <v>0</v>
      </c>
      <c r="H20" s="429"/>
      <c r="I20" s="429"/>
      <c r="J20" s="429"/>
      <c r="K20" s="429">
        <f>COUNTIF('2026'!$M$359:$M$399,"*"&amp;C20&amp;"*")</f>
        <v>0</v>
      </c>
      <c r="L20" s="429">
        <f>COUNTIF('2026'!$M$405:$M$421,"*"&amp;$C20&amp;"*")</f>
        <v>0</v>
      </c>
      <c r="M20" s="429">
        <f>COUNTIF('2026'!$M$427:$M$463,"*"&amp;C20&amp;"*")</f>
        <v>0</v>
      </c>
      <c r="N20" s="429">
        <f>COUNTIF('2026'!$M$469:$M$483,"*"&amp;C20&amp;"*")</f>
        <v>0</v>
      </c>
      <c r="O20" s="429">
        <f>COUNTIF('2026'!$M$489:$M$508,"*"&amp;C20&amp;"*")</f>
        <v>0</v>
      </c>
      <c r="P20" s="429">
        <f>COUNTIF('2026'!$M$514:$M$566,"*"&amp;C20&amp;"*")</f>
        <v>0</v>
      </c>
      <c r="Q20" s="429">
        <f>COUNTIF('2026'!$M$583:$M$625,"*"&amp;C20&amp;"*")</f>
        <v>0</v>
      </c>
      <c r="R20" s="429">
        <f>COUNTIF('2026'!$M$634:$M$648,"*"&amp;C20&amp;"*")</f>
        <v>0</v>
      </c>
      <c r="S20" s="429">
        <f>COUNTIF('2026'!$M$654:$M$724,"*"&amp;C20&amp;"*")</f>
        <v>0</v>
      </c>
      <c r="T20" s="429">
        <f>COUNTIF('2026'!$M$730:$M$905,"*"&amp;C20&amp;"*")</f>
        <v>0</v>
      </c>
      <c r="U20" s="429">
        <f>COUNTIF('2026'!$M$911:$M$958,"*"&amp;C20&amp;"*")</f>
        <v>0</v>
      </c>
      <c r="V20" s="429">
        <f>COUNTIF('2026'!$M$964:$M$991,"*"&amp;C20&amp;"*")</f>
        <v>0</v>
      </c>
      <c r="W20" s="429">
        <f>COUNTIF('2026'!$M$997:$M$1089,"*"&amp;C20&amp;"*")</f>
        <v>0</v>
      </c>
      <c r="X20" s="429">
        <f>COUNTIF('2026'!$M$1095:$M$1136,"*"&amp;C20&amp;"*")</f>
        <v>0</v>
      </c>
      <c r="Y20" s="429">
        <f>COUNTIF('2026'!$M$1142:$M$1233,"*"&amp;C20&amp;"*")</f>
        <v>0</v>
      </c>
      <c r="Z20" s="429">
        <f>COUNTIF('2026'!$M$1239:$M$1296,"*"&amp;C20&amp;"*")</f>
        <v>8</v>
      </c>
      <c r="AA20" s="429">
        <f>COUNTIF('2026'!$M$1304:$M$1366,"*"&amp;C20&amp;"*")</f>
        <v>0</v>
      </c>
      <c r="AB20" s="429">
        <f>COUNTIF('2026'!$M$1372:$M$1449,"*"&amp;C20&amp;"*")</f>
        <v>0</v>
      </c>
      <c r="AC20" s="429">
        <f>COUNTIF('2026'!$M$1462:$M$1463,"*"&amp;C20&amp;"*")</f>
        <v>0</v>
      </c>
      <c r="AD20" s="429">
        <f>COUNTIF('2026'!$M$1480:$M$1593,"*"&amp;C20&amp;"*")</f>
        <v>0</v>
      </c>
      <c r="AE20" s="429">
        <f t="shared" si="1"/>
        <v>8</v>
      </c>
      <c r="AF20" s="429">
        <f>COUNTIF('2026'!$M$144:$M$1626,"*"&amp;C20&amp;"*")</f>
        <v>8</v>
      </c>
      <c r="AG20" s="430">
        <f t="shared" si="2"/>
        <v>1</v>
      </c>
      <c r="AH20" s="426">
        <v>6</v>
      </c>
      <c r="AI20" s="426">
        <v>2</v>
      </c>
      <c r="AJ20" s="426">
        <v>8</v>
      </c>
    </row>
    <row r="21" spans="1:36" ht="18.75" customHeight="1" x14ac:dyDescent="0.25">
      <c r="A21" s="422">
        <v>19</v>
      </c>
      <c r="B21" s="423" t="s">
        <v>1526</v>
      </c>
      <c r="C21" s="423" t="str">
        <f t="shared" si="0"/>
        <v>おうみ警備保障</v>
      </c>
      <c r="D21" s="424"/>
      <c r="E21" s="424">
        <f>COUNTIFS('2026'!$A$47:$AW$1626,"*"&amp;C21&amp;"*",'2026'!$A$47:$AW$1626,"交*")</f>
        <v>0</v>
      </c>
      <c r="F21" s="424">
        <f>COUNTIF('2026'!$M$147:$M$255,"*"&amp;$C21&amp;"*")</f>
        <v>0</v>
      </c>
      <c r="G21" s="424">
        <f>COUNTIF('2026'!$M$261:$M$305,"*"&amp;$C21&amp;"*")</f>
        <v>0</v>
      </c>
      <c r="H21" s="424"/>
      <c r="I21" s="424"/>
      <c r="J21" s="424"/>
      <c r="K21" s="424">
        <f>COUNTIF('2026'!$M$359:$M$399,"*"&amp;C21&amp;"*")</f>
        <v>0</v>
      </c>
      <c r="L21" s="424">
        <f>COUNTIF('2026'!$M$405:$M$421,"*"&amp;$C21&amp;"*")</f>
        <v>0</v>
      </c>
      <c r="M21" s="424">
        <f>COUNTIF('2026'!$M$427:$M$463,"*"&amp;C21&amp;"*")</f>
        <v>0</v>
      </c>
      <c r="N21" s="424">
        <f>COUNTIF('2026'!$M$469:$M$483,"*"&amp;C21&amp;"*")</f>
        <v>0</v>
      </c>
      <c r="O21" s="424">
        <f>COUNTIF('2026'!$M$489:$M$508,"*"&amp;C21&amp;"*")</f>
        <v>0</v>
      </c>
      <c r="P21" s="424">
        <f>COUNTIF('2026'!$M$514:$M$566,"*"&amp;C21&amp;"*")</f>
        <v>0</v>
      </c>
      <c r="Q21" s="424">
        <f>COUNTIF('2026'!$M$583:$M$625,"*"&amp;C21&amp;"*")</f>
        <v>0</v>
      </c>
      <c r="R21" s="424">
        <f>COUNTIF('2026'!$M$634:$M$648,"*"&amp;C21&amp;"*")</f>
        <v>0</v>
      </c>
      <c r="S21" s="424">
        <f>COUNTIF('2026'!$M$654:$M$724,"*"&amp;C21&amp;"*")</f>
        <v>0</v>
      </c>
      <c r="T21" s="424">
        <f>COUNTIF('2026'!$M$730:$M$905,"*"&amp;C21&amp;"*")</f>
        <v>0</v>
      </c>
      <c r="U21" s="424">
        <f>COUNTIF('2026'!$M$911:$M$958,"*"&amp;C21&amp;"*")</f>
        <v>0</v>
      </c>
      <c r="V21" s="424">
        <f>COUNTIF('2026'!$M$964:$M$991,"*"&amp;C21&amp;"*")</f>
        <v>0</v>
      </c>
      <c r="W21" s="424">
        <f>COUNTIF('2026'!$M$997:$M$1089,"*"&amp;C21&amp;"*")</f>
        <v>0</v>
      </c>
      <c r="X21" s="424">
        <f>COUNTIF('2026'!$M$1095:$M$1136,"*"&amp;C21&amp;"*")</f>
        <v>0</v>
      </c>
      <c r="Y21" s="424">
        <f>COUNTIF('2026'!$M$1142:$M$1233,"*"&amp;C21&amp;"*")</f>
        <v>0</v>
      </c>
      <c r="Z21" s="424">
        <f>COUNTIF('2026'!$M$1239:$M$1296,"*"&amp;C21&amp;"*")</f>
        <v>0</v>
      </c>
      <c r="AA21" s="424">
        <f>COUNTIF('2026'!$M$1304:$M$1366,"*"&amp;C21&amp;"*")</f>
        <v>0</v>
      </c>
      <c r="AB21" s="424">
        <f>COUNTIF('2026'!$M$1372:$M$1449,"*"&amp;C21&amp;"*")</f>
        <v>0</v>
      </c>
      <c r="AC21" s="424">
        <f>COUNTIF('2026'!$M$1462:$M$1463,"*"&amp;C21&amp;"*")</f>
        <v>0</v>
      </c>
      <c r="AD21" s="424">
        <f>COUNTIF('2026'!$M$1480:$M$1593,"*"&amp;C21&amp;"*")</f>
        <v>9</v>
      </c>
      <c r="AE21" s="424">
        <f t="shared" si="1"/>
        <v>9</v>
      </c>
      <c r="AF21" s="424">
        <f>COUNTIF('2026'!$M$144:$M$1626,"*"&amp;C21&amp;"*")</f>
        <v>9</v>
      </c>
      <c r="AG21" s="425">
        <f t="shared" si="2"/>
        <v>0.6</v>
      </c>
      <c r="AH21" s="422">
        <v>13</v>
      </c>
      <c r="AI21" s="422">
        <v>2</v>
      </c>
      <c r="AJ21" s="422">
        <v>15</v>
      </c>
    </row>
    <row r="22" spans="1:36" ht="18.75" customHeight="1" x14ac:dyDescent="0.25">
      <c r="A22" s="426">
        <v>20</v>
      </c>
      <c r="B22" s="427" t="s">
        <v>1525</v>
      </c>
      <c r="C22" s="428" t="str">
        <f t="shared" si="0"/>
        <v>グロウセキュリティ</v>
      </c>
      <c r="D22" s="429"/>
      <c r="E22" s="429">
        <f>COUNTIFS('2026'!$A$47:$AW$1626,"*"&amp;C22&amp;"*",'2026'!$A$47:$AW$1626,"交*")</f>
        <v>0</v>
      </c>
      <c r="F22" s="429">
        <f>COUNTIF('2026'!$M$147:$M$255,"*"&amp;$C22&amp;"*")</f>
        <v>0</v>
      </c>
      <c r="G22" s="429">
        <f>COUNTIF('2026'!$M$261:$M$305,"*"&amp;$C22&amp;"*")</f>
        <v>0</v>
      </c>
      <c r="H22" s="429"/>
      <c r="I22" s="429"/>
      <c r="J22" s="429"/>
      <c r="K22" s="429">
        <f>COUNTIF('2026'!$M$359:$M$399,"*"&amp;C22&amp;"*")</f>
        <v>0</v>
      </c>
      <c r="L22" s="429">
        <f>COUNTIF('2026'!$M$405:$M$421,"*"&amp;$C22&amp;"*")</f>
        <v>0</v>
      </c>
      <c r="M22" s="429">
        <f>COUNTIF('2026'!$M$427:$M$463,"*"&amp;C22&amp;"*")</f>
        <v>0</v>
      </c>
      <c r="N22" s="429">
        <f>COUNTIF('2026'!$M$469:$M$483,"*"&amp;C22&amp;"*")</f>
        <v>0</v>
      </c>
      <c r="O22" s="429">
        <f>COUNTIF('2026'!$M$489:$M$508,"*"&amp;C22&amp;"*")</f>
        <v>0</v>
      </c>
      <c r="P22" s="429">
        <f>COUNTIF('2026'!$M$514:$M$566,"*"&amp;C22&amp;"*")</f>
        <v>0</v>
      </c>
      <c r="Q22" s="429">
        <f>COUNTIF('2026'!$M$583:$M$625,"*"&amp;C22&amp;"*")</f>
        <v>0</v>
      </c>
      <c r="R22" s="429">
        <f>COUNTIF('2026'!$M$634:$M$648,"*"&amp;C22&amp;"*")</f>
        <v>0</v>
      </c>
      <c r="S22" s="429">
        <f>COUNTIF('2026'!$M$654:$M$724,"*"&amp;C22&amp;"*")</f>
        <v>0</v>
      </c>
      <c r="T22" s="429">
        <f>COUNTIF('2026'!$M$730:$M$905,"*"&amp;C22&amp;"*")</f>
        <v>0</v>
      </c>
      <c r="U22" s="429">
        <f>COUNTIF('2026'!$M$911:$M$958,"*"&amp;C22&amp;"*")</f>
        <v>0</v>
      </c>
      <c r="V22" s="429">
        <f>COUNTIF('2026'!$M$964:$M$991,"*"&amp;C22&amp;"*")</f>
        <v>0</v>
      </c>
      <c r="W22" s="429">
        <f>COUNTIF('2026'!$M$997:$M$1089,"*"&amp;C22&amp;"*")</f>
        <v>0</v>
      </c>
      <c r="X22" s="429">
        <f>COUNTIF('2026'!$M$1095:$M$1136,"*"&amp;C22&amp;"*")</f>
        <v>0</v>
      </c>
      <c r="Y22" s="429">
        <f>COUNTIF('2026'!$M$1142:$M$1233,"*"&amp;C22&amp;"*")</f>
        <v>0</v>
      </c>
      <c r="Z22" s="429">
        <f>COUNTIF('2026'!$M$1239:$M$1296,"*"&amp;C22&amp;"*")</f>
        <v>0</v>
      </c>
      <c r="AA22" s="429">
        <f>COUNTIF('2026'!$M$1304:$M$1366,"*"&amp;C22&amp;"*")</f>
        <v>0</v>
      </c>
      <c r="AB22" s="429">
        <f>COUNTIF('2026'!$M$1372:$M$1449,"*"&amp;C22&amp;"*")</f>
        <v>0</v>
      </c>
      <c r="AC22" s="429">
        <f>COUNTIF('2026'!$M$1462:$M$1463,"*"&amp;C22&amp;"*")</f>
        <v>0</v>
      </c>
      <c r="AD22" s="429">
        <f>COUNTIF('2026'!$M$1480:$M$1593,"*"&amp;C22&amp;"*")</f>
        <v>0</v>
      </c>
      <c r="AE22" s="429">
        <f t="shared" si="1"/>
        <v>0</v>
      </c>
      <c r="AF22" s="429">
        <f>COUNTIF('2026'!$M$144:$M$1626,"*"&amp;C22&amp;"*")</f>
        <v>0</v>
      </c>
      <c r="AG22" s="430" t="e">
        <f t="shared" si="2"/>
        <v>#DIV/0!</v>
      </c>
      <c r="AH22" s="426"/>
      <c r="AI22" s="426"/>
      <c r="AJ22" s="426"/>
    </row>
    <row r="23" spans="1:36" ht="18.75" customHeight="1" x14ac:dyDescent="0.25">
      <c r="A23" s="422">
        <v>21</v>
      </c>
      <c r="B23" s="423" t="s">
        <v>1524</v>
      </c>
      <c r="C23" s="423" t="str">
        <f t="shared" si="0"/>
        <v>シンリュウ</v>
      </c>
      <c r="D23" s="424"/>
      <c r="E23" s="424">
        <f>COUNTIFS('2026'!$A$47:$AW$1626,"*"&amp;C23&amp;"*",'2026'!$A$47:$AW$1626,"交*")</f>
        <v>0</v>
      </c>
      <c r="F23" s="424">
        <f>COUNTIF('2026'!$M$147:$M$255,"*"&amp;$C23&amp;"*")</f>
        <v>20</v>
      </c>
      <c r="G23" s="424">
        <f>COUNTIF('2026'!$M$261:$M$305,"*"&amp;$C23&amp;"*")</f>
        <v>0</v>
      </c>
      <c r="H23" s="424"/>
      <c r="I23" s="424"/>
      <c r="J23" s="424"/>
      <c r="K23" s="424">
        <f>COUNTIF('2026'!$M$359:$M$399,"*"&amp;C23&amp;"*")</f>
        <v>0</v>
      </c>
      <c r="L23" s="424">
        <f>COUNTIF('2026'!$M$405:$M$421,"*"&amp;$C23&amp;"*")</f>
        <v>0</v>
      </c>
      <c r="M23" s="424">
        <f>COUNTIF('2026'!$M$427:$M$463,"*"&amp;C23&amp;"*")</f>
        <v>0</v>
      </c>
      <c r="N23" s="424">
        <f>COUNTIF('2026'!$M$469:$M$483,"*"&amp;C23&amp;"*")</f>
        <v>0</v>
      </c>
      <c r="O23" s="424">
        <f>COUNTIF('2026'!$M$489:$M$508,"*"&amp;C23&amp;"*")</f>
        <v>0</v>
      </c>
      <c r="P23" s="424">
        <f>COUNTIF('2026'!$M$514:$M$566,"*"&amp;C23&amp;"*")</f>
        <v>0</v>
      </c>
      <c r="Q23" s="424">
        <f>COUNTIF('2026'!$M$583:$M$625,"*"&amp;C23&amp;"*")</f>
        <v>0</v>
      </c>
      <c r="R23" s="424">
        <f>COUNTIF('2026'!$M$634:$M$648,"*"&amp;C23&amp;"*")</f>
        <v>0</v>
      </c>
      <c r="S23" s="424">
        <f>COUNTIF('2026'!$M$654:$M$724,"*"&amp;C23&amp;"*")</f>
        <v>0</v>
      </c>
      <c r="T23" s="424">
        <f>COUNTIF('2026'!$M$730:$M$905,"*"&amp;C23&amp;"*")</f>
        <v>0</v>
      </c>
      <c r="U23" s="424">
        <f>COUNTIF('2026'!$M$911:$M$958,"*"&amp;C23&amp;"*")</f>
        <v>0</v>
      </c>
      <c r="V23" s="424">
        <f>COUNTIF('2026'!$M$964:$M$991,"*"&amp;C23&amp;"*")</f>
        <v>0</v>
      </c>
      <c r="W23" s="424">
        <f>COUNTIF('2026'!$M$997:$M$1089,"*"&amp;C23&amp;"*")</f>
        <v>0</v>
      </c>
      <c r="X23" s="424">
        <f>COUNTIF('2026'!$M$1095:$M$1136,"*"&amp;C23&amp;"*")</f>
        <v>0</v>
      </c>
      <c r="Y23" s="424">
        <f>COUNTIF('2026'!$M$1142:$M$1233,"*"&amp;C23&amp;"*")</f>
        <v>0</v>
      </c>
      <c r="Z23" s="424">
        <f>COUNTIF('2026'!$M$1239:$M$1296,"*"&amp;C23&amp;"*")</f>
        <v>0</v>
      </c>
      <c r="AA23" s="424">
        <f>COUNTIF('2026'!$M$1304:$M$1366,"*"&amp;C23&amp;"*")</f>
        <v>0</v>
      </c>
      <c r="AB23" s="424">
        <f>COUNTIF('2026'!$M$1372:$M$1449,"*"&amp;C23&amp;"*")</f>
        <v>51</v>
      </c>
      <c r="AC23" s="424">
        <f>COUNTIF('2026'!$M$1462:$M$1463,"*"&amp;C23&amp;"*")</f>
        <v>0</v>
      </c>
      <c r="AD23" s="424">
        <f>COUNTIF('2026'!$M$1480:$M$1593,"*"&amp;C23&amp;"*")</f>
        <v>0</v>
      </c>
      <c r="AE23" s="424">
        <f t="shared" si="1"/>
        <v>71</v>
      </c>
      <c r="AF23" s="424">
        <f>COUNTIF('2026'!$M$144:$M$1626,"*"&amp;C23&amp;"*")</f>
        <v>71</v>
      </c>
      <c r="AG23" s="425">
        <f t="shared" si="2"/>
        <v>0.53787878787878785</v>
      </c>
      <c r="AH23" s="422">
        <v>120</v>
      </c>
      <c r="AI23" s="422">
        <v>12</v>
      </c>
      <c r="AJ23" s="422">
        <v>132</v>
      </c>
    </row>
    <row r="24" spans="1:36" ht="18.75" customHeight="1" x14ac:dyDescent="0.25">
      <c r="A24" s="426">
        <v>22</v>
      </c>
      <c r="B24" s="427" t="s">
        <v>1523</v>
      </c>
      <c r="C24" s="428" t="str">
        <f t="shared" si="0"/>
        <v>K2 SECURITY</v>
      </c>
      <c r="D24" s="429"/>
      <c r="E24" s="429">
        <f>COUNTIFS('2026'!$A$47:$AW$1626,"*"&amp;C24&amp;"*",'2026'!$A$47:$AW$1626,"交*")</f>
        <v>0</v>
      </c>
      <c r="F24" s="429">
        <f>COUNTIF('2026'!$M$147:$M$255,"*"&amp;$C24&amp;"*")</f>
        <v>0</v>
      </c>
      <c r="G24" s="429">
        <f>COUNTIF('2026'!$M$261:$M$305,"*"&amp;$C24&amp;"*")</f>
        <v>0</v>
      </c>
      <c r="H24" s="429"/>
      <c r="I24" s="429"/>
      <c r="J24" s="429"/>
      <c r="K24" s="429">
        <f>COUNTIF('2026'!$M$359:$M$399,"*"&amp;C24&amp;"*")</f>
        <v>0</v>
      </c>
      <c r="L24" s="429">
        <f>COUNTIF('2026'!$M$405:$M$421,"*"&amp;$C24&amp;"*")</f>
        <v>0</v>
      </c>
      <c r="M24" s="429">
        <f>COUNTIF('2026'!$M$427:$M$463,"*"&amp;C24&amp;"*")</f>
        <v>0</v>
      </c>
      <c r="N24" s="429">
        <f>COUNTIF('2026'!$M$469:$M$483,"*"&amp;C24&amp;"*")</f>
        <v>0</v>
      </c>
      <c r="O24" s="429">
        <f>COUNTIF('2026'!$M$489:$M$508,"*"&amp;C24&amp;"*")</f>
        <v>3</v>
      </c>
      <c r="P24" s="429">
        <f>COUNTIF('2026'!$M$514:$M$566,"*"&amp;C24&amp;"*")</f>
        <v>0</v>
      </c>
      <c r="Q24" s="429">
        <f>COUNTIF('2026'!$M$583:$M$625,"*"&amp;C24&amp;"*")</f>
        <v>0</v>
      </c>
      <c r="R24" s="429">
        <f>COUNTIF('2026'!$M$634:$M$648,"*"&amp;C24&amp;"*")</f>
        <v>0</v>
      </c>
      <c r="S24" s="429">
        <f>COUNTIF('2026'!$M$654:$M$724,"*"&amp;C24&amp;"*")</f>
        <v>0</v>
      </c>
      <c r="T24" s="429">
        <f>COUNTIF('2026'!$M$730:$M$905,"*"&amp;C24&amp;"*")</f>
        <v>0</v>
      </c>
      <c r="U24" s="429">
        <f>COUNTIF('2026'!$M$911:$M$958,"*"&amp;C24&amp;"*")</f>
        <v>0</v>
      </c>
      <c r="V24" s="429">
        <f>COUNTIF('2026'!$M$964:$M$991,"*"&amp;C24&amp;"*")</f>
        <v>0</v>
      </c>
      <c r="W24" s="429">
        <f>COUNTIF('2026'!$M$997:$M$1089,"*"&amp;C24&amp;"*")</f>
        <v>0</v>
      </c>
      <c r="X24" s="429">
        <f>COUNTIF('2026'!$M$1095:$M$1136,"*"&amp;C24&amp;"*")</f>
        <v>0</v>
      </c>
      <c r="Y24" s="429">
        <f>COUNTIF('2026'!$M$1142:$M$1233,"*"&amp;C24&amp;"*")</f>
        <v>21</v>
      </c>
      <c r="Z24" s="429">
        <f>COUNTIF('2026'!$M$1239:$M$1296,"*"&amp;C24&amp;"*")</f>
        <v>24</v>
      </c>
      <c r="AA24" s="429">
        <f>COUNTIF('2026'!$M$1304:$M$1366,"*"&amp;C24&amp;"*")</f>
        <v>0</v>
      </c>
      <c r="AB24" s="429">
        <f>COUNTIF('2026'!$M$1372:$M$1449,"*"&amp;C24&amp;"*")</f>
        <v>0</v>
      </c>
      <c r="AC24" s="429">
        <f>COUNTIF('2026'!$M$1462:$M$1463,"*"&amp;C24&amp;"*")</f>
        <v>0</v>
      </c>
      <c r="AD24" s="429">
        <f>COUNTIF('2026'!$M$1480:$M$1593,"*"&amp;C24&amp;"*")</f>
        <v>0</v>
      </c>
      <c r="AE24" s="429">
        <f t="shared" si="1"/>
        <v>48</v>
      </c>
      <c r="AF24" s="429">
        <f>COUNTIF('2026'!$M$144:$M$1626,"*"&amp;C24&amp;"*")</f>
        <v>48</v>
      </c>
      <c r="AG24" s="430">
        <f t="shared" si="2"/>
        <v>0.68571428571428572</v>
      </c>
      <c r="AH24" s="426">
        <v>62</v>
      </c>
      <c r="AI24" s="426">
        <v>8</v>
      </c>
      <c r="AJ24" s="426">
        <v>70</v>
      </c>
    </row>
    <row r="25" spans="1:36" ht="18.75" customHeight="1" x14ac:dyDescent="0.25">
      <c r="A25" s="422">
        <v>23</v>
      </c>
      <c r="B25" s="423" t="s">
        <v>1522</v>
      </c>
      <c r="C25" s="423" t="s">
        <v>1521</v>
      </c>
      <c r="D25" s="424"/>
      <c r="E25" s="424">
        <f>COUNTIFS('2026'!$A$47:$AW$1626,"*"&amp;C25&amp;"*",'2026'!$A$47:$AW$1626,"交*")</f>
        <v>0</v>
      </c>
      <c r="F25" s="424">
        <f>COUNTIF('2026'!$M$147:$M$255,"*"&amp;$C25&amp;"*")</f>
        <v>0</v>
      </c>
      <c r="G25" s="424">
        <f>COUNTIF('2026'!$M$261:$M$305,"*"&amp;$C25&amp;"*")</f>
        <v>0</v>
      </c>
      <c r="H25" s="424"/>
      <c r="I25" s="424"/>
      <c r="J25" s="424"/>
      <c r="K25" s="424">
        <f>COUNTIF('2026'!$M$359:$M$399,"*"&amp;C25&amp;"*")</f>
        <v>0</v>
      </c>
      <c r="L25" s="424">
        <f>COUNTIF('2026'!$M$405:$M$421,"*"&amp;$C25&amp;"*")</f>
        <v>0</v>
      </c>
      <c r="M25" s="424">
        <f>COUNTIF('2026'!$M$427:$M$463,"*"&amp;C25&amp;"*")</f>
        <v>0</v>
      </c>
      <c r="N25" s="424">
        <f>COUNTIF('2026'!$M$469:$M$483,"*"&amp;C25&amp;"*")</f>
        <v>0</v>
      </c>
      <c r="O25" s="424">
        <f>COUNTIF('2026'!$M$489:$M$508,"*"&amp;C25&amp;"*")</f>
        <v>0</v>
      </c>
      <c r="P25" s="424">
        <f>COUNTIF('2026'!$M$514:$M$566,"*"&amp;C25&amp;"*")</f>
        <v>0</v>
      </c>
      <c r="Q25" s="424">
        <f>COUNTIF('2026'!$M$583:$M$625,"*"&amp;C25&amp;"*")</f>
        <v>0</v>
      </c>
      <c r="R25" s="424">
        <f>COUNTIF('2026'!$M$634:$M$648,"*"&amp;C25&amp;"*")</f>
        <v>0</v>
      </c>
      <c r="S25" s="424">
        <f>COUNTIF('2026'!$M$654:$M$724,"*"&amp;C25&amp;"*")</f>
        <v>0</v>
      </c>
      <c r="T25" s="424">
        <f>COUNTIF('2026'!$M$730:$M$905,"*"&amp;C25&amp;"*")</f>
        <v>0</v>
      </c>
      <c r="U25" s="424">
        <f>COUNTIF('2026'!$M$911:$M$958,"*"&amp;C25&amp;"*")</f>
        <v>0</v>
      </c>
      <c r="V25" s="424">
        <f>COUNTIF('2026'!$M$964:$M$991,"*"&amp;C25&amp;"*")</f>
        <v>0</v>
      </c>
      <c r="W25" s="424">
        <f>COUNTIF('2026'!$M$997:$M$1089,"*"&amp;C25&amp;"*")</f>
        <v>0</v>
      </c>
      <c r="X25" s="424">
        <f>COUNTIF('2026'!$M$1095:$M$1136,"*"&amp;C25&amp;"*")</f>
        <v>0</v>
      </c>
      <c r="Y25" s="424">
        <f>COUNTIF('2026'!$M$1142:$M$1233,"*"&amp;C25&amp;"*")</f>
        <v>0</v>
      </c>
      <c r="Z25" s="424">
        <f>COUNTIF('2026'!$M$1239:$M$1296,"*"&amp;C25&amp;"*")</f>
        <v>0</v>
      </c>
      <c r="AA25" s="424">
        <f>COUNTIF('2026'!$M$1304:$M$1366,"*"&amp;C25&amp;"*")</f>
        <v>0</v>
      </c>
      <c r="AB25" s="424">
        <f>COUNTIF('2026'!$M$1372:$M$1449,"*"&amp;C25&amp;"*")</f>
        <v>0</v>
      </c>
      <c r="AC25" s="424">
        <f>COUNTIF('2026'!$M$1462:$M$1463,"*"&amp;C25&amp;"*")</f>
        <v>0</v>
      </c>
      <c r="AD25" s="424">
        <f>COUNTIF('2026'!$M$1480:$M$1593,"*"&amp;C25&amp;"*")</f>
        <v>0</v>
      </c>
      <c r="AE25" s="424">
        <f t="shared" si="1"/>
        <v>0</v>
      </c>
      <c r="AF25" s="424">
        <f>COUNTIF('2026'!$M$144:$M$1626,"*"&amp;C25&amp;"*")</f>
        <v>0</v>
      </c>
      <c r="AG25" s="425" t="e">
        <f t="shared" si="2"/>
        <v>#DIV/0!</v>
      </c>
      <c r="AH25" s="422"/>
      <c r="AI25" s="422"/>
      <c r="AJ25" s="422"/>
    </row>
    <row r="26" spans="1:36" ht="18.75" customHeight="1" x14ac:dyDescent="0.25">
      <c r="A26" s="426">
        <v>24</v>
      </c>
      <c r="B26" s="427" t="s">
        <v>1520</v>
      </c>
      <c r="C26" s="428" t="str">
        <f t="shared" ref="C26:C39" si="3">SUBSTITUTE(SUBSTITUTE(SUBSTITUTE(B26,"株式会社",""),"有限会社",""),"合同会社","")</f>
        <v>エース警備保障</v>
      </c>
      <c r="D26" s="429"/>
      <c r="E26" s="429">
        <f>COUNTIFS('2026'!$A$47:$AW$1626,"*"&amp;C26&amp;"*",'2026'!$A$47:$AW$1626,"交*")</f>
        <v>0</v>
      </c>
      <c r="F26" s="429">
        <f>COUNTIF('2026'!$M$147:$M$255,"*"&amp;$C26&amp;"*")</f>
        <v>10</v>
      </c>
      <c r="G26" s="429">
        <f>COUNTIF('2026'!$M$261:$M$305,"*"&amp;$C26&amp;"*")</f>
        <v>0</v>
      </c>
      <c r="H26" s="429"/>
      <c r="I26" s="429"/>
      <c r="J26" s="429"/>
      <c r="K26" s="429">
        <f>COUNTIF('2026'!$M$359:$M$399,"*"&amp;C26&amp;"*")</f>
        <v>0</v>
      </c>
      <c r="L26" s="429">
        <f>COUNTIF('2026'!$M$405:$M$421,"*"&amp;$C26&amp;"*")</f>
        <v>0</v>
      </c>
      <c r="M26" s="429">
        <f>COUNTIF('2026'!$M$427:$M$463,"*"&amp;C26&amp;"*")</f>
        <v>0</v>
      </c>
      <c r="N26" s="429">
        <f>COUNTIF('2026'!$M$469:$M$483,"*"&amp;C26&amp;"*")</f>
        <v>0</v>
      </c>
      <c r="O26" s="429">
        <f>COUNTIF('2026'!$M$489:$M$508,"*"&amp;C26&amp;"*")</f>
        <v>0</v>
      </c>
      <c r="P26" s="429">
        <f>COUNTIF('2026'!$M$514:$M$566,"*"&amp;C26&amp;"*")</f>
        <v>0</v>
      </c>
      <c r="Q26" s="429">
        <f>COUNTIF('2026'!$M$583:$M$625,"*"&amp;C26&amp;"*")</f>
        <v>0</v>
      </c>
      <c r="R26" s="429">
        <f>COUNTIF('2026'!$M$634:$M$648,"*"&amp;C26&amp;"*")</f>
        <v>0</v>
      </c>
      <c r="S26" s="429">
        <f>COUNTIF('2026'!$M$654:$M$724,"*"&amp;C26&amp;"*")</f>
        <v>0</v>
      </c>
      <c r="T26" s="429">
        <f>COUNTIF('2026'!$M$730:$M$905,"*"&amp;C26&amp;"*")</f>
        <v>0</v>
      </c>
      <c r="U26" s="429">
        <f>COUNTIF('2026'!$M$911:$M$958,"*"&amp;C26&amp;"*")</f>
        <v>0</v>
      </c>
      <c r="V26" s="429">
        <f>COUNTIF('2026'!$M$964:$M$991,"*"&amp;C26&amp;"*")</f>
        <v>0</v>
      </c>
      <c r="W26" s="429">
        <f>COUNTIF('2026'!$M$997:$M$1089,"*"&amp;C26&amp;"*")</f>
        <v>6</v>
      </c>
      <c r="X26" s="429">
        <f>COUNTIF('2026'!$M$1095:$M$1136,"*"&amp;C26&amp;"*")</f>
        <v>0</v>
      </c>
      <c r="Y26" s="429">
        <f>COUNTIF('2026'!$M$1142:$M$1233,"*"&amp;C26&amp;"*")</f>
        <v>13</v>
      </c>
      <c r="Z26" s="429">
        <f>COUNTIF('2026'!$M$1239:$M$1296,"*"&amp;C26&amp;"*")</f>
        <v>0</v>
      </c>
      <c r="AA26" s="429">
        <f>COUNTIF('2026'!$M$1304:$M$1366,"*"&amp;C26&amp;"*")</f>
        <v>0</v>
      </c>
      <c r="AB26" s="429">
        <f>COUNTIF('2026'!$M$1372:$M$1449,"*"&amp;C26&amp;"*")</f>
        <v>0</v>
      </c>
      <c r="AC26" s="429">
        <f>COUNTIF('2026'!$M$1462:$M$1463,"*"&amp;C26&amp;"*")</f>
        <v>0</v>
      </c>
      <c r="AD26" s="429">
        <f>COUNTIF('2026'!$M$1480:$M$1593,"*"&amp;C26&amp;"*")</f>
        <v>0</v>
      </c>
      <c r="AE26" s="429">
        <f t="shared" si="1"/>
        <v>29</v>
      </c>
      <c r="AF26" s="429">
        <f>COUNTIF('2026'!$M$144:$M$1626,"*"&amp;C26&amp;"*")</f>
        <v>29</v>
      </c>
      <c r="AG26" s="430">
        <f t="shared" si="2"/>
        <v>0.26363636363636361</v>
      </c>
      <c r="AH26" s="426">
        <v>100</v>
      </c>
      <c r="AI26" s="426">
        <v>10</v>
      </c>
      <c r="AJ26" s="426">
        <v>110</v>
      </c>
    </row>
    <row r="27" spans="1:36" ht="18.75" customHeight="1" x14ac:dyDescent="0.25">
      <c r="A27" s="422">
        <v>25</v>
      </c>
      <c r="B27" s="423" t="s">
        <v>1519</v>
      </c>
      <c r="C27" s="423" t="str">
        <f t="shared" si="3"/>
        <v>サンエス警備保障</v>
      </c>
      <c r="D27" s="424"/>
      <c r="E27" s="424">
        <f>COUNTIFS('2026'!$A$47:$AW$1626,"*"&amp;C27&amp;"*",'2026'!$A$47:$AW$1626,"交*")</f>
        <v>0</v>
      </c>
      <c r="F27" s="424">
        <f>COUNTIF('2026'!$M$147:$M$255,"*"&amp;$C27&amp;"*")</f>
        <v>0</v>
      </c>
      <c r="G27" s="424">
        <f>COUNTIF('2026'!$M$261:$M$305,"*"&amp;$C27&amp;"*")</f>
        <v>0</v>
      </c>
      <c r="H27" s="424"/>
      <c r="I27" s="424"/>
      <c r="J27" s="424"/>
      <c r="K27" s="424">
        <f>COUNTIF('2026'!$M$359:$M$399,"*"&amp;C27&amp;"*")</f>
        <v>0</v>
      </c>
      <c r="L27" s="424">
        <f>COUNTIF('2026'!$M$405:$M$421,"*"&amp;$C27&amp;"*")</f>
        <v>17</v>
      </c>
      <c r="M27" s="424">
        <f>COUNTIF('2026'!$M$427:$M$463,"*"&amp;C27&amp;"*")</f>
        <v>0</v>
      </c>
      <c r="N27" s="424">
        <f>COUNTIF('2026'!$M$469:$M$483,"*"&amp;C27&amp;"*")</f>
        <v>0</v>
      </c>
      <c r="O27" s="424">
        <f>COUNTIF('2026'!$M$489:$M$508,"*"&amp;C27&amp;"*")</f>
        <v>17</v>
      </c>
      <c r="P27" s="424">
        <f>COUNTIF('2026'!$M$514:$M$566,"*"&amp;C27&amp;"*")</f>
        <v>0</v>
      </c>
      <c r="Q27" s="424">
        <f>COUNTIF('2026'!$M$583:$M$625,"*"&amp;C27&amp;"*")</f>
        <v>0</v>
      </c>
      <c r="R27" s="424">
        <f>COUNTIF('2026'!$M$634:$M$648,"*"&amp;C27&amp;"*")</f>
        <v>0</v>
      </c>
      <c r="S27" s="424">
        <f>COUNTIF('2026'!$M$654:$M$724,"*"&amp;C27&amp;"*")</f>
        <v>0</v>
      </c>
      <c r="T27" s="424">
        <f>COUNTIF('2026'!$M$730:$M$905,"*"&amp;C27&amp;"*")</f>
        <v>0</v>
      </c>
      <c r="U27" s="424">
        <f>COUNTIF('2026'!$M$911:$M$958,"*"&amp;C27&amp;"*")</f>
        <v>0</v>
      </c>
      <c r="V27" s="424">
        <f>COUNTIF('2026'!$M$964:$M$991,"*"&amp;C27&amp;"*")</f>
        <v>0</v>
      </c>
      <c r="W27" s="424">
        <f>COUNTIF('2026'!$M$997:$M$1089,"*"&amp;C27&amp;"*")</f>
        <v>0</v>
      </c>
      <c r="X27" s="424">
        <f>COUNTIF('2026'!$M$1095:$M$1136,"*"&amp;C27&amp;"*")</f>
        <v>0</v>
      </c>
      <c r="Y27" s="424">
        <f>COUNTIF('2026'!$M$1142:$M$1233,"*"&amp;C27&amp;"*")</f>
        <v>0</v>
      </c>
      <c r="Z27" s="424">
        <f>COUNTIF('2026'!$M$1239:$M$1296,"*"&amp;C27&amp;"*")</f>
        <v>0</v>
      </c>
      <c r="AA27" s="424">
        <f>COUNTIF('2026'!$M$1304:$M$1366,"*"&amp;C27&amp;"*")</f>
        <v>0</v>
      </c>
      <c r="AB27" s="424">
        <f>COUNTIF('2026'!$M$1372:$M$1449,"*"&amp;C27&amp;"*")</f>
        <v>0</v>
      </c>
      <c r="AC27" s="424">
        <f>COUNTIF('2026'!$M$1462:$M$1463,"*"&amp;C27&amp;"*")</f>
        <v>0</v>
      </c>
      <c r="AD27" s="424">
        <f>COUNTIF('2026'!$M$1480:$M$1593,"*"&amp;C27&amp;"*")</f>
        <v>0</v>
      </c>
      <c r="AE27" s="424">
        <f t="shared" si="1"/>
        <v>34</v>
      </c>
      <c r="AF27" s="424">
        <f>COUNTIF('2026'!$M$144:$M$1626,"*"&amp;C27&amp;"*")</f>
        <v>34</v>
      </c>
      <c r="AG27" s="425">
        <f t="shared" si="2"/>
        <v>0.68</v>
      </c>
      <c r="AH27" s="422">
        <v>46</v>
      </c>
      <c r="AI27" s="422">
        <v>4</v>
      </c>
      <c r="AJ27" s="422">
        <v>50</v>
      </c>
    </row>
    <row r="28" spans="1:36" ht="18.75" customHeight="1" x14ac:dyDescent="0.25">
      <c r="A28" s="426">
        <v>26</v>
      </c>
      <c r="B28" s="427" t="s">
        <v>1518</v>
      </c>
      <c r="C28" s="428" t="str">
        <f t="shared" si="3"/>
        <v>エム・ティー</v>
      </c>
      <c r="D28" s="429"/>
      <c r="E28" s="429">
        <f>COUNTIFS('2026'!$A$47:$AW$1626,"*"&amp;C28&amp;"*",'2026'!$A$47:$AW$1626,"交*")</f>
        <v>0</v>
      </c>
      <c r="F28" s="429">
        <f>COUNTIF('2026'!$M$147:$M$255,"*"&amp;$C28&amp;"*")</f>
        <v>0</v>
      </c>
      <c r="G28" s="429">
        <f>COUNTIF('2026'!$M$261:$M$305,"*"&amp;$C28&amp;"*")</f>
        <v>0</v>
      </c>
      <c r="H28" s="429"/>
      <c r="I28" s="429"/>
      <c r="J28" s="429"/>
      <c r="K28" s="429">
        <f>COUNTIF('2026'!$M$359:$M$399,"*"&amp;C28&amp;"*")</f>
        <v>0</v>
      </c>
      <c r="L28" s="429">
        <f>COUNTIF('2026'!$M$405:$M$421,"*"&amp;$C28&amp;"*")</f>
        <v>0</v>
      </c>
      <c r="M28" s="429">
        <f>COUNTIF('2026'!$M$427:$M$463,"*"&amp;C28&amp;"*")</f>
        <v>35</v>
      </c>
      <c r="N28" s="429">
        <f>COUNTIF('2026'!$M$469:$M$483,"*"&amp;C28&amp;"*")</f>
        <v>0</v>
      </c>
      <c r="O28" s="429">
        <f>COUNTIF('2026'!$M$489:$M$508,"*"&amp;C28&amp;"*")</f>
        <v>0</v>
      </c>
      <c r="P28" s="429">
        <f>COUNTIF('2026'!$M$514:$M$566,"*"&amp;C28&amp;"*")</f>
        <v>0</v>
      </c>
      <c r="Q28" s="429">
        <f>COUNTIF('2026'!$M$583:$M$625,"*"&amp;C28&amp;"*")</f>
        <v>0</v>
      </c>
      <c r="R28" s="429">
        <f>COUNTIF('2026'!$M$634:$M$648,"*"&amp;C28&amp;"*")</f>
        <v>0</v>
      </c>
      <c r="S28" s="429">
        <f>COUNTIF('2026'!$M$654:$M$724,"*"&amp;C28&amp;"*")</f>
        <v>0</v>
      </c>
      <c r="T28" s="429">
        <f>COUNTIF('2026'!$M$730:$M$905,"*"&amp;C28&amp;"*")</f>
        <v>0</v>
      </c>
      <c r="U28" s="429">
        <f>COUNTIF('2026'!$M$911:$M$958,"*"&amp;C28&amp;"*")</f>
        <v>0</v>
      </c>
      <c r="V28" s="429">
        <f>COUNTIF('2026'!$M$964:$M$991,"*"&amp;C28&amp;"*")</f>
        <v>0</v>
      </c>
      <c r="W28" s="429">
        <f>COUNTIF('2026'!$M$997:$M$1089,"*"&amp;C28&amp;"*")</f>
        <v>35</v>
      </c>
      <c r="X28" s="429">
        <f>COUNTIF('2026'!$M$1095:$M$1136,"*"&amp;C28&amp;"*")</f>
        <v>0</v>
      </c>
      <c r="Y28" s="429">
        <f>COUNTIF('2026'!$M$1142:$M$1233,"*"&amp;C28&amp;"*")</f>
        <v>0</v>
      </c>
      <c r="Z28" s="429">
        <f>COUNTIF('2026'!$M$1239:$M$1296,"*"&amp;C28&amp;"*")</f>
        <v>0</v>
      </c>
      <c r="AA28" s="429">
        <f>COUNTIF('2026'!$M$1304:$M$1366,"*"&amp;C28&amp;"*")</f>
        <v>0</v>
      </c>
      <c r="AB28" s="429">
        <f>COUNTIF('2026'!$M$1372:$M$1449,"*"&amp;C28&amp;"*")</f>
        <v>0</v>
      </c>
      <c r="AC28" s="429">
        <f>COUNTIF('2026'!$M$1462:$M$1463,"*"&amp;C28&amp;"*")</f>
        <v>0</v>
      </c>
      <c r="AD28" s="429">
        <f>COUNTIF('2026'!$M$1480:$M$1593,"*"&amp;C28&amp;"*")</f>
        <v>0</v>
      </c>
      <c r="AE28" s="429">
        <f t="shared" si="1"/>
        <v>70</v>
      </c>
      <c r="AF28" s="429">
        <f>COUNTIF('2026'!$M$144:$M$1626,"*"&amp;C28&amp;"*")</f>
        <v>70</v>
      </c>
      <c r="AG28" s="430">
        <f t="shared" si="2"/>
        <v>0.92105263157894735</v>
      </c>
      <c r="AH28" s="426">
        <v>67</v>
      </c>
      <c r="AI28" s="426">
        <v>9</v>
      </c>
      <c r="AJ28" s="426">
        <v>76</v>
      </c>
    </row>
    <row r="29" spans="1:36" ht="18.75" customHeight="1" x14ac:dyDescent="0.25">
      <c r="A29" s="422">
        <v>27</v>
      </c>
      <c r="B29" s="423" t="s">
        <v>1517</v>
      </c>
      <c r="C29" s="423" t="str">
        <f t="shared" si="3"/>
        <v>兵庫警備保障</v>
      </c>
      <c r="D29" s="424"/>
      <c r="E29" s="424">
        <f>COUNTIFS('2026'!$A$47:$AW$1626,"*"&amp;C29&amp;"*",'2026'!$A$47:$AW$1626,"交*")</f>
        <v>0</v>
      </c>
      <c r="F29" s="424">
        <f>COUNTIF('2026'!$M$147:$M$255,"*"&amp;$C29&amp;"*")</f>
        <v>7</v>
      </c>
      <c r="G29" s="424">
        <f>COUNTIF('2026'!$M$261:$M$305,"*"&amp;$C29&amp;"*")</f>
        <v>0</v>
      </c>
      <c r="H29" s="424"/>
      <c r="I29" s="424"/>
      <c r="J29" s="424"/>
      <c r="K29" s="424">
        <f>COUNTIF('2026'!$M$359:$M$399,"*"&amp;C29&amp;"*")</f>
        <v>0</v>
      </c>
      <c r="L29" s="424">
        <f>COUNTIF('2026'!$M$405:$M$421,"*"&amp;$C29&amp;"*")</f>
        <v>0</v>
      </c>
      <c r="M29" s="424">
        <f>COUNTIF('2026'!$M$427:$M$463,"*"&amp;C29&amp;"*")</f>
        <v>0</v>
      </c>
      <c r="N29" s="424">
        <f>COUNTIF('2026'!$M$469:$M$483,"*"&amp;C29&amp;"*")</f>
        <v>0</v>
      </c>
      <c r="O29" s="424">
        <f>COUNTIF('2026'!$M$489:$M$508,"*"&amp;C29&amp;"*")</f>
        <v>0</v>
      </c>
      <c r="P29" s="424">
        <f>COUNTIF('2026'!$M$514:$M$566,"*"&amp;C29&amp;"*")</f>
        <v>0</v>
      </c>
      <c r="Q29" s="424">
        <f>COUNTIF('2026'!$M$583:$M$625,"*"&amp;C29&amp;"*")</f>
        <v>0</v>
      </c>
      <c r="R29" s="424">
        <f>COUNTIF('2026'!$M$634:$M$648,"*"&amp;C29&amp;"*")</f>
        <v>0</v>
      </c>
      <c r="S29" s="424">
        <f>COUNTIF('2026'!$M$654:$M$724,"*"&amp;C29&amp;"*")</f>
        <v>0</v>
      </c>
      <c r="T29" s="424">
        <f>COUNTIF('2026'!$M$730:$M$905,"*"&amp;C29&amp;"*")</f>
        <v>0</v>
      </c>
      <c r="U29" s="424">
        <f>COUNTIF('2026'!$M$911:$M$958,"*"&amp;C29&amp;"*")</f>
        <v>0</v>
      </c>
      <c r="V29" s="424">
        <f>COUNTIF('2026'!$M$964:$M$991,"*"&amp;C29&amp;"*")</f>
        <v>0</v>
      </c>
      <c r="W29" s="424">
        <f>COUNTIF('2026'!$M$997:$M$1089,"*"&amp;C29&amp;"*")</f>
        <v>0</v>
      </c>
      <c r="X29" s="424">
        <f>COUNTIF('2026'!$M$1095:$M$1136,"*"&amp;C29&amp;"*")</f>
        <v>0</v>
      </c>
      <c r="Y29" s="424">
        <f>COUNTIF('2026'!$M$1142:$M$1233,"*"&amp;C29&amp;"*")</f>
        <v>0</v>
      </c>
      <c r="Z29" s="424">
        <f>COUNTIF('2026'!$M$1239:$M$1296,"*"&amp;C29&amp;"*")</f>
        <v>0</v>
      </c>
      <c r="AA29" s="424">
        <f>COUNTIF('2026'!$M$1304:$M$1366,"*"&amp;C29&amp;"*")</f>
        <v>0</v>
      </c>
      <c r="AB29" s="424">
        <f>COUNTIF('2026'!$M$1372:$M$1449,"*"&amp;C29&amp;"*")</f>
        <v>0</v>
      </c>
      <c r="AC29" s="424">
        <f>COUNTIF('2026'!$M$1462:$M$1463,"*"&amp;C29&amp;"*")</f>
        <v>0</v>
      </c>
      <c r="AD29" s="424">
        <f>COUNTIF('2026'!$M$1480:$M$1593,"*"&amp;C29&amp;"*")</f>
        <v>0</v>
      </c>
      <c r="AE29" s="424">
        <f t="shared" si="1"/>
        <v>7</v>
      </c>
      <c r="AF29" s="424">
        <f>COUNTIF('2026'!$M$144:$M$1626,"*"&amp;C29&amp;"*")</f>
        <v>7</v>
      </c>
      <c r="AG29" s="425">
        <f t="shared" si="2"/>
        <v>1</v>
      </c>
      <c r="AH29" s="422">
        <v>6</v>
      </c>
      <c r="AI29" s="422">
        <v>1</v>
      </c>
      <c r="AJ29" s="422">
        <v>7</v>
      </c>
    </row>
    <row r="30" spans="1:36" ht="18.75" customHeight="1" x14ac:dyDescent="0.25">
      <c r="A30" s="426">
        <v>28</v>
      </c>
      <c r="B30" s="427" t="s">
        <v>1516</v>
      </c>
      <c r="C30" s="428" t="str">
        <f t="shared" si="3"/>
        <v>西部綜合警備</v>
      </c>
      <c r="D30" s="429"/>
      <c r="E30" s="429">
        <f>COUNTIFS('2026'!$A$47:$AW$1626,"*"&amp;C30&amp;"*",'2026'!$A$47:$AW$1626,"交*")</f>
        <v>0</v>
      </c>
      <c r="F30" s="429">
        <f>COUNTIF('2026'!$M$147:$M$255,"*"&amp;$C30&amp;"*")</f>
        <v>0</v>
      </c>
      <c r="G30" s="429">
        <f>COUNTIF('2026'!$M$261:$M$305,"*"&amp;$C30&amp;"*")</f>
        <v>0</v>
      </c>
      <c r="H30" s="429"/>
      <c r="I30" s="429"/>
      <c r="J30" s="429"/>
      <c r="K30" s="429">
        <f>COUNTIF('2026'!$M$359:$M$399,"*"&amp;C30&amp;"*")</f>
        <v>0</v>
      </c>
      <c r="L30" s="429">
        <f>COUNTIF('2026'!$M$405:$M$421,"*"&amp;$C30&amp;"*")</f>
        <v>0</v>
      </c>
      <c r="M30" s="429">
        <f>COUNTIF('2026'!$M$427:$M$463,"*"&amp;C30&amp;"*")</f>
        <v>0</v>
      </c>
      <c r="N30" s="429">
        <f>COUNTIF('2026'!$M$469:$M$483,"*"&amp;C30&amp;"*")</f>
        <v>0</v>
      </c>
      <c r="O30" s="429">
        <f>COUNTIF('2026'!$M$489:$M$508,"*"&amp;C30&amp;"*")</f>
        <v>0</v>
      </c>
      <c r="P30" s="429">
        <f>COUNTIF('2026'!$M$514:$M$566,"*"&amp;C30&amp;"*")</f>
        <v>0</v>
      </c>
      <c r="Q30" s="429">
        <f>COUNTIF('2026'!$M$583:$M$625,"*"&amp;C30&amp;"*")</f>
        <v>0</v>
      </c>
      <c r="R30" s="429">
        <f>COUNTIF('2026'!$M$634:$M$648,"*"&amp;C30&amp;"*")</f>
        <v>0</v>
      </c>
      <c r="S30" s="429">
        <f>COUNTIF('2026'!$M$654:$M$724,"*"&amp;C30&amp;"*")</f>
        <v>0</v>
      </c>
      <c r="T30" s="429">
        <f>COUNTIF('2026'!$M$730:$M$905,"*"&amp;C30&amp;"*")</f>
        <v>0</v>
      </c>
      <c r="U30" s="429">
        <f>COUNTIF('2026'!$M$911:$M$958,"*"&amp;C30&amp;"*")</f>
        <v>0</v>
      </c>
      <c r="V30" s="429">
        <f>COUNTIF('2026'!$M$964:$M$991,"*"&amp;C30&amp;"*")</f>
        <v>0</v>
      </c>
      <c r="W30" s="429">
        <f>COUNTIF('2026'!$M$997:$M$1089,"*"&amp;C30&amp;"*")</f>
        <v>0</v>
      </c>
      <c r="X30" s="429">
        <f>COUNTIF('2026'!$M$1095:$M$1136,"*"&amp;C30&amp;"*")</f>
        <v>0</v>
      </c>
      <c r="Y30" s="429">
        <f>COUNTIF('2026'!$M$1142:$M$1233,"*"&amp;C30&amp;"*")</f>
        <v>30</v>
      </c>
      <c r="Z30" s="429">
        <f>COUNTIF('2026'!$M$1239:$M$1296,"*"&amp;C30&amp;"*")</f>
        <v>0</v>
      </c>
      <c r="AA30" s="429">
        <f>COUNTIF('2026'!$M$1304:$M$1366,"*"&amp;C30&amp;"*")</f>
        <v>0</v>
      </c>
      <c r="AB30" s="429">
        <f>COUNTIF('2026'!$M$1372:$M$1449,"*"&amp;C30&amp;"*")</f>
        <v>0</v>
      </c>
      <c r="AC30" s="429">
        <f>COUNTIF('2026'!$M$1462:$M$1463,"*"&amp;C30&amp;"*")</f>
        <v>0</v>
      </c>
      <c r="AD30" s="429">
        <f>COUNTIF('2026'!$M$1480:$M$1593,"*"&amp;C30&amp;"*")</f>
        <v>0</v>
      </c>
      <c r="AE30" s="429">
        <f t="shared" si="1"/>
        <v>30</v>
      </c>
      <c r="AF30" s="429">
        <f>COUNTIF('2026'!$M$144:$M$1626,"*"&amp;C30&amp;"*")</f>
        <v>30</v>
      </c>
      <c r="AG30" s="430">
        <f t="shared" si="2"/>
        <v>1</v>
      </c>
      <c r="AH30" s="426">
        <v>22</v>
      </c>
      <c r="AI30" s="426">
        <v>8</v>
      </c>
      <c r="AJ30" s="426">
        <v>30</v>
      </c>
    </row>
    <row r="31" spans="1:36" ht="18.75" customHeight="1" x14ac:dyDescent="0.25">
      <c r="A31" s="422">
        <v>29</v>
      </c>
      <c r="B31" s="423" t="s">
        <v>1515</v>
      </c>
      <c r="C31" s="423" t="str">
        <f t="shared" si="3"/>
        <v>ドリーム警備</v>
      </c>
      <c r="D31" s="424"/>
      <c r="E31" s="424">
        <f>COUNTIFS('2026'!$A$47:$AW$1626,"*"&amp;C31&amp;"*",'2026'!$A$47:$AW$1626,"交*")</f>
        <v>0</v>
      </c>
      <c r="F31" s="424">
        <f>COUNTIF('2026'!$M$147:$M$255,"*"&amp;$C31&amp;"*")</f>
        <v>0</v>
      </c>
      <c r="G31" s="424">
        <f>COUNTIF('2026'!$M$261:$M$305,"*"&amp;$C31&amp;"*")</f>
        <v>0</v>
      </c>
      <c r="H31" s="424"/>
      <c r="I31" s="424"/>
      <c r="J31" s="424"/>
      <c r="K31" s="424">
        <f>COUNTIF('2026'!$M$359:$M$399,"*"&amp;C31&amp;"*")</f>
        <v>0</v>
      </c>
      <c r="L31" s="424">
        <f>COUNTIF('2026'!$M$405:$M$421,"*"&amp;$C31&amp;"*")</f>
        <v>0</v>
      </c>
      <c r="M31" s="424">
        <f>COUNTIF('2026'!$M$427:$M$463,"*"&amp;C31&amp;"*")</f>
        <v>0</v>
      </c>
      <c r="N31" s="424">
        <f>COUNTIF('2026'!$M$469:$M$483,"*"&amp;C31&amp;"*")</f>
        <v>0</v>
      </c>
      <c r="O31" s="424">
        <f>COUNTIF('2026'!$M$489:$M$508,"*"&amp;C31&amp;"*")</f>
        <v>0</v>
      </c>
      <c r="P31" s="424">
        <f>COUNTIF('2026'!$M$514:$M$566,"*"&amp;C31&amp;"*")</f>
        <v>0</v>
      </c>
      <c r="Q31" s="424">
        <f>COUNTIF('2026'!$M$583:$M$625,"*"&amp;C31&amp;"*")</f>
        <v>0</v>
      </c>
      <c r="R31" s="424">
        <f>COUNTIF('2026'!$M$634:$M$648,"*"&amp;C31&amp;"*")</f>
        <v>0</v>
      </c>
      <c r="S31" s="424">
        <f>COUNTIF('2026'!$M$654:$M$724,"*"&amp;C31&amp;"*")</f>
        <v>0</v>
      </c>
      <c r="T31" s="424">
        <f>COUNTIF('2026'!$M$730:$M$905,"*"&amp;C31&amp;"*")</f>
        <v>0</v>
      </c>
      <c r="U31" s="424">
        <f>COUNTIF('2026'!$M$911:$M$958,"*"&amp;C31&amp;"*")</f>
        <v>0</v>
      </c>
      <c r="V31" s="424">
        <f>COUNTIF('2026'!$M$964:$M$991,"*"&amp;C31&amp;"*")</f>
        <v>0</v>
      </c>
      <c r="W31" s="424">
        <f>COUNTIF('2026'!$M$997:$M$1089,"*"&amp;C31&amp;"*")</f>
        <v>9</v>
      </c>
      <c r="X31" s="424">
        <f>COUNTIF('2026'!$M$1095:$M$1136,"*"&amp;C31&amp;"*")</f>
        <v>0</v>
      </c>
      <c r="Y31" s="424">
        <f>COUNTIF('2026'!$M$1142:$M$1233,"*"&amp;C31&amp;"*")</f>
        <v>0</v>
      </c>
      <c r="Z31" s="424">
        <f>COUNTIF('2026'!$M$1239:$M$1296,"*"&amp;C31&amp;"*")</f>
        <v>0</v>
      </c>
      <c r="AA31" s="424">
        <f>COUNTIF('2026'!$M$1304:$M$1366,"*"&amp;C31&amp;"*")</f>
        <v>0</v>
      </c>
      <c r="AB31" s="424">
        <f>COUNTIF('2026'!$M$1372:$M$1449,"*"&amp;C31&amp;"*")</f>
        <v>0</v>
      </c>
      <c r="AC31" s="424">
        <f>COUNTIF('2026'!$M$1462:$M$1463,"*"&amp;C31&amp;"*")</f>
        <v>0</v>
      </c>
      <c r="AD31" s="424">
        <f>COUNTIF('2026'!$M$1480:$M$1593,"*"&amp;C31&amp;"*")</f>
        <v>0</v>
      </c>
      <c r="AE31" s="424">
        <f t="shared" si="1"/>
        <v>9</v>
      </c>
      <c r="AF31" s="424">
        <f>COUNTIF('2026'!$M$144:$M$1626,"*"&amp;C31&amp;"*")</f>
        <v>9</v>
      </c>
      <c r="AG31" s="425">
        <f t="shared" si="2"/>
        <v>0.75</v>
      </c>
      <c r="AH31" s="422">
        <v>11</v>
      </c>
      <c r="AI31" s="422">
        <v>1</v>
      </c>
      <c r="AJ31" s="422">
        <v>12</v>
      </c>
    </row>
    <row r="32" spans="1:36" ht="18.75" customHeight="1" x14ac:dyDescent="0.25">
      <c r="A32" s="426">
        <v>30</v>
      </c>
      <c r="B32" s="427" t="s">
        <v>1514</v>
      </c>
      <c r="C32" s="428" t="str">
        <f t="shared" si="3"/>
        <v>ジャパンクリエイトサービス</v>
      </c>
      <c r="D32" s="429"/>
      <c r="E32" s="429">
        <f>COUNTIFS('2026'!$A$47:$AW$1626,"*"&amp;C32&amp;"*",'2026'!$A$47:$AW$1626,"交*")</f>
        <v>0</v>
      </c>
      <c r="F32" s="429">
        <f>COUNTIF('2026'!$M$147:$M$255,"*"&amp;$C32&amp;"*")</f>
        <v>0</v>
      </c>
      <c r="G32" s="429">
        <f>COUNTIF('2026'!$M$261:$M$305,"*"&amp;$C32&amp;"*")</f>
        <v>0</v>
      </c>
      <c r="H32" s="429"/>
      <c r="I32" s="429"/>
      <c r="J32" s="429"/>
      <c r="K32" s="429">
        <f>COUNTIF('2026'!$M$359:$M$399,"*"&amp;C32&amp;"*")</f>
        <v>0</v>
      </c>
      <c r="L32" s="429">
        <f>COUNTIF('2026'!$M$405:$M$421,"*"&amp;$C32&amp;"*")</f>
        <v>0</v>
      </c>
      <c r="M32" s="429">
        <f>COUNTIF('2026'!$M$427:$M$463,"*"&amp;C32&amp;"*")</f>
        <v>0</v>
      </c>
      <c r="N32" s="429">
        <f>COUNTIF('2026'!$M$469:$M$483,"*"&amp;C32&amp;"*")</f>
        <v>0</v>
      </c>
      <c r="O32" s="429">
        <f>COUNTIF('2026'!$M$489:$M$508,"*"&amp;C32&amp;"*")</f>
        <v>0</v>
      </c>
      <c r="P32" s="429">
        <f>COUNTIF('2026'!$M$514:$M$566,"*"&amp;C32&amp;"*")</f>
        <v>0</v>
      </c>
      <c r="Q32" s="429">
        <f>COUNTIF('2026'!$M$583:$M$625,"*"&amp;C32&amp;"*")</f>
        <v>0</v>
      </c>
      <c r="R32" s="429">
        <f>COUNTIF('2026'!$M$634:$M$648,"*"&amp;C32&amp;"*")</f>
        <v>0</v>
      </c>
      <c r="S32" s="429">
        <f>COUNTIF('2026'!$M$654:$M$724,"*"&amp;C32&amp;"*")</f>
        <v>0</v>
      </c>
      <c r="T32" s="429">
        <f>COUNTIF('2026'!$M$730:$M$905,"*"&amp;C32&amp;"*")</f>
        <v>0</v>
      </c>
      <c r="U32" s="429">
        <f>COUNTIF('2026'!$M$911:$M$958,"*"&amp;C32&amp;"*")</f>
        <v>0</v>
      </c>
      <c r="V32" s="429">
        <f>COUNTIF('2026'!$M$964:$M$991,"*"&amp;C32&amp;"*")</f>
        <v>0</v>
      </c>
      <c r="W32" s="429">
        <f>COUNTIF('2026'!$M$997:$M$1089,"*"&amp;C32&amp;"*")</f>
        <v>5</v>
      </c>
      <c r="X32" s="429">
        <f>COUNTIF('2026'!$M$1095:$M$1136,"*"&amp;C32&amp;"*")</f>
        <v>0</v>
      </c>
      <c r="Y32" s="429">
        <f>COUNTIF('2026'!$M$1142:$M$1233,"*"&amp;C32&amp;"*")</f>
        <v>0</v>
      </c>
      <c r="Z32" s="429">
        <f>COUNTIF('2026'!$M$1239:$M$1296,"*"&amp;C32&amp;"*")</f>
        <v>0</v>
      </c>
      <c r="AA32" s="429">
        <f>COUNTIF('2026'!$M$1304:$M$1366,"*"&amp;C32&amp;"*")</f>
        <v>0</v>
      </c>
      <c r="AB32" s="429">
        <f>COUNTIF('2026'!$M$1372:$M$1449,"*"&amp;C32&amp;"*")</f>
        <v>0</v>
      </c>
      <c r="AC32" s="429">
        <f>COUNTIF('2026'!$M$1462:$M$1463,"*"&amp;C32&amp;"*")</f>
        <v>0</v>
      </c>
      <c r="AD32" s="429">
        <f>COUNTIF('2026'!$M$1480:$M$1593,"*"&amp;C32&amp;"*")</f>
        <v>0</v>
      </c>
      <c r="AE32" s="429">
        <f t="shared" si="1"/>
        <v>5</v>
      </c>
      <c r="AF32" s="429">
        <f>COUNTIF('2026'!$M$144:$M$1626,"*"&amp;C32&amp;"*")</f>
        <v>5</v>
      </c>
      <c r="AG32" s="430">
        <f t="shared" si="2"/>
        <v>0.5</v>
      </c>
      <c r="AH32" s="426">
        <v>9</v>
      </c>
      <c r="AI32" s="426">
        <v>1</v>
      </c>
      <c r="AJ32" s="426">
        <v>10</v>
      </c>
    </row>
    <row r="33" spans="1:36" ht="18.75" customHeight="1" x14ac:dyDescent="0.25">
      <c r="A33" s="422">
        <v>31</v>
      </c>
      <c r="B33" s="423" t="s">
        <v>1513</v>
      </c>
      <c r="C33" s="423" t="str">
        <f t="shared" si="3"/>
        <v>セノン</v>
      </c>
      <c r="D33" s="424"/>
      <c r="E33" s="424">
        <f>COUNTIFS('2026'!$A$47:$AW$1626,"*"&amp;C33&amp;"*",'2026'!$A$47:$AW$1626,"交*")</f>
        <v>0</v>
      </c>
      <c r="F33" s="424">
        <f>COUNTIF('2026'!$M$147:$M$255,"*"&amp;$C33&amp;"*")</f>
        <v>0</v>
      </c>
      <c r="G33" s="424">
        <f>COUNTIF('2026'!$M$261:$M$305,"*"&amp;$C33&amp;"*")</f>
        <v>0</v>
      </c>
      <c r="H33" s="424"/>
      <c r="I33" s="424"/>
      <c r="J33" s="424"/>
      <c r="K33" s="424">
        <f>COUNTIF('2026'!$M$359:$M$399,"*"&amp;C33&amp;"*")</f>
        <v>0</v>
      </c>
      <c r="L33" s="424">
        <f>COUNTIF('2026'!$M$405:$M$421,"*"&amp;$C33&amp;"*")</f>
        <v>0</v>
      </c>
      <c r="M33" s="424">
        <f>COUNTIF('2026'!$M$427:$M$463,"*"&amp;C33&amp;"*")</f>
        <v>0</v>
      </c>
      <c r="N33" s="424">
        <f>COUNTIF('2026'!$M$469:$M$483,"*"&amp;C33&amp;"*")</f>
        <v>0</v>
      </c>
      <c r="O33" s="424">
        <f>COUNTIF('2026'!$M$489:$M$508,"*"&amp;C33&amp;"*")</f>
        <v>0</v>
      </c>
      <c r="P33" s="424">
        <f>COUNTIF('2026'!$M$514:$M$566,"*"&amp;C33&amp;"*")</f>
        <v>0</v>
      </c>
      <c r="Q33" s="424">
        <f>COUNTIF('2026'!$M$583:$M$625,"*"&amp;C33&amp;"*")</f>
        <v>0</v>
      </c>
      <c r="R33" s="424">
        <f>COUNTIF('2026'!$M$634:$M$648,"*"&amp;C33&amp;"*")</f>
        <v>0</v>
      </c>
      <c r="S33" s="424">
        <f>COUNTIF('2026'!$M$654:$M$724,"*"&amp;C33&amp;"*")</f>
        <v>0</v>
      </c>
      <c r="T33" s="424">
        <f>COUNTIF('2026'!$M$730:$M$905,"*"&amp;C33&amp;"*")</f>
        <v>0</v>
      </c>
      <c r="U33" s="424">
        <f>COUNTIF('2026'!$M$911:$M$958,"*"&amp;C33&amp;"*")</f>
        <v>40</v>
      </c>
      <c r="V33" s="424">
        <f>COUNTIF('2026'!$M$964:$M$991,"*"&amp;C33&amp;"*")</f>
        <v>0</v>
      </c>
      <c r="W33" s="424">
        <f>COUNTIF('2026'!$M$997:$M$1089,"*"&amp;C33&amp;"*")</f>
        <v>0</v>
      </c>
      <c r="X33" s="424">
        <f>COUNTIF('2026'!$M$1095:$M$1136,"*"&amp;C33&amp;"*")</f>
        <v>0</v>
      </c>
      <c r="Y33" s="424">
        <f>COUNTIF('2026'!$M$1142:$M$1233,"*"&amp;C33&amp;"*")</f>
        <v>0</v>
      </c>
      <c r="Z33" s="424">
        <f>COUNTIF('2026'!$M$1239:$M$1296,"*"&amp;C33&amp;"*")</f>
        <v>0</v>
      </c>
      <c r="AA33" s="424">
        <f>COUNTIF('2026'!$M$1304:$M$1366,"*"&amp;C33&amp;"*")</f>
        <v>0</v>
      </c>
      <c r="AB33" s="424">
        <f>COUNTIF('2026'!$M$1372:$M$1449,"*"&amp;C33&amp;"*")</f>
        <v>0</v>
      </c>
      <c r="AC33" s="424">
        <f>COUNTIF('2026'!$M$1462:$M$1463,"*"&amp;C33&amp;"*")</f>
        <v>0</v>
      </c>
      <c r="AD33" s="424">
        <f>COUNTIF('2026'!$M$1480:$M$1593,"*"&amp;C33&amp;"*")</f>
        <v>0</v>
      </c>
      <c r="AE33" s="424">
        <f t="shared" si="1"/>
        <v>40</v>
      </c>
      <c r="AF33" s="424">
        <f>COUNTIF('2026'!$M$144:$M$1626,"*"&amp;C33&amp;"*")</f>
        <v>40</v>
      </c>
      <c r="AG33" s="425">
        <f t="shared" si="2"/>
        <v>0.93023255813953487</v>
      </c>
      <c r="AH33" s="422">
        <v>43</v>
      </c>
      <c r="AI33" s="422">
        <v>0</v>
      </c>
      <c r="AJ33" s="422">
        <v>43</v>
      </c>
    </row>
    <row r="34" spans="1:36" ht="18.75" customHeight="1" x14ac:dyDescent="0.25">
      <c r="A34" s="426">
        <v>32</v>
      </c>
      <c r="B34" s="427" t="s">
        <v>1512</v>
      </c>
      <c r="C34" s="428" t="str">
        <f t="shared" si="3"/>
        <v>関西パトロール</v>
      </c>
      <c r="D34" s="429"/>
      <c r="E34" s="429">
        <f>COUNTIFS('2026'!$A$47:$AW$1626,"*"&amp;C34&amp;"*",'2026'!$A$47:$AW$1626,"交*")</f>
        <v>0</v>
      </c>
      <c r="F34" s="429">
        <f>COUNTIF('2026'!$M$147:$M$255,"*"&amp;$C34&amp;"*")</f>
        <v>58</v>
      </c>
      <c r="G34" s="429">
        <f>COUNTIF('2026'!$M$261:$M$305,"*"&amp;$C34&amp;"*")</f>
        <v>39</v>
      </c>
      <c r="H34" s="429"/>
      <c r="I34" s="429"/>
      <c r="J34" s="429"/>
      <c r="K34" s="429">
        <f>COUNTIF('2026'!$M$359:$M$399,"*"&amp;C34&amp;"*")</f>
        <v>0</v>
      </c>
      <c r="L34" s="429">
        <f>COUNTIF('2026'!$M$405:$M$421,"*"&amp;$C34&amp;"*")</f>
        <v>0</v>
      </c>
      <c r="M34" s="429">
        <f>COUNTIF('2026'!$M$427:$M$463,"*"&amp;C34&amp;"*")</f>
        <v>0</v>
      </c>
      <c r="N34" s="429">
        <f>COUNTIF('2026'!$M$469:$M$483,"*"&amp;C34&amp;"*")</f>
        <v>0</v>
      </c>
      <c r="O34" s="429">
        <f>COUNTIF('2026'!$M$489:$M$508,"*"&amp;C34&amp;"*")</f>
        <v>0</v>
      </c>
      <c r="P34" s="429">
        <f>COUNTIF('2026'!$M$514:$M$566,"*"&amp;C34&amp;"*")</f>
        <v>0</v>
      </c>
      <c r="Q34" s="429">
        <f>COUNTIF('2026'!$M$583:$M$625,"*"&amp;C34&amp;"*")</f>
        <v>0</v>
      </c>
      <c r="R34" s="429">
        <f>COUNTIF('2026'!$M$634:$M$648,"*"&amp;C34&amp;"*")</f>
        <v>0</v>
      </c>
      <c r="S34" s="429">
        <f>COUNTIF('2026'!$M$654:$M$724,"*"&amp;C34&amp;"*")</f>
        <v>0</v>
      </c>
      <c r="T34" s="429">
        <f>COUNTIF('2026'!$M$730:$M$905,"*"&amp;C34&amp;"*")</f>
        <v>0</v>
      </c>
      <c r="U34" s="429">
        <f>COUNTIF('2026'!$M$911:$M$958,"*"&amp;C34&amp;"*")</f>
        <v>0</v>
      </c>
      <c r="V34" s="429">
        <f>COUNTIF('2026'!$M$964:$M$991,"*"&amp;C34&amp;"*")</f>
        <v>0</v>
      </c>
      <c r="W34" s="429">
        <f>COUNTIF('2026'!$M$997:$M$1089,"*"&amp;C34&amp;"*")</f>
        <v>0</v>
      </c>
      <c r="X34" s="429">
        <f>COUNTIF('2026'!$M$1095:$M$1136,"*"&amp;C34&amp;"*")</f>
        <v>0</v>
      </c>
      <c r="Y34" s="429">
        <f>COUNTIF('2026'!$M$1142:$M$1233,"*"&amp;C34&amp;"*")</f>
        <v>0</v>
      </c>
      <c r="Z34" s="429">
        <f>COUNTIF('2026'!$M$1239:$M$1296,"*"&amp;C34&amp;"*")</f>
        <v>0</v>
      </c>
      <c r="AA34" s="429">
        <f>COUNTIF('2026'!$M$1304:$M$1366,"*"&amp;C34&amp;"*")</f>
        <v>0</v>
      </c>
      <c r="AB34" s="429">
        <f>COUNTIF('2026'!$M$1372:$M$1449,"*"&amp;C34&amp;"*")</f>
        <v>0</v>
      </c>
      <c r="AC34" s="429">
        <f>COUNTIF('2026'!$M$1462:$M$1463,"*"&amp;C34&amp;"*")</f>
        <v>0</v>
      </c>
      <c r="AD34" s="429">
        <f>COUNTIF('2026'!$M$1480:$M$1593,"*"&amp;C34&amp;"*")</f>
        <v>0</v>
      </c>
      <c r="AE34" s="429">
        <f t="shared" si="1"/>
        <v>97</v>
      </c>
      <c r="AF34" s="429">
        <f>COUNTIF('2026'!$M$144:$M$1626,"*"&amp;C34&amp;"*")</f>
        <v>97</v>
      </c>
      <c r="AG34" s="430">
        <f t="shared" si="2"/>
        <v>0.98979591836734693</v>
      </c>
      <c r="AH34" s="426">
        <v>86</v>
      </c>
      <c r="AI34" s="426">
        <v>12</v>
      </c>
      <c r="AJ34" s="426">
        <v>98</v>
      </c>
    </row>
    <row r="35" spans="1:36" ht="18.75" customHeight="1" x14ac:dyDescent="0.25">
      <c r="A35" s="422">
        <v>33</v>
      </c>
      <c r="B35" s="423" t="s">
        <v>1511</v>
      </c>
      <c r="C35" s="423" t="str">
        <f t="shared" si="3"/>
        <v>シンテイ警備</v>
      </c>
      <c r="D35" s="424"/>
      <c r="E35" s="424">
        <f>COUNTIFS('2026'!$A$47:$AW$1626,"*"&amp;C35&amp;"*",'2026'!$A$47:$AW$1626,"交*")</f>
        <v>0</v>
      </c>
      <c r="F35" s="424">
        <f>COUNTIF('2026'!$M$147:$M$255,"*"&amp;$C35&amp;"*")</f>
        <v>0</v>
      </c>
      <c r="G35" s="424">
        <f>COUNTIF('2026'!$M$261:$M$305,"*"&amp;$C35&amp;"*")</f>
        <v>0</v>
      </c>
      <c r="H35" s="424"/>
      <c r="I35" s="424"/>
      <c r="J35" s="424"/>
      <c r="K35" s="424">
        <f>COUNTIF('2026'!$M$359:$M$399,"*"&amp;C35&amp;"*")</f>
        <v>0</v>
      </c>
      <c r="L35" s="424">
        <f>COUNTIF('2026'!$M$405:$M$421,"*"&amp;$C35&amp;"*")</f>
        <v>0</v>
      </c>
      <c r="M35" s="424">
        <f>COUNTIF('2026'!$M$427:$M$463,"*"&amp;C35&amp;"*")</f>
        <v>0</v>
      </c>
      <c r="N35" s="424">
        <f>COUNTIF('2026'!$M$469:$M$483,"*"&amp;C35&amp;"*")</f>
        <v>0</v>
      </c>
      <c r="O35" s="424">
        <f>COUNTIF('2026'!$M$489:$M$508,"*"&amp;C35&amp;"*")</f>
        <v>0</v>
      </c>
      <c r="P35" s="424">
        <f>COUNTIF('2026'!$M$514:$M$566,"*"&amp;C35&amp;"*")</f>
        <v>0</v>
      </c>
      <c r="Q35" s="424">
        <f>COUNTIF('2026'!$M$583:$M$625,"*"&amp;C35&amp;"*")</f>
        <v>0</v>
      </c>
      <c r="R35" s="424">
        <f>COUNTIF('2026'!$M$634:$M$648,"*"&amp;C35&amp;"*")</f>
        <v>0</v>
      </c>
      <c r="S35" s="424">
        <f>COUNTIF('2026'!$M$654:$M$724,"*"&amp;C35&amp;"*")</f>
        <v>0</v>
      </c>
      <c r="T35" s="424">
        <f>COUNTIF('2026'!$M$730:$M$905,"*"&amp;C35&amp;"*")</f>
        <v>0</v>
      </c>
      <c r="U35" s="424">
        <f>COUNTIF('2026'!$M$911:$M$958,"*"&amp;C35&amp;"*")</f>
        <v>0</v>
      </c>
      <c r="V35" s="424">
        <f>COUNTIF('2026'!$M$964:$M$991,"*"&amp;C35&amp;"*")</f>
        <v>7</v>
      </c>
      <c r="W35" s="424">
        <f>COUNTIF('2026'!$M$997:$M$1089,"*"&amp;C35&amp;"*")</f>
        <v>0</v>
      </c>
      <c r="X35" s="424">
        <f>COUNTIF('2026'!$M$1095:$M$1136,"*"&amp;C35&amp;"*")</f>
        <v>0</v>
      </c>
      <c r="Y35" s="424">
        <f>COUNTIF('2026'!$M$1142:$M$1233,"*"&amp;C35&amp;"*")</f>
        <v>0</v>
      </c>
      <c r="Z35" s="424">
        <f>COUNTIF('2026'!$M$1239:$M$1296,"*"&amp;C35&amp;"*")</f>
        <v>13</v>
      </c>
      <c r="AA35" s="424">
        <f>COUNTIF('2026'!$M$1304:$M$1366,"*"&amp;C35&amp;"*")</f>
        <v>0</v>
      </c>
      <c r="AB35" s="424">
        <f>COUNTIF('2026'!$M$1372:$M$1449,"*"&amp;C35&amp;"*")</f>
        <v>0</v>
      </c>
      <c r="AC35" s="424">
        <f>COUNTIF('2026'!$M$1462:$M$1463,"*"&amp;C35&amp;"*")</f>
        <v>0</v>
      </c>
      <c r="AD35" s="424">
        <f>COUNTIF('2026'!$M$1480:$M$1593,"*"&amp;C35&amp;"*")</f>
        <v>0</v>
      </c>
      <c r="AE35" s="424">
        <f t="shared" si="1"/>
        <v>20</v>
      </c>
      <c r="AF35" s="424">
        <f>COUNTIF('2026'!$M$144:$M$1626,"*"&amp;C35&amp;"*")</f>
        <v>20</v>
      </c>
      <c r="AG35" s="431">
        <f t="shared" si="2"/>
        <v>0.66666666666666663</v>
      </c>
      <c r="AH35" s="422">
        <v>25</v>
      </c>
      <c r="AI35" s="422">
        <v>5</v>
      </c>
      <c r="AJ35" s="422">
        <v>30</v>
      </c>
    </row>
    <row r="36" spans="1:36" ht="18.75" customHeight="1" x14ac:dyDescent="0.25">
      <c r="A36" s="426">
        <v>34</v>
      </c>
      <c r="B36" s="427" t="s">
        <v>1510</v>
      </c>
      <c r="C36" s="428" t="str">
        <f t="shared" si="3"/>
        <v>コトナ</v>
      </c>
      <c r="D36" s="429"/>
      <c r="E36" s="429">
        <f>COUNTIFS('2026'!$A$47:$AW$1626,"*"&amp;C36&amp;"*",'2026'!$A$47:$AW$1626,"交*")</f>
        <v>0</v>
      </c>
      <c r="F36" s="429">
        <f>COUNTIF('2026'!$M$147:$M$255,"*"&amp;$C36&amp;"*")</f>
        <v>8</v>
      </c>
      <c r="G36" s="429">
        <f>COUNTIF('2026'!$M$261:$M$305,"*"&amp;$C36&amp;"*")</f>
        <v>0</v>
      </c>
      <c r="H36" s="429"/>
      <c r="I36" s="429"/>
      <c r="J36" s="429"/>
      <c r="K36" s="429">
        <f>COUNTIF('2026'!$M$359:$M$399,"*"&amp;C36&amp;"*")</f>
        <v>17</v>
      </c>
      <c r="L36" s="429">
        <f>COUNTIF('2026'!$M$405:$M$421,"*"&amp;$C36&amp;"*")</f>
        <v>0</v>
      </c>
      <c r="M36" s="429">
        <f>COUNTIF('2026'!$M$427:$M$463,"*"&amp;C36&amp;"*")</f>
        <v>0</v>
      </c>
      <c r="N36" s="429">
        <f>COUNTIF('2026'!$M$469:$M$483,"*"&amp;C36&amp;"*")</f>
        <v>15</v>
      </c>
      <c r="O36" s="429">
        <f>COUNTIF('2026'!$M$489:$M$508,"*"&amp;C36&amp;"*")</f>
        <v>0</v>
      </c>
      <c r="P36" s="429">
        <f>COUNTIF('2026'!$M$514:$M$566,"*"&amp;C36&amp;"*")</f>
        <v>0</v>
      </c>
      <c r="Q36" s="429">
        <f>COUNTIF('2026'!$M$583:$M$625,"*"&amp;C36&amp;"*")</f>
        <v>35</v>
      </c>
      <c r="R36" s="429">
        <f>COUNTIF('2026'!$M$634:$M$648,"*"&amp;C36&amp;"*")</f>
        <v>0</v>
      </c>
      <c r="S36" s="429">
        <f>COUNTIF('2026'!$M$654:$M$724,"*"&amp;C36&amp;"*")</f>
        <v>6</v>
      </c>
      <c r="T36" s="429">
        <f>COUNTIF('2026'!$M$730:$M$905,"*"&amp;C36&amp;"*")</f>
        <v>132</v>
      </c>
      <c r="U36" s="429">
        <f>COUNTIF('2026'!$M$911:$M$958,"*"&amp;C36&amp;"*")</f>
        <v>3</v>
      </c>
      <c r="V36" s="429">
        <f>COUNTIF('2026'!$M$964:$M$991,"*"&amp;C36&amp;"*")</f>
        <v>15</v>
      </c>
      <c r="W36" s="429">
        <f>COUNTIF('2026'!$M$997:$M$1089,"*"&amp;C36&amp;"*")</f>
        <v>0</v>
      </c>
      <c r="X36" s="429">
        <f>COUNTIF('2026'!$M$1095:$M$1136,"*"&amp;C36&amp;"*")</f>
        <v>22</v>
      </c>
      <c r="Y36" s="429">
        <f>COUNTIF('2026'!$M$1142:$M$1233,"*"&amp;C36&amp;"*")</f>
        <v>0</v>
      </c>
      <c r="Z36" s="429">
        <f>COUNTIF('2026'!$M$1239:$M$1296,"*"&amp;C36&amp;"*")</f>
        <v>0</v>
      </c>
      <c r="AA36" s="429">
        <f>COUNTIF('2026'!$M$1304:$M$1366,"*"&amp;C36&amp;"*")</f>
        <v>0</v>
      </c>
      <c r="AB36" s="429">
        <f>COUNTIF('2026'!$M$1372:$M$1449,"*"&amp;C36&amp;"*")</f>
        <v>0</v>
      </c>
      <c r="AC36" s="429">
        <f>COUNTIF('2026'!$M$1462:$M$1463,"*"&amp;C36&amp;"*")</f>
        <v>0</v>
      </c>
      <c r="AD36" s="429">
        <f>COUNTIF('2026'!$M$1480:$M$1593,"*"&amp;C36&amp;"*")</f>
        <v>0</v>
      </c>
      <c r="AE36" s="429">
        <f t="shared" si="1"/>
        <v>253</v>
      </c>
      <c r="AF36" s="429">
        <f>COUNTIF('2026'!$M$144:$M$1626,"*"&amp;C36&amp;"*")</f>
        <v>253</v>
      </c>
      <c r="AG36" s="430" t="e">
        <f t="shared" si="2"/>
        <v>#DIV/0!</v>
      </c>
      <c r="AH36" s="426">
        <v>0</v>
      </c>
      <c r="AI36" s="426">
        <v>0</v>
      </c>
      <c r="AJ36" s="426">
        <v>0</v>
      </c>
    </row>
    <row r="37" spans="1:36" ht="18.75" customHeight="1" x14ac:dyDescent="0.25">
      <c r="A37" s="422">
        <v>35</v>
      </c>
      <c r="B37" s="423" t="s">
        <v>1509</v>
      </c>
      <c r="C37" s="423" t="str">
        <f t="shared" si="3"/>
        <v>イーフロ</v>
      </c>
      <c r="D37" s="424"/>
      <c r="E37" s="424">
        <f>COUNTIFS('2026'!$A$47:$AW$1626,"*"&amp;C37&amp;"*",'2026'!$A$47:$AW$1626,"交*")</f>
        <v>0</v>
      </c>
      <c r="F37" s="424">
        <f>COUNTIF('2026'!$M$147:$M$255,"*"&amp;$C37&amp;"*")</f>
        <v>0</v>
      </c>
      <c r="G37" s="424">
        <f>COUNTIF('2026'!$M$261:$M$305,"*"&amp;$C37&amp;"*")</f>
        <v>0</v>
      </c>
      <c r="H37" s="424"/>
      <c r="I37" s="424"/>
      <c r="J37" s="424"/>
      <c r="K37" s="424">
        <f>COUNTIF('2026'!$M$359:$M$399,"*"&amp;C37&amp;"*")</f>
        <v>0</v>
      </c>
      <c r="L37" s="424">
        <f>COUNTIF('2026'!$M$405:$M$421,"*"&amp;$C37&amp;"*")</f>
        <v>0</v>
      </c>
      <c r="M37" s="424">
        <f>COUNTIF('2026'!$M$427:$M$463,"*"&amp;C37&amp;"*")</f>
        <v>0</v>
      </c>
      <c r="N37" s="424">
        <f>COUNTIF('2026'!$M$469:$M$483,"*"&amp;C37&amp;"*")</f>
        <v>0</v>
      </c>
      <c r="O37" s="424">
        <f>COUNTIF('2026'!$M$489:$M$508,"*"&amp;C37&amp;"*")</f>
        <v>0</v>
      </c>
      <c r="P37" s="424">
        <f>COUNTIF('2026'!$M$514:$M$566,"*"&amp;C37&amp;"*")</f>
        <v>0</v>
      </c>
      <c r="Q37" s="424">
        <f>COUNTIF('2026'!$M$583:$M$625,"*"&amp;C37&amp;"*")</f>
        <v>0</v>
      </c>
      <c r="R37" s="424">
        <f>COUNTIF('2026'!$M$634:$M$648,"*"&amp;C37&amp;"*")</f>
        <v>0</v>
      </c>
      <c r="S37" s="424">
        <f>COUNTIF('2026'!$M$654:$M$724,"*"&amp;C37&amp;"*")</f>
        <v>0</v>
      </c>
      <c r="T37" s="424">
        <f>COUNTIF('2026'!$M$730:$M$905,"*"&amp;C37&amp;"*")</f>
        <v>0</v>
      </c>
      <c r="U37" s="424">
        <f>COUNTIF('2026'!$M$911:$M$958,"*"&amp;C37&amp;"*")</f>
        <v>0</v>
      </c>
      <c r="V37" s="424">
        <f>COUNTIF('2026'!$M$964:$M$991,"*"&amp;C37&amp;"*")</f>
        <v>0</v>
      </c>
      <c r="W37" s="424">
        <f>COUNTIF('2026'!$M$997:$M$1089,"*"&amp;C37&amp;"*")</f>
        <v>10</v>
      </c>
      <c r="X37" s="424">
        <f>COUNTIF('2026'!$M$1095:$M$1136,"*"&amp;C37&amp;"*")</f>
        <v>0</v>
      </c>
      <c r="Y37" s="424">
        <f>COUNTIF('2026'!$M$1142:$M$1233,"*"&amp;C37&amp;"*")</f>
        <v>0</v>
      </c>
      <c r="Z37" s="424">
        <f>COUNTIF('2026'!$M$1239:$M$1296,"*"&amp;C37&amp;"*")</f>
        <v>0</v>
      </c>
      <c r="AA37" s="424">
        <f>COUNTIF('2026'!$M$1304:$M$1366,"*"&amp;C37&amp;"*")</f>
        <v>0</v>
      </c>
      <c r="AB37" s="424">
        <f>COUNTIF('2026'!$M$1372:$M$1449,"*"&amp;C37&amp;"*")</f>
        <v>0</v>
      </c>
      <c r="AC37" s="424">
        <f>COUNTIF('2026'!$M$1462:$M$1463,"*"&amp;C37&amp;"*")</f>
        <v>0</v>
      </c>
      <c r="AD37" s="424">
        <f>COUNTIF('2026'!$M$1480:$M$1593,"*"&amp;C37&amp;"*")</f>
        <v>0</v>
      </c>
      <c r="AE37" s="424">
        <f t="shared" si="1"/>
        <v>10</v>
      </c>
      <c r="AF37" s="424">
        <f>COUNTIF('2026'!$M$144:$M$1626,"*"&amp;C37&amp;"*")</f>
        <v>10</v>
      </c>
      <c r="AG37" s="425">
        <f t="shared" si="2"/>
        <v>0.66666666666666663</v>
      </c>
      <c r="AH37" s="422">
        <v>13</v>
      </c>
      <c r="AI37" s="422">
        <v>2</v>
      </c>
      <c r="AJ37" s="422">
        <v>15</v>
      </c>
    </row>
    <row r="38" spans="1:36" ht="18.75" customHeight="1" x14ac:dyDescent="0.25">
      <c r="A38" s="426">
        <v>36</v>
      </c>
      <c r="B38" s="427" t="s">
        <v>1508</v>
      </c>
      <c r="C38" s="428" t="str">
        <f t="shared" si="3"/>
        <v>京阪ビルテクノサービス</v>
      </c>
      <c r="D38" s="429"/>
      <c r="E38" s="429">
        <f>COUNTIFS('2026'!$A$47:$AW$1626,"*"&amp;C38&amp;"*",'2026'!$A$47:$AW$1626,"交*")</f>
        <v>0</v>
      </c>
      <c r="F38" s="429">
        <f>COUNTIF('2026'!$M$147:$M$255,"*"&amp;$C38&amp;"*")</f>
        <v>0</v>
      </c>
      <c r="G38" s="429">
        <f>COUNTIF('2026'!$M$261:$M$305,"*"&amp;$C38&amp;"*")</f>
        <v>0</v>
      </c>
      <c r="H38" s="429"/>
      <c r="I38" s="429"/>
      <c r="J38" s="429"/>
      <c r="K38" s="429">
        <f>COUNTIF('2026'!$M$359:$M$399,"*"&amp;C38&amp;"*")</f>
        <v>0</v>
      </c>
      <c r="L38" s="429">
        <f>COUNTIF('2026'!$M$405:$M$421,"*"&amp;$C38&amp;"*")</f>
        <v>0</v>
      </c>
      <c r="M38" s="429">
        <f>COUNTIF('2026'!$M$427:$M$463,"*"&amp;C38&amp;"*")</f>
        <v>0</v>
      </c>
      <c r="N38" s="429">
        <f>COUNTIF('2026'!$M$469:$M$483,"*"&amp;C38&amp;"*")</f>
        <v>0</v>
      </c>
      <c r="O38" s="429">
        <f>COUNTIF('2026'!$M$489:$M$508,"*"&amp;C38&amp;"*")</f>
        <v>0</v>
      </c>
      <c r="P38" s="429">
        <f>COUNTIF('2026'!$M$514:$M$566,"*"&amp;C38&amp;"*")</f>
        <v>0</v>
      </c>
      <c r="Q38" s="429">
        <f>COUNTIF('2026'!$M$583:$M$625,"*"&amp;C38&amp;"*")</f>
        <v>0</v>
      </c>
      <c r="R38" s="429">
        <f>COUNTIF('2026'!$M$634:$M$648,"*"&amp;C38&amp;"*")</f>
        <v>0</v>
      </c>
      <c r="S38" s="429">
        <f>COUNTIF('2026'!$M$654:$M$724,"*"&amp;C38&amp;"*")</f>
        <v>0</v>
      </c>
      <c r="T38" s="429">
        <f>COUNTIF('2026'!$M$730:$M$905,"*"&amp;C38&amp;"*")</f>
        <v>5</v>
      </c>
      <c r="U38" s="429">
        <f>COUNTIF('2026'!$M$911:$M$958,"*"&amp;C38&amp;"*")</f>
        <v>0</v>
      </c>
      <c r="V38" s="429">
        <f>COUNTIF('2026'!$M$964:$M$991,"*"&amp;C38&amp;"*")</f>
        <v>0</v>
      </c>
      <c r="W38" s="429">
        <f>COUNTIF('2026'!$M$997:$M$1089,"*"&amp;C38&amp;"*")</f>
        <v>0</v>
      </c>
      <c r="X38" s="429">
        <f>COUNTIF('2026'!$M$1095:$M$1136,"*"&amp;C38&amp;"*")</f>
        <v>0</v>
      </c>
      <c r="Y38" s="429">
        <f>COUNTIF('2026'!$M$1142:$M$1233,"*"&amp;C38&amp;"*")</f>
        <v>0</v>
      </c>
      <c r="Z38" s="429">
        <f>COUNTIF('2026'!$M$1239:$M$1296,"*"&amp;C38&amp;"*")</f>
        <v>0</v>
      </c>
      <c r="AA38" s="429">
        <f>COUNTIF('2026'!$M$1304:$M$1366,"*"&amp;C38&amp;"*")</f>
        <v>0</v>
      </c>
      <c r="AB38" s="429">
        <f>COUNTIF('2026'!$M$1372:$M$1449,"*"&amp;C38&amp;"*")</f>
        <v>0</v>
      </c>
      <c r="AC38" s="429">
        <f>COUNTIF('2026'!$M$1462:$M$1463,"*"&amp;C38&amp;"*")</f>
        <v>0</v>
      </c>
      <c r="AD38" s="429">
        <f>COUNTIF('2026'!$M$1480:$M$1593,"*"&amp;C38&amp;"*")</f>
        <v>0</v>
      </c>
      <c r="AE38" s="429">
        <f t="shared" si="1"/>
        <v>5</v>
      </c>
      <c r="AF38" s="429">
        <f>COUNTIF('2026'!$M$144:$M$1626,"*"&amp;C38&amp;"*")</f>
        <v>5</v>
      </c>
      <c r="AG38" s="430">
        <f t="shared" si="2"/>
        <v>1</v>
      </c>
      <c r="AH38" s="426">
        <v>5</v>
      </c>
      <c r="AI38" s="426">
        <v>0</v>
      </c>
      <c r="AJ38" s="426">
        <v>5</v>
      </c>
    </row>
    <row r="39" spans="1:36" ht="18.75" customHeight="1" x14ac:dyDescent="0.25">
      <c r="A39" s="422">
        <v>37</v>
      </c>
      <c r="B39" s="423" t="s">
        <v>1507</v>
      </c>
      <c r="C39" s="423" t="str">
        <f t="shared" si="3"/>
        <v>GOKEN</v>
      </c>
      <c r="D39" s="424"/>
      <c r="E39" s="424">
        <f>COUNTIFS('2026'!$A$47:$AW$1626,"*"&amp;C39&amp;"*",'2026'!$A$47:$AW$1626,"交*")</f>
        <v>0</v>
      </c>
      <c r="F39" s="424">
        <f>COUNTIF('2026'!$M$147:$M$255,"*"&amp;$C39&amp;"*")</f>
        <v>3</v>
      </c>
      <c r="G39" s="424">
        <f>COUNTIF('2026'!$M$261:$M$305,"*"&amp;$C39&amp;"*")</f>
        <v>0</v>
      </c>
      <c r="H39" s="424"/>
      <c r="I39" s="424"/>
      <c r="J39" s="424"/>
      <c r="K39" s="424">
        <f>COUNTIF('2026'!$M$359:$M$399,"*"&amp;C39&amp;"*")</f>
        <v>0</v>
      </c>
      <c r="L39" s="424">
        <f>COUNTIF('2026'!$M$405:$M$421,"*"&amp;$C39&amp;"*")</f>
        <v>0</v>
      </c>
      <c r="M39" s="424">
        <f>COUNTIF('2026'!$M$427:$M$463,"*"&amp;C39&amp;"*")</f>
        <v>0</v>
      </c>
      <c r="N39" s="424">
        <f>COUNTIF('2026'!$M$469:$M$483,"*"&amp;C39&amp;"*")</f>
        <v>0</v>
      </c>
      <c r="O39" s="424">
        <f>COUNTIF('2026'!$M$489:$M$508,"*"&amp;C39&amp;"*")</f>
        <v>0</v>
      </c>
      <c r="P39" s="424">
        <f>COUNTIF('2026'!$M$514:$M$566,"*"&amp;C39&amp;"*")</f>
        <v>0</v>
      </c>
      <c r="Q39" s="424">
        <f>COUNTIF('2026'!$M$583:$M$625,"*"&amp;C39&amp;"*")</f>
        <v>0</v>
      </c>
      <c r="R39" s="424">
        <f>COUNTIF('2026'!$M$634:$M$648,"*"&amp;C39&amp;"*")</f>
        <v>0</v>
      </c>
      <c r="S39" s="424">
        <f>COUNTIF('2026'!$M$654:$M$724,"*"&amp;C39&amp;"*")</f>
        <v>0</v>
      </c>
      <c r="T39" s="424">
        <f>COUNTIF('2026'!$M$730:$M$905,"*"&amp;C39&amp;"*")</f>
        <v>0</v>
      </c>
      <c r="U39" s="424">
        <f>COUNTIF('2026'!$M$911:$M$958,"*"&amp;C39&amp;"*")</f>
        <v>0</v>
      </c>
      <c r="V39" s="424">
        <f>COUNTIF('2026'!$M$964:$M$991,"*"&amp;C39&amp;"*")</f>
        <v>0</v>
      </c>
      <c r="W39" s="424">
        <f>COUNTIF('2026'!$M$997:$M$1089,"*"&amp;C39&amp;"*")</f>
        <v>0</v>
      </c>
      <c r="X39" s="424">
        <f>COUNTIF('2026'!$M$1095:$M$1136,"*"&amp;C39&amp;"*")</f>
        <v>0</v>
      </c>
      <c r="Y39" s="424">
        <f>COUNTIF('2026'!$M$1142:$M$1233,"*"&amp;C39&amp;"*")</f>
        <v>0</v>
      </c>
      <c r="Z39" s="424">
        <f>COUNTIF('2026'!$M$1239:$M$1296,"*"&amp;C39&amp;"*")</f>
        <v>0</v>
      </c>
      <c r="AA39" s="424">
        <f>COUNTIF('2026'!$M$1304:$M$1366,"*"&amp;C39&amp;"*")</f>
        <v>0</v>
      </c>
      <c r="AB39" s="424">
        <f>COUNTIF('2026'!$M$1372:$M$1449,"*"&amp;C39&amp;"*")</f>
        <v>0</v>
      </c>
      <c r="AC39" s="424">
        <f>COUNTIF('2026'!$M$1462:$M$1463,"*"&amp;C39&amp;"*")</f>
        <v>0</v>
      </c>
      <c r="AD39" s="424">
        <f>COUNTIF('2026'!$M$1480:$M$1593,"*"&amp;C39&amp;"*")</f>
        <v>0</v>
      </c>
      <c r="AE39" s="424">
        <f t="shared" si="1"/>
        <v>3</v>
      </c>
      <c r="AF39" s="424">
        <f>COUNTIF('2026'!$M$144:$M$1626,"*"&amp;C39&amp;"*")</f>
        <v>3</v>
      </c>
      <c r="AG39" s="425" t="e">
        <f t="shared" si="2"/>
        <v>#DIV/0!</v>
      </c>
      <c r="AH39" s="422"/>
      <c r="AI39" s="422"/>
      <c r="AJ39" s="422"/>
    </row>
    <row r="40" spans="1:36" ht="18.75" customHeight="1" x14ac:dyDescent="0.25">
      <c r="A40" s="426">
        <v>38</v>
      </c>
      <c r="B40" s="427" t="s">
        <v>1621</v>
      </c>
      <c r="C40" s="428" t="s">
        <v>1627</v>
      </c>
      <c r="D40" s="429"/>
      <c r="E40" s="429">
        <f>COUNTIFS('2026'!$A$47:$AW$1626,"*"&amp;C40&amp;"*",'2026'!$A$47:$AW$1626,"交*")</f>
        <v>0</v>
      </c>
      <c r="F40" s="429">
        <f>COUNTIF('2026'!$M$147:$M$255,"*"&amp;$C40&amp;"*")</f>
        <v>0</v>
      </c>
      <c r="G40" s="429">
        <f>COUNTIF('2026'!$M$261:$M$305,"*"&amp;$C40&amp;"*")</f>
        <v>0</v>
      </c>
      <c r="H40" s="429"/>
      <c r="I40" s="429"/>
      <c r="J40" s="429"/>
      <c r="K40" s="429">
        <f>COUNTIF('2026'!$M$359:$M$399,"*"&amp;C40&amp;"*")</f>
        <v>0</v>
      </c>
      <c r="L40" s="429">
        <f>COUNTIF('2026'!$M$405:$M$421,"*"&amp;$C40&amp;"*")</f>
        <v>0</v>
      </c>
      <c r="M40" s="429">
        <f>COUNTIF('2026'!$M$427:$M$463,"*"&amp;C40&amp;"*")</f>
        <v>0</v>
      </c>
      <c r="N40" s="429">
        <f>COUNTIF('2026'!$M$469:$M$483,"*"&amp;C40&amp;"*")</f>
        <v>0</v>
      </c>
      <c r="O40" s="429">
        <f>COUNTIF('2026'!$M$489:$M$508,"*"&amp;C40&amp;"*")</f>
        <v>0</v>
      </c>
      <c r="P40" s="429">
        <f>COUNTIF('2026'!$M$514:$M$566,"*"&amp;C40&amp;"*")</f>
        <v>0</v>
      </c>
      <c r="Q40" s="429">
        <f>COUNTIF('2026'!$M$583:$M$625,"*"&amp;C40&amp;"*")</f>
        <v>0</v>
      </c>
      <c r="R40" s="429">
        <f>COUNTIF('2026'!$M$634:$M$648,"*"&amp;C40&amp;"*")</f>
        <v>0</v>
      </c>
      <c r="S40" s="429">
        <f>COUNTIF('2026'!$M$654:$M$724,"*"&amp;C40&amp;"*")</f>
        <v>0</v>
      </c>
      <c r="T40" s="429">
        <f>COUNTIF('2026'!$M$730:$M$905,"*"&amp;C40&amp;"*")</f>
        <v>0</v>
      </c>
      <c r="U40" s="429">
        <f>COUNTIF('2026'!$M$911:$M$958,"*"&amp;C40&amp;"*")</f>
        <v>0</v>
      </c>
      <c r="V40" s="429">
        <f>COUNTIF('2026'!$M$964:$M$991,"*"&amp;C40&amp;"*")</f>
        <v>0</v>
      </c>
      <c r="W40" s="429">
        <f>COUNTIF('2026'!$M$997:$M$1089,"*"&amp;C40&amp;"*")</f>
        <v>0</v>
      </c>
      <c r="X40" s="429">
        <f>COUNTIF('2026'!$M$1095:$M$1136,"*"&amp;C40&amp;"*")</f>
        <v>0</v>
      </c>
      <c r="Y40" s="429">
        <f>COUNTIF('2026'!$M$1142:$M$1233,"*"&amp;C40&amp;"*")</f>
        <v>6</v>
      </c>
      <c r="Z40" s="429">
        <f>COUNTIF('2026'!$M$1239:$M$1296,"*"&amp;C40&amp;"*")</f>
        <v>0</v>
      </c>
      <c r="AA40" s="429">
        <f>COUNTIF('2026'!$M$1304:$M$1366,"*"&amp;C40&amp;"*")</f>
        <v>0</v>
      </c>
      <c r="AB40" s="429">
        <f>COUNTIF('2026'!$M$1372:$M$1449,"*"&amp;C40&amp;"*")</f>
        <v>0</v>
      </c>
      <c r="AC40" s="429">
        <f>COUNTIF('2026'!$M$1462:$M$1463,"*"&amp;C40&amp;"*")</f>
        <v>0</v>
      </c>
      <c r="AD40" s="429">
        <f>COUNTIF('2026'!$M$1480:$M$1593,"*"&amp;C40&amp;"*")</f>
        <v>0</v>
      </c>
      <c r="AE40" s="429">
        <f t="shared" si="1"/>
        <v>6</v>
      </c>
      <c r="AF40" s="429">
        <f>COUNTIF('2026'!$M$144:$M$1626,"*"&amp;C40&amp;"*")</f>
        <v>6</v>
      </c>
      <c r="AG40" s="430">
        <f t="shared" si="2"/>
        <v>1</v>
      </c>
      <c r="AH40" s="426">
        <v>4</v>
      </c>
      <c r="AI40" s="426">
        <v>2</v>
      </c>
      <c r="AJ40" s="426">
        <v>6</v>
      </c>
    </row>
    <row r="41" spans="1:36" ht="18.75" customHeight="1" x14ac:dyDescent="0.25">
      <c r="A41" s="422">
        <v>39</v>
      </c>
      <c r="B41" s="423" t="s">
        <v>1506</v>
      </c>
      <c r="C41" s="423" t="str">
        <f>SUBSTITUTE(SUBSTITUTE(SUBSTITUTE(B41,"株式会社",""),"有限会社",""),"合同会社","")</f>
        <v>ＮＳＳ</v>
      </c>
      <c r="D41" s="424"/>
      <c r="E41" s="424">
        <f>COUNTIFS('2026'!$A$47:$AW$1626,"*"&amp;C41&amp;"*",'2026'!$A$47:$AW$1626,"交*")</f>
        <v>0</v>
      </c>
      <c r="F41" s="424">
        <f>COUNTIF('2026'!$M$147:$M$255,"*"&amp;$C41&amp;"*")</f>
        <v>0</v>
      </c>
      <c r="G41" s="424">
        <f>COUNTIF('2026'!$M$261:$M$305,"*"&amp;$C41&amp;"*")</f>
        <v>0</v>
      </c>
      <c r="H41" s="424"/>
      <c r="I41" s="424"/>
      <c r="J41" s="424"/>
      <c r="K41" s="424">
        <f>COUNTIF('2026'!$M$359:$M$399,"*"&amp;C41&amp;"*")</f>
        <v>0</v>
      </c>
      <c r="L41" s="424">
        <f>COUNTIF('2026'!$M$405:$M$421,"*"&amp;$C41&amp;"*")</f>
        <v>0</v>
      </c>
      <c r="M41" s="424">
        <f>COUNTIF('2026'!$M$427:$M$463,"*"&amp;C41&amp;"*")</f>
        <v>0</v>
      </c>
      <c r="N41" s="424">
        <f>COUNTIF('2026'!$M$469:$M$483,"*"&amp;C41&amp;"*")</f>
        <v>0</v>
      </c>
      <c r="O41" s="424">
        <f>COUNTIF('2026'!$M$489:$M$508,"*"&amp;C41&amp;"*")</f>
        <v>0</v>
      </c>
      <c r="P41" s="424">
        <f>COUNTIF('2026'!$M$514:$M$566,"*"&amp;C41&amp;"*")</f>
        <v>49</v>
      </c>
      <c r="Q41" s="424">
        <f>COUNTIF('2026'!$M$583:$M$625,"*"&amp;C41&amp;"*")</f>
        <v>0</v>
      </c>
      <c r="R41" s="424">
        <f>COUNTIF('2026'!$M$634:$M$648,"*"&amp;C41&amp;"*")</f>
        <v>0</v>
      </c>
      <c r="S41" s="424">
        <f>COUNTIF('2026'!$M$654:$M$724,"*"&amp;C41&amp;"*")</f>
        <v>0</v>
      </c>
      <c r="T41" s="424">
        <f>COUNTIF('2026'!$M$730:$M$905,"*"&amp;C41&amp;"*")</f>
        <v>0</v>
      </c>
      <c r="U41" s="424">
        <f>COUNTIF('2026'!$M$911:$M$958,"*"&amp;C41&amp;"*")</f>
        <v>0</v>
      </c>
      <c r="V41" s="424">
        <f>COUNTIF('2026'!$M$964:$M$991,"*"&amp;C41&amp;"*")</f>
        <v>0</v>
      </c>
      <c r="W41" s="424">
        <f>COUNTIF('2026'!$M$997:$M$1089,"*"&amp;C41&amp;"*")</f>
        <v>0</v>
      </c>
      <c r="X41" s="424">
        <f>COUNTIF('2026'!$M$1095:$M$1136,"*"&amp;C41&amp;"*")</f>
        <v>0</v>
      </c>
      <c r="Y41" s="424">
        <f>COUNTIF('2026'!$M$1142:$M$1233,"*"&amp;C41&amp;"*")</f>
        <v>0</v>
      </c>
      <c r="Z41" s="424">
        <f>COUNTIF('2026'!$M$1239:$M$1296,"*"&amp;C41&amp;"*")</f>
        <v>0</v>
      </c>
      <c r="AA41" s="424">
        <f>COUNTIF('2026'!$M$1304:$M$1366,"*"&amp;C41&amp;"*")</f>
        <v>0</v>
      </c>
      <c r="AB41" s="424">
        <f>COUNTIF('2026'!$M$1372:$M$1449,"*"&amp;C41&amp;"*")</f>
        <v>0</v>
      </c>
      <c r="AC41" s="424">
        <f>COUNTIF('2026'!$M$1462:$M$1463,"*"&amp;C41&amp;"*")</f>
        <v>0</v>
      </c>
      <c r="AD41" s="424">
        <f>COUNTIF('2026'!$M$1480:$M$1593,"*"&amp;C41&amp;"*")</f>
        <v>0</v>
      </c>
      <c r="AE41" s="424">
        <f t="shared" ref="AE41:AE42" si="4">SUM(F41:AD41)</f>
        <v>49</v>
      </c>
      <c r="AF41" s="424">
        <f>COUNTIF('2026'!$M$144:$M$1626,"*"&amp;C41&amp;"*")</f>
        <v>49</v>
      </c>
      <c r="AG41" s="425">
        <f t="shared" ref="AG41:AG42" si="5">AF41/AJ41</f>
        <v>0.81666666666666665</v>
      </c>
      <c r="AH41" s="422">
        <v>50</v>
      </c>
      <c r="AI41" s="422">
        <v>10</v>
      </c>
      <c r="AJ41" s="422">
        <v>60</v>
      </c>
    </row>
    <row r="42" spans="1:36" ht="18.75" customHeight="1" x14ac:dyDescent="0.25">
      <c r="A42" s="426">
        <v>14</v>
      </c>
      <c r="B42" s="427" t="s">
        <v>1675</v>
      </c>
      <c r="C42" s="428" t="str">
        <f t="shared" ref="C42" si="6">SUBSTITUTE(SUBSTITUTE(SUBSTITUTE(B42,"株式会社",""),"有限会社",""),"合同会社","")</f>
        <v>東洋ワークセキュリティ大阪</v>
      </c>
      <c r="D42" s="429"/>
      <c r="E42" s="429">
        <f>COUNTIFS('2026'!$A$47:$AW$1626,"*"&amp;C42&amp;"*",'2026'!$A$47:$AW$1626,"交*")</f>
        <v>0</v>
      </c>
      <c r="F42" s="429">
        <f>COUNTIF('2026'!$M$147:$M$255,"*"&amp;$C42&amp;"*")</f>
        <v>0</v>
      </c>
      <c r="G42" s="429">
        <f>COUNTIF('2026'!$M$261:$M$305,"*"&amp;$C42&amp;"*")</f>
        <v>0</v>
      </c>
      <c r="H42" s="429"/>
      <c r="I42" s="429"/>
      <c r="J42" s="429"/>
      <c r="K42" s="429">
        <f>COUNTIF('2026'!$M$359:$M$399,"*"&amp;C42&amp;"*")</f>
        <v>0</v>
      </c>
      <c r="L42" s="429">
        <f>COUNTIF('2026'!$M$405:$M$421,"*"&amp;$C42&amp;"*")</f>
        <v>0</v>
      </c>
      <c r="M42" s="429">
        <f>COUNTIF('2026'!$M$427:$M$463,"*"&amp;C42&amp;"*")</f>
        <v>0</v>
      </c>
      <c r="N42" s="429">
        <f>COUNTIF('2026'!$M$469:$M$483,"*"&amp;C42&amp;"*")</f>
        <v>0</v>
      </c>
      <c r="O42" s="429">
        <f>COUNTIF('2026'!$M$489:$M$508,"*"&amp;C42&amp;"*")</f>
        <v>0</v>
      </c>
      <c r="P42" s="429">
        <f>COUNTIF('2026'!$M$514:$M$566,"*"&amp;C42&amp;"*")</f>
        <v>0</v>
      </c>
      <c r="Q42" s="429">
        <f>COUNTIF('2026'!$M$583:$M$625,"*"&amp;C42&amp;"*")</f>
        <v>0</v>
      </c>
      <c r="R42" s="429">
        <f>COUNTIF('2026'!$M$634:$M$648,"*"&amp;C42&amp;"*")</f>
        <v>0</v>
      </c>
      <c r="S42" s="429">
        <f>COUNTIF('2026'!$M$654:$M$724,"*"&amp;C42&amp;"*")</f>
        <v>0</v>
      </c>
      <c r="T42" s="429">
        <f>COUNTIF('2026'!$M$730:$M$905,"*"&amp;C42&amp;"*")</f>
        <v>0</v>
      </c>
      <c r="U42" s="429">
        <f>COUNTIF('2026'!$M$911:$M$958,"*"&amp;C42&amp;"*")</f>
        <v>0</v>
      </c>
      <c r="V42" s="429">
        <f>COUNTIF('2026'!$M$964:$M$991,"*"&amp;C42&amp;"*")</f>
        <v>0</v>
      </c>
      <c r="W42" s="429">
        <f>COUNTIF('2026'!$M$997:$M$1089,"*"&amp;C42&amp;"*")</f>
        <v>0</v>
      </c>
      <c r="X42" s="429">
        <f>COUNTIF('2026'!$M$1095:$M$1136,"*"&amp;C42&amp;"*")</f>
        <v>0</v>
      </c>
      <c r="Y42" s="429">
        <v>5</v>
      </c>
      <c r="Z42" s="429">
        <f>COUNTIF('2026'!$M$1239:$M$1296,"*"&amp;C42&amp;"*")</f>
        <v>0</v>
      </c>
      <c r="AA42" s="429">
        <v>0</v>
      </c>
      <c r="AB42" s="429">
        <f>COUNTIF('2026'!$M$1372:$M$1449,"*"&amp;C42&amp;"*")</f>
        <v>0</v>
      </c>
      <c r="AC42" s="429">
        <f>COUNTIF('2026'!$M$1462:$M$1463,"*"&amp;C42&amp;"*")</f>
        <v>0</v>
      </c>
      <c r="AD42" s="429">
        <f>COUNTIF('2026'!$M$1480:$M$1593,"*"&amp;C42&amp;"*")</f>
        <v>0</v>
      </c>
      <c r="AE42" s="429">
        <f t="shared" si="4"/>
        <v>5</v>
      </c>
      <c r="AF42" s="429">
        <v>5</v>
      </c>
      <c r="AG42" s="430">
        <f t="shared" si="5"/>
        <v>0.5</v>
      </c>
      <c r="AH42" s="426">
        <v>8</v>
      </c>
      <c r="AI42" s="426">
        <v>2</v>
      </c>
      <c r="AJ42" s="426">
        <v>10</v>
      </c>
    </row>
    <row r="43" spans="1:36" ht="18.75" customHeight="1" x14ac:dyDescent="0.25">
      <c r="A43" s="422">
        <v>39</v>
      </c>
      <c r="B43" s="423" t="s">
        <v>1676</v>
      </c>
      <c r="C43" s="423" t="str">
        <f>SUBSTITUTE(SUBSTITUTE(SUBSTITUTE(B43,"株式会社",""),"有限会社",""),"合同会社","")</f>
        <v>アールシースタッフ</v>
      </c>
      <c r="D43" s="424"/>
      <c r="E43" s="424">
        <f>COUNTIFS('2026'!$A$47:$AW$1626,"*"&amp;C43&amp;"*",'2026'!$A$47:$AW$1626,"交*")</f>
        <v>0</v>
      </c>
      <c r="F43" s="424">
        <f>COUNTIF('2026'!$M$147:$M$255,"*"&amp;$C43&amp;"*")</f>
        <v>0</v>
      </c>
      <c r="G43" s="424">
        <f>COUNTIF('2026'!$M$261:$M$305,"*"&amp;$C43&amp;"*")</f>
        <v>0</v>
      </c>
      <c r="H43" s="424"/>
      <c r="I43" s="424"/>
      <c r="J43" s="424"/>
      <c r="K43" s="424">
        <f>COUNTIF('2026'!$M$359:$M$399,"*"&amp;C43&amp;"*")</f>
        <v>0</v>
      </c>
      <c r="L43" s="424">
        <f>COUNTIF('2026'!$M$405:$M$421,"*"&amp;$C43&amp;"*")</f>
        <v>0</v>
      </c>
      <c r="M43" s="424">
        <f>COUNTIF('2026'!$M$427:$M$463,"*"&amp;C43&amp;"*")</f>
        <v>0</v>
      </c>
      <c r="N43" s="424">
        <f>COUNTIF('2026'!$M$469:$M$483,"*"&amp;C43&amp;"*")</f>
        <v>0</v>
      </c>
      <c r="O43" s="424">
        <f>COUNTIF('2026'!$M$489:$M$508,"*"&amp;C43&amp;"*")</f>
        <v>0</v>
      </c>
      <c r="P43" s="424">
        <f>COUNTIF('2026'!$M$514:$M$566,"*"&amp;C43&amp;"*")</f>
        <v>0</v>
      </c>
      <c r="Q43" s="424">
        <f>COUNTIF('2026'!$M$583:$M$625,"*"&amp;C43&amp;"*")</f>
        <v>0</v>
      </c>
      <c r="R43" s="424">
        <f>COUNTIF('2026'!$M$634:$M$648,"*"&amp;C43&amp;"*")</f>
        <v>0</v>
      </c>
      <c r="S43" s="424">
        <f>COUNTIF('2026'!$M$654:$M$724,"*"&amp;C43&amp;"*")</f>
        <v>0</v>
      </c>
      <c r="T43" s="424">
        <f>COUNTIF('2026'!$M$730:$M$905,"*"&amp;C43&amp;"*")</f>
        <v>0</v>
      </c>
      <c r="U43" s="424">
        <f>COUNTIF('2026'!$M$911:$M$958,"*"&amp;C43&amp;"*")</f>
        <v>0</v>
      </c>
      <c r="V43" s="424">
        <f>COUNTIF('2026'!$M$964:$M$991,"*"&amp;C43&amp;"*")</f>
        <v>0</v>
      </c>
      <c r="W43" s="424">
        <f>COUNTIF('2026'!$M$997:$M$1089,"*"&amp;C43&amp;"*")</f>
        <v>0</v>
      </c>
      <c r="X43" s="424">
        <f>COUNTIF('2026'!$M$1095:$M$1136,"*"&amp;C43&amp;"*")</f>
        <v>0</v>
      </c>
      <c r="Y43" s="424">
        <f>COUNTIF('2026'!$M$1142:$M$1233,"*"&amp;C43&amp;"*")</f>
        <v>0</v>
      </c>
      <c r="Z43" s="424">
        <f>COUNTIF('2026'!$M$1239:$M$1296,"*"&amp;C43&amp;"*")</f>
        <v>0</v>
      </c>
      <c r="AA43" s="424">
        <f>COUNTIF('2026'!$M$1304:$M$1366,"*"&amp;C43&amp;"*")</f>
        <v>11</v>
      </c>
      <c r="AB43" s="424">
        <f>COUNTIF('2026'!$M$1372:$M$1449,"*"&amp;C43&amp;"*")</f>
        <v>0</v>
      </c>
      <c r="AC43" s="424">
        <f>COUNTIF('2026'!$M$1462:$M$1463,"*"&amp;C43&amp;"*")</f>
        <v>0</v>
      </c>
      <c r="AD43" s="424">
        <f>COUNTIF('2026'!$M$1480:$M$1593,"*"&amp;C43&amp;"*")</f>
        <v>0</v>
      </c>
      <c r="AE43" s="424">
        <f t="shared" si="1"/>
        <v>11</v>
      </c>
      <c r="AF43" s="424">
        <f>COUNTIF('2026'!$M$144:$M$1626,"*"&amp;C43&amp;"*")</f>
        <v>11</v>
      </c>
      <c r="AG43" s="425">
        <f t="shared" si="2"/>
        <v>0.91666666666666663</v>
      </c>
      <c r="AH43" s="422">
        <v>9</v>
      </c>
      <c r="AI43" s="422">
        <v>3</v>
      </c>
      <c r="AJ43" s="422">
        <v>12</v>
      </c>
    </row>
    <row r="44" spans="1:36" ht="18.75" customHeight="1" x14ac:dyDescent="0.25">
      <c r="A44" s="426">
        <v>14</v>
      </c>
      <c r="B44" s="428" t="s">
        <v>1678</v>
      </c>
      <c r="C44" s="428" t="str">
        <f t="shared" ref="C44" si="7">SUBSTITUTE(SUBSTITUTE(SUBSTITUTE(B44,"株式会社",""),"有限会社",""),"合同会社","")</f>
        <v>AIKOUセキュリティ</v>
      </c>
      <c r="D44" s="429"/>
      <c r="E44" s="429">
        <f>COUNTIFS('2026'!$A$47:$AW$1626,"*"&amp;C44&amp;"*",'2026'!$A$47:$AW$1626,"交*")</f>
        <v>0</v>
      </c>
      <c r="F44" s="429">
        <f>COUNTIF('2026'!$M$147:$M$255,"*"&amp;$C44&amp;"*")</f>
        <v>0</v>
      </c>
      <c r="G44" s="429">
        <f>COUNTIF('2026'!$M$261:$M$305,"*"&amp;$C44&amp;"*")</f>
        <v>0</v>
      </c>
      <c r="H44" s="429"/>
      <c r="I44" s="429"/>
      <c r="J44" s="429"/>
      <c r="K44" s="429">
        <f>COUNTIF('2026'!$M$359:$M$399,"*"&amp;C44&amp;"*")</f>
        <v>0</v>
      </c>
      <c r="L44" s="429">
        <f>COUNTIF('2026'!$M$405:$M$421,"*"&amp;$C44&amp;"*")</f>
        <v>0</v>
      </c>
      <c r="M44" s="429">
        <f>COUNTIF('2026'!$M$427:$M$463,"*"&amp;C44&amp;"*")</f>
        <v>0</v>
      </c>
      <c r="N44" s="429">
        <f>COUNTIF('2026'!$M$469:$M$483,"*"&amp;C44&amp;"*")</f>
        <v>0</v>
      </c>
      <c r="O44" s="429">
        <f>COUNTIF('2026'!$M$489:$M$508,"*"&amp;C44&amp;"*")</f>
        <v>0</v>
      </c>
      <c r="P44" s="429">
        <f>COUNTIF('2026'!$M$514:$M$566,"*"&amp;C44&amp;"*")</f>
        <v>0</v>
      </c>
      <c r="Q44" s="429">
        <f>COUNTIF('2026'!$M$583:$M$625,"*"&amp;C44&amp;"*")</f>
        <v>0</v>
      </c>
      <c r="R44" s="429">
        <f>COUNTIF('2026'!$M$634:$M$648,"*"&amp;C44&amp;"*")</f>
        <v>0</v>
      </c>
      <c r="S44" s="429">
        <f>COUNTIF('2026'!$M$654:$M$724,"*"&amp;C44&amp;"*")</f>
        <v>0</v>
      </c>
      <c r="T44" s="429">
        <f>COUNTIF('2026'!$M$730:$M$905,"*"&amp;C44&amp;"*")</f>
        <v>0</v>
      </c>
      <c r="U44" s="429">
        <f>COUNTIF('2026'!$M$911:$M$958,"*"&amp;C44&amp;"*")</f>
        <v>0</v>
      </c>
      <c r="V44" s="429">
        <f>COUNTIF('2026'!$M$964:$M$991,"*"&amp;C44&amp;"*")</f>
        <v>0</v>
      </c>
      <c r="W44" s="429">
        <f>COUNTIF('2026'!$M$997:$M$1089,"*"&amp;C44&amp;"*")</f>
        <v>0</v>
      </c>
      <c r="X44" s="429">
        <f>COUNTIF('2026'!$M$1095:$M$1136,"*"&amp;C44&amp;"*")</f>
        <v>0</v>
      </c>
      <c r="Y44" s="429">
        <f>COUNTIF('2026'!$M$1142:$M$1233,"*"&amp;C44&amp;"*")</f>
        <v>0</v>
      </c>
      <c r="Z44" s="429">
        <f>COUNTIF('2026'!$M$1239:$M$1296,"*"&amp;C44&amp;"*")</f>
        <v>0</v>
      </c>
      <c r="AA44" s="429">
        <f>COUNTIF('2026'!$M$1304:$M$1366,"*"&amp;C44&amp;"*")</f>
        <v>7</v>
      </c>
      <c r="AB44" s="429">
        <f>COUNTIF('2026'!$M$1372:$M$1449,"*"&amp;C44&amp;"*")</f>
        <v>0</v>
      </c>
      <c r="AC44" s="429">
        <f>COUNTIF('2026'!$M$1462:$M$1463,"*"&amp;C44&amp;"*")</f>
        <v>0</v>
      </c>
      <c r="AD44" s="429">
        <f>COUNTIF('2026'!$M$1480:$M$1593,"*"&amp;C44&amp;"*")</f>
        <v>0</v>
      </c>
      <c r="AE44" s="429">
        <f t="shared" ref="AE44" si="8">SUM(F44:AD44)</f>
        <v>7</v>
      </c>
      <c r="AF44" s="429">
        <f>COUNTIF('2026'!$M$144:$M$1626,"*"&amp;C44&amp;"*")</f>
        <v>7</v>
      </c>
      <c r="AG44" s="430">
        <f t="shared" ref="AG44:AG45" si="9">AF44/AJ44</f>
        <v>0.58333333333333337</v>
      </c>
      <c r="AH44" s="426">
        <v>9</v>
      </c>
      <c r="AI44" s="426">
        <v>3</v>
      </c>
      <c r="AJ44" s="426">
        <v>12</v>
      </c>
    </row>
    <row r="45" spans="1:36" ht="18.75" customHeight="1" x14ac:dyDescent="0.25">
      <c r="A45" s="422">
        <v>39</v>
      </c>
      <c r="B45" s="423" t="s">
        <v>1677</v>
      </c>
      <c r="C45" s="423" t="str">
        <f>SUBSTITUTE(SUBSTITUTE(SUBSTITUTE(B45,"株式会社",""),"有限会社",""),"合同会社","")</f>
        <v>CSILead</v>
      </c>
      <c r="D45" s="424"/>
      <c r="E45" s="424">
        <f>COUNTIFS('2026'!$A$47:$AW$1626,"*"&amp;C45&amp;"*",'2026'!$A$47:$AW$1626,"交*")</f>
        <v>0</v>
      </c>
      <c r="F45" s="424">
        <f>COUNTIF('2026'!$M$147:$M$255,"*"&amp;$C45&amp;"*")</f>
        <v>0</v>
      </c>
      <c r="G45" s="424">
        <f>COUNTIF('2026'!$M$261:$M$305,"*"&amp;$C45&amp;"*")</f>
        <v>0</v>
      </c>
      <c r="H45" s="424"/>
      <c r="I45" s="424"/>
      <c r="J45" s="424"/>
      <c r="K45" s="424">
        <f>COUNTIF('2026'!$M$359:$M$399,"*"&amp;C45&amp;"*")</f>
        <v>0</v>
      </c>
      <c r="L45" s="424">
        <f>COUNTIF('2026'!$M$405:$M$421,"*"&amp;$C45&amp;"*")</f>
        <v>0</v>
      </c>
      <c r="M45" s="424">
        <f>COUNTIF('2026'!$M$427:$M$463,"*"&amp;C45&amp;"*")</f>
        <v>0</v>
      </c>
      <c r="N45" s="424">
        <f>COUNTIF('2026'!$M$469:$M$483,"*"&amp;C45&amp;"*")</f>
        <v>0</v>
      </c>
      <c r="O45" s="424">
        <f>COUNTIF('2026'!$M$489:$M$508,"*"&amp;C45&amp;"*")</f>
        <v>0</v>
      </c>
      <c r="P45" s="424">
        <f>COUNTIF('2026'!$M$514:$M$566,"*"&amp;C45&amp;"*")</f>
        <v>0</v>
      </c>
      <c r="Q45" s="424">
        <f>COUNTIF('2026'!$M$583:$M$625,"*"&amp;C45&amp;"*")</f>
        <v>0</v>
      </c>
      <c r="R45" s="424">
        <f>COUNTIF('2026'!$M$634:$M$648,"*"&amp;C45&amp;"*")</f>
        <v>0</v>
      </c>
      <c r="S45" s="424">
        <f>COUNTIF('2026'!$M$654:$M$724,"*"&amp;C45&amp;"*")</f>
        <v>0</v>
      </c>
      <c r="T45" s="424">
        <f>COUNTIF('2026'!$M$730:$M$905,"*"&amp;C45&amp;"*")</f>
        <v>0</v>
      </c>
      <c r="U45" s="424">
        <f>COUNTIF('2026'!$M$911:$M$958,"*"&amp;C45&amp;"*")</f>
        <v>0</v>
      </c>
      <c r="V45" s="424">
        <f>COUNTIF('2026'!$M$964:$M$991,"*"&amp;C45&amp;"*")</f>
        <v>0</v>
      </c>
      <c r="W45" s="424">
        <f>COUNTIF('2026'!$M$997:$M$1089,"*"&amp;C45&amp;"*")</f>
        <v>0</v>
      </c>
      <c r="X45" s="424">
        <f>COUNTIF('2026'!$M$1095:$M$1136,"*"&amp;C45&amp;"*")</f>
        <v>0</v>
      </c>
      <c r="Y45" s="424">
        <f>COUNTIF('2026'!$M$1142:$M$1233,"*"&amp;C45&amp;"*")</f>
        <v>0</v>
      </c>
      <c r="Z45" s="424">
        <f>COUNTIF('2026'!$M$1239:$M$1296,"*"&amp;C45&amp;"*")</f>
        <v>0</v>
      </c>
      <c r="AA45" s="424">
        <f>COUNTIF('2026'!$M$1304:$M$1366,"*"&amp;C45&amp;"*")</f>
        <v>0</v>
      </c>
      <c r="AB45" s="424">
        <f>COUNTIF('2026'!$M$1372:$M$1449,"*"&amp;C45&amp;"*")</f>
        <v>0</v>
      </c>
      <c r="AC45" s="424">
        <f>COUNTIF('2026'!$M$1462:$M$1463,"*"&amp;C45&amp;"*")</f>
        <v>0</v>
      </c>
      <c r="AD45" s="424"/>
      <c r="AE45" s="424">
        <v>20</v>
      </c>
      <c r="AF45" s="424">
        <v>20</v>
      </c>
      <c r="AG45" s="425" t="e">
        <f t="shared" si="9"/>
        <v>#DIV/0!</v>
      </c>
      <c r="AH45" s="422"/>
      <c r="AI45" s="422"/>
      <c r="AJ45" s="422"/>
    </row>
    <row r="46" spans="1:36" ht="18.75" customHeight="1" x14ac:dyDescent="0.25">
      <c r="A46" s="426">
        <v>14</v>
      </c>
      <c r="B46" s="428" t="s">
        <v>1684</v>
      </c>
      <c r="C46" s="428" t="str">
        <f t="shared" ref="C46" si="10">SUBSTITUTE(SUBSTITUTE(SUBSTITUTE(B46,"株式会社",""),"有限会社",""),"合同会社","")</f>
        <v>大戸警備保障</v>
      </c>
      <c r="D46" s="429"/>
      <c r="E46" s="429">
        <f>COUNTIFS('2026'!$A$47:$AW$1626,"*"&amp;C46&amp;"*",'2026'!$A$47:$AW$1626,"交*")</f>
        <v>0</v>
      </c>
      <c r="F46" s="429">
        <f>COUNTIF('2026'!$M$147:$M$255,"*"&amp;$C46&amp;"*")</f>
        <v>0</v>
      </c>
      <c r="G46" s="429">
        <f>COUNTIF('2026'!$M$261:$M$305,"*"&amp;$C46&amp;"*")</f>
        <v>0</v>
      </c>
      <c r="H46" s="429"/>
      <c r="I46" s="429"/>
      <c r="J46" s="429"/>
      <c r="K46" s="429">
        <f>COUNTIF('2026'!$M$359:$M$399,"*"&amp;C46&amp;"*")</f>
        <v>0</v>
      </c>
      <c r="L46" s="429">
        <f>COUNTIF('2026'!$M$405:$M$421,"*"&amp;$C46&amp;"*")</f>
        <v>0</v>
      </c>
      <c r="M46" s="429">
        <f>COUNTIF('2026'!$M$427:$M$463,"*"&amp;C46&amp;"*")</f>
        <v>0</v>
      </c>
      <c r="N46" s="429">
        <f>COUNTIF('2026'!$M$469:$M$483,"*"&amp;C46&amp;"*")</f>
        <v>0</v>
      </c>
      <c r="O46" s="429">
        <f>COUNTIF('2026'!$M$489:$M$508,"*"&amp;C46&amp;"*")</f>
        <v>0</v>
      </c>
      <c r="P46" s="429">
        <f>COUNTIF('2026'!$M$514:$M$566,"*"&amp;C46&amp;"*")</f>
        <v>0</v>
      </c>
      <c r="Q46" s="429">
        <f>COUNTIF('2026'!$M$583:$M$625,"*"&amp;C46&amp;"*")</f>
        <v>0</v>
      </c>
      <c r="R46" s="429">
        <f>COUNTIF('2026'!$M$634:$M$648,"*"&amp;C46&amp;"*")</f>
        <v>0</v>
      </c>
      <c r="S46" s="429">
        <f>COUNTIF('2026'!$M$654:$M$724,"*"&amp;C46&amp;"*")</f>
        <v>0</v>
      </c>
      <c r="T46" s="429">
        <f>COUNTIF('2026'!$M$730:$M$905,"*"&amp;C46&amp;"*")</f>
        <v>0</v>
      </c>
      <c r="U46" s="429">
        <f>COUNTIF('2026'!$M$911:$M$958,"*"&amp;C46&amp;"*")</f>
        <v>0</v>
      </c>
      <c r="V46" s="429">
        <f>COUNTIF('2026'!$M$964:$M$991,"*"&amp;C46&amp;"*")</f>
        <v>0</v>
      </c>
      <c r="W46" s="429">
        <f>COUNTIF('2026'!$M$997:$M$1089,"*"&amp;C46&amp;"*")</f>
        <v>0</v>
      </c>
      <c r="X46" s="429">
        <f>COUNTIF('2026'!$M$1095:$M$1136,"*"&amp;C46&amp;"*")</f>
        <v>0</v>
      </c>
      <c r="Y46" s="429">
        <f>COUNTIF('2026'!$M$1142:$M$1233,"*"&amp;C46&amp;"*")</f>
        <v>0</v>
      </c>
      <c r="Z46" s="429">
        <f>COUNTIF('2026'!$M$1239:$M$1296,"*"&amp;C46&amp;"*")</f>
        <v>0</v>
      </c>
      <c r="AA46" s="429">
        <f>COUNTIF('2026'!$M$1304:$M$1366,"*"&amp;C46&amp;"*")</f>
        <v>0</v>
      </c>
      <c r="AB46" s="429">
        <f>COUNTIF('2026'!$M$1372:$M$1449,"*"&amp;C46&amp;"*")</f>
        <v>0</v>
      </c>
      <c r="AC46" s="429">
        <f>COUNTIF('2026'!$M$1462:$M$1463,"*"&amp;C46&amp;"*")</f>
        <v>0</v>
      </c>
      <c r="AD46" s="429">
        <f>COUNTIF('2026'!$M$1480:$M$1593,"*"&amp;C46&amp;"*")</f>
        <v>14</v>
      </c>
      <c r="AE46" s="429">
        <f t="shared" ref="AE46" si="11">SUM(F46:AD46)</f>
        <v>14</v>
      </c>
      <c r="AF46" s="429">
        <f>COUNTIF('2026'!$M$144:$M$1626,"*"&amp;C46&amp;"*")</f>
        <v>14</v>
      </c>
      <c r="AG46" s="430" t="e">
        <f t="shared" ref="AG46" si="12">AF46/AJ46</f>
        <v>#DIV/0!</v>
      </c>
      <c r="AH46" s="426"/>
      <c r="AI46" s="426"/>
      <c r="AJ46" s="426"/>
    </row>
    <row r="47" spans="1:36" ht="18.75" customHeight="1" x14ac:dyDescent="0.25">
      <c r="A47" s="419"/>
      <c r="B47" s="419"/>
      <c r="C47" s="419"/>
      <c r="D47" s="419">
        <f>SUM(D3:D43)</f>
        <v>0</v>
      </c>
      <c r="E47" s="419"/>
      <c r="F47" s="419">
        <f>SUM(F3:F40)</f>
        <v>109</v>
      </c>
      <c r="G47" s="419">
        <f>SUM(G3:G40)</f>
        <v>39</v>
      </c>
      <c r="H47" s="419">
        <f>SUM(H3:H40)</f>
        <v>0</v>
      </c>
      <c r="I47" s="419">
        <f>SUM(I3:I40)</f>
        <v>0</v>
      </c>
      <c r="J47" s="419">
        <f>SUM(J3:J40)</f>
        <v>0</v>
      </c>
      <c r="K47" s="419">
        <f t="shared" ref="K47:Z47" si="13">SUM(K3:K43)</f>
        <v>17</v>
      </c>
      <c r="L47" s="419">
        <f t="shared" si="13"/>
        <v>17</v>
      </c>
      <c r="M47" s="419">
        <f t="shared" si="13"/>
        <v>35</v>
      </c>
      <c r="N47" s="419">
        <f t="shared" si="13"/>
        <v>15</v>
      </c>
      <c r="O47" s="419">
        <f t="shared" si="13"/>
        <v>20</v>
      </c>
      <c r="P47" s="419">
        <f t="shared" si="13"/>
        <v>49</v>
      </c>
      <c r="Q47" s="419">
        <f t="shared" si="13"/>
        <v>35</v>
      </c>
      <c r="R47" s="419">
        <f t="shared" si="13"/>
        <v>9</v>
      </c>
      <c r="S47" s="419">
        <f t="shared" si="13"/>
        <v>55</v>
      </c>
      <c r="T47" s="419">
        <f t="shared" si="13"/>
        <v>137</v>
      </c>
      <c r="U47" s="419">
        <f t="shared" si="13"/>
        <v>43</v>
      </c>
      <c r="V47" s="419">
        <f t="shared" si="13"/>
        <v>22</v>
      </c>
      <c r="W47" s="419">
        <f t="shared" si="13"/>
        <v>65</v>
      </c>
      <c r="X47" s="419">
        <f t="shared" si="13"/>
        <v>22</v>
      </c>
      <c r="Y47" s="419">
        <f t="shared" si="13"/>
        <v>84</v>
      </c>
      <c r="Z47" s="419">
        <f t="shared" si="13"/>
        <v>45</v>
      </c>
      <c r="AA47" s="419">
        <f>SUM(AA3:AA45)</f>
        <v>63</v>
      </c>
      <c r="AB47" s="419">
        <f>SUM(AB3:AB43)</f>
        <v>51</v>
      </c>
      <c r="AC47" s="419">
        <f>SUM(AC3:AC43)</f>
        <v>2</v>
      </c>
      <c r="AD47" s="419">
        <f>SUM(AD3:AD43)</f>
        <v>75</v>
      </c>
      <c r="AE47" s="419">
        <f>SUM(AE3:AE46)</f>
        <v>1043</v>
      </c>
      <c r="AF47" s="419">
        <f>SUM(AF3:AF46)</f>
        <v>1043</v>
      </c>
      <c r="AG47" s="419"/>
      <c r="AH47" s="419">
        <f>SUM(AH3:AH45)</f>
        <v>940</v>
      </c>
      <c r="AI47" s="419">
        <f>SUM(AI3:AI44)</f>
        <v>150</v>
      </c>
      <c r="AJ47" s="419">
        <f>SUM(AJ3:AJ44)</f>
        <v>1090</v>
      </c>
    </row>
  </sheetData>
  <phoneticPr fontId="2"/>
  <pageMargins left="0.7" right="0.7" top="0.75" bottom="0.75" header="0.3" footer="0.3"/>
  <pageSetup paperSize="8" scale="5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4947B-0506-4AFA-B623-E217B1DA3F08}">
  <sheetPr>
    <pageSetUpPr fitToPage="1"/>
  </sheetPr>
  <dimension ref="A6:BH1621"/>
  <sheetViews>
    <sheetView view="pageBreakPreview" topLeftCell="A1529" zoomScale="71" zoomScaleNormal="71" zoomScaleSheetLayoutView="71" workbookViewId="0">
      <selection activeCell="Q1483" sqref="Q1483"/>
    </sheetView>
  </sheetViews>
  <sheetFormatPr defaultColWidth="13" defaultRowHeight="19.5" customHeight="1" x14ac:dyDescent="0.25"/>
  <cols>
    <col min="1" max="1" width="9.3984375" style="101" customWidth="1"/>
    <col min="2" max="2" width="8.73046875" style="6" customWidth="1"/>
    <col min="3" max="3" width="15.265625" style="6" customWidth="1"/>
    <col min="4" max="4" width="8.86328125" style="6" customWidth="1"/>
    <col min="5" max="5" width="5.59765625" style="6" customWidth="1"/>
    <col min="6" max="6" width="6.86328125" style="6" customWidth="1"/>
    <col min="7" max="7" width="5.59765625" style="6" customWidth="1"/>
    <col min="8" max="8" width="6.73046875" style="6" customWidth="1"/>
    <col min="9" max="11" width="5.59765625" style="6" customWidth="1"/>
    <col min="12" max="12" width="6.86328125" style="6" customWidth="1"/>
    <col min="13" max="13" width="23.59765625" style="6" customWidth="1"/>
    <col min="14" max="49" width="1.86328125" style="5" customWidth="1"/>
    <col min="50" max="50" width="7.86328125" style="6" customWidth="1"/>
    <col min="51" max="57" width="17.59765625" style="5" customWidth="1"/>
    <col min="58" max="58" width="57" style="5" customWidth="1"/>
    <col min="59" max="60" width="5.86328125" style="5" customWidth="1"/>
    <col min="61" max="61" width="3.46484375" style="5" customWidth="1"/>
    <col min="62" max="16384" width="13" style="5"/>
  </cols>
  <sheetData>
    <row r="6" spans="2:51" ht="19.5" customHeight="1" thickBot="1" x14ac:dyDescent="0.3"/>
    <row r="7" spans="2:51" ht="27" customHeight="1" thickTop="1" thickBot="1" x14ac:dyDescent="0.3">
      <c r="C7" s="819" t="s">
        <v>114</v>
      </c>
      <c r="D7" s="820"/>
      <c r="E7" s="820"/>
      <c r="F7" s="820"/>
      <c r="G7" s="820"/>
      <c r="H7" s="820"/>
      <c r="I7" s="820"/>
      <c r="J7" s="820"/>
      <c r="K7" s="820"/>
      <c r="L7" s="820"/>
      <c r="M7" s="821"/>
      <c r="N7" s="822" t="s">
        <v>115</v>
      </c>
      <c r="O7" s="820"/>
      <c r="P7" s="820"/>
      <c r="Q7" s="820"/>
      <c r="R7" s="820"/>
      <c r="S7" s="820"/>
      <c r="T7" s="820"/>
      <c r="U7" s="820"/>
      <c r="V7" s="820"/>
      <c r="W7" s="821"/>
      <c r="X7" s="822" t="s">
        <v>116</v>
      </c>
      <c r="Y7" s="820"/>
      <c r="Z7" s="820"/>
      <c r="AA7" s="820"/>
      <c r="AB7" s="820"/>
      <c r="AC7" s="820"/>
      <c r="AD7" s="820"/>
      <c r="AE7" s="820"/>
      <c r="AF7" s="820"/>
      <c r="AG7" s="821"/>
      <c r="AH7" s="822" t="s">
        <v>117</v>
      </c>
      <c r="AI7" s="820"/>
      <c r="AJ7" s="820"/>
      <c r="AK7" s="820"/>
      <c r="AL7" s="820"/>
      <c r="AM7" s="820"/>
      <c r="AN7" s="820"/>
      <c r="AO7" s="820"/>
      <c r="AP7" s="820"/>
      <c r="AQ7" s="821"/>
      <c r="AR7" s="822" t="s">
        <v>118</v>
      </c>
      <c r="AS7" s="820"/>
      <c r="AT7" s="820"/>
      <c r="AU7" s="820"/>
      <c r="AV7" s="820"/>
      <c r="AW7" s="820"/>
      <c r="AX7" s="821"/>
      <c r="AY7" s="119" t="s">
        <v>119</v>
      </c>
    </row>
    <row r="8" spans="2:51" ht="27" customHeight="1" thickTop="1" x14ac:dyDescent="0.25">
      <c r="B8" s="118"/>
      <c r="C8" s="823" t="str">
        <f>A46</f>
        <v>運営本部・本部警備区</v>
      </c>
      <c r="D8" s="824"/>
      <c r="E8" s="824"/>
      <c r="F8" s="824"/>
      <c r="G8" s="824"/>
      <c r="H8" s="824"/>
      <c r="I8" s="824"/>
      <c r="J8" s="824"/>
      <c r="K8" s="824"/>
      <c r="L8" s="824"/>
      <c r="M8" s="825"/>
      <c r="N8" s="813">
        <f>E142</f>
        <v>45</v>
      </c>
      <c r="O8" s="803"/>
      <c r="P8" s="803"/>
      <c r="Q8" s="803"/>
      <c r="R8" s="803"/>
      <c r="S8" s="803"/>
      <c r="T8" s="803"/>
      <c r="U8" s="803"/>
      <c r="V8" s="803"/>
      <c r="W8" s="814"/>
      <c r="X8" s="813">
        <f>G142</f>
        <v>15</v>
      </c>
      <c r="Y8" s="803"/>
      <c r="Z8" s="803"/>
      <c r="AA8" s="803"/>
      <c r="AB8" s="803"/>
      <c r="AC8" s="803"/>
      <c r="AD8" s="803"/>
      <c r="AE8" s="803"/>
      <c r="AF8" s="803"/>
      <c r="AG8" s="814"/>
      <c r="AH8" s="813">
        <f>I142</f>
        <v>31</v>
      </c>
      <c r="AI8" s="803"/>
      <c r="AJ8" s="803"/>
      <c r="AK8" s="803"/>
      <c r="AL8" s="803"/>
      <c r="AM8" s="803"/>
      <c r="AN8" s="803"/>
      <c r="AO8" s="803"/>
      <c r="AP8" s="803"/>
      <c r="AQ8" s="814"/>
      <c r="AR8" s="813">
        <f>K142</f>
        <v>2</v>
      </c>
      <c r="AS8" s="803"/>
      <c r="AT8" s="803"/>
      <c r="AU8" s="803"/>
      <c r="AV8" s="803"/>
      <c r="AW8" s="803"/>
      <c r="AX8" s="814"/>
      <c r="AY8" s="259">
        <f>SUM(N8:AX8)</f>
        <v>93</v>
      </c>
    </row>
    <row r="9" spans="2:51" ht="27" customHeight="1" x14ac:dyDescent="0.25">
      <c r="B9" s="118"/>
      <c r="C9" s="810" t="str">
        <f>A144</f>
        <v>本部直轄遊撃隊</v>
      </c>
      <c r="D9" s="811"/>
      <c r="E9" s="811"/>
      <c r="F9" s="811"/>
      <c r="G9" s="811"/>
      <c r="H9" s="811"/>
      <c r="I9" s="811"/>
      <c r="J9" s="811"/>
      <c r="K9" s="811"/>
      <c r="L9" s="811"/>
      <c r="M9" s="812"/>
      <c r="N9" s="813">
        <f>E256</f>
        <v>0</v>
      </c>
      <c r="O9" s="803"/>
      <c r="P9" s="803"/>
      <c r="Q9" s="803"/>
      <c r="R9" s="803"/>
      <c r="S9" s="803"/>
      <c r="T9" s="803"/>
      <c r="U9" s="803"/>
      <c r="V9" s="803"/>
      <c r="W9" s="814"/>
      <c r="X9" s="813">
        <f>G256</f>
        <v>0</v>
      </c>
      <c r="Y9" s="803"/>
      <c r="Z9" s="803"/>
      <c r="AA9" s="803"/>
      <c r="AB9" s="803"/>
      <c r="AC9" s="803"/>
      <c r="AD9" s="803"/>
      <c r="AE9" s="803"/>
      <c r="AF9" s="803"/>
      <c r="AG9" s="814"/>
      <c r="AH9" s="813">
        <f>I256</f>
        <v>0</v>
      </c>
      <c r="AI9" s="803"/>
      <c r="AJ9" s="803"/>
      <c r="AK9" s="803"/>
      <c r="AL9" s="803"/>
      <c r="AM9" s="803"/>
      <c r="AN9" s="803"/>
      <c r="AO9" s="803"/>
      <c r="AP9" s="803"/>
      <c r="AQ9" s="814"/>
      <c r="AR9" s="813">
        <f>K256</f>
        <v>109</v>
      </c>
      <c r="AS9" s="803"/>
      <c r="AT9" s="803"/>
      <c r="AU9" s="803"/>
      <c r="AV9" s="803"/>
      <c r="AW9" s="803"/>
      <c r="AX9" s="814"/>
      <c r="AY9" s="259">
        <f t="shared" ref="AY9:AY41" si="0">SUM(N9:AX9)</f>
        <v>109</v>
      </c>
    </row>
    <row r="10" spans="2:51" ht="27" customHeight="1" x14ac:dyDescent="0.25">
      <c r="B10" s="118"/>
      <c r="C10" s="810" t="str">
        <f>A258</f>
        <v>本部市民会館・島の関西横断対策班</v>
      </c>
      <c r="D10" s="811"/>
      <c r="E10" s="811"/>
      <c r="F10" s="811"/>
      <c r="G10" s="811"/>
      <c r="H10" s="811"/>
      <c r="I10" s="811"/>
      <c r="J10" s="811"/>
      <c r="K10" s="811"/>
      <c r="L10" s="811"/>
      <c r="M10" s="812"/>
      <c r="N10" s="813">
        <f>E303</f>
        <v>4</v>
      </c>
      <c r="O10" s="803"/>
      <c r="P10" s="803"/>
      <c r="Q10" s="803"/>
      <c r="R10" s="803"/>
      <c r="S10" s="803"/>
      <c r="T10" s="803"/>
      <c r="U10" s="803"/>
      <c r="V10" s="803"/>
      <c r="W10" s="814"/>
      <c r="X10" s="813">
        <f>G303</f>
        <v>0</v>
      </c>
      <c r="Y10" s="803"/>
      <c r="Z10" s="803"/>
      <c r="AA10" s="803"/>
      <c r="AB10" s="803"/>
      <c r="AC10" s="803"/>
      <c r="AD10" s="803"/>
      <c r="AE10" s="803"/>
      <c r="AF10" s="803"/>
      <c r="AG10" s="814"/>
      <c r="AH10" s="813">
        <f>I306</f>
        <v>2</v>
      </c>
      <c r="AI10" s="803"/>
      <c r="AJ10" s="803"/>
      <c r="AK10" s="803"/>
      <c r="AL10" s="803"/>
      <c r="AM10" s="803"/>
      <c r="AN10" s="803"/>
      <c r="AO10" s="803"/>
      <c r="AP10" s="803"/>
      <c r="AQ10" s="814"/>
      <c r="AR10" s="813">
        <f>K306</f>
        <v>39</v>
      </c>
      <c r="AS10" s="803"/>
      <c r="AT10" s="803"/>
      <c r="AU10" s="803"/>
      <c r="AV10" s="803"/>
      <c r="AW10" s="803"/>
      <c r="AX10" s="814"/>
      <c r="AY10" s="259">
        <f t="shared" si="0"/>
        <v>45</v>
      </c>
    </row>
    <row r="11" spans="2:51" ht="27" customHeight="1" x14ac:dyDescent="0.25">
      <c r="C11" s="810" t="str">
        <f>A308</f>
        <v>露店本部</v>
      </c>
      <c r="D11" s="811"/>
      <c r="E11" s="811"/>
      <c r="F11" s="811"/>
      <c r="G11" s="811"/>
      <c r="H11" s="811"/>
      <c r="I11" s="811"/>
      <c r="J11" s="811"/>
      <c r="K11" s="811"/>
      <c r="L11" s="811"/>
      <c r="M11" s="812"/>
      <c r="N11" s="813">
        <f>E340</f>
        <v>0</v>
      </c>
      <c r="O11" s="803"/>
      <c r="P11" s="803"/>
      <c r="Q11" s="803"/>
      <c r="R11" s="803"/>
      <c r="S11" s="803"/>
      <c r="T11" s="803"/>
      <c r="U11" s="803"/>
      <c r="V11" s="803"/>
      <c r="W11" s="814"/>
      <c r="X11" s="813">
        <f>G340</f>
        <v>29</v>
      </c>
      <c r="Y11" s="803"/>
      <c r="Z11" s="803"/>
      <c r="AA11" s="803"/>
      <c r="AB11" s="803"/>
      <c r="AC11" s="803"/>
      <c r="AD11" s="803"/>
      <c r="AE11" s="803"/>
      <c r="AF11" s="803"/>
      <c r="AG11" s="814"/>
      <c r="AH11" s="813">
        <f>I340</f>
        <v>0</v>
      </c>
      <c r="AI11" s="803"/>
      <c r="AJ11" s="803"/>
      <c r="AK11" s="803"/>
      <c r="AL11" s="803"/>
      <c r="AM11" s="803"/>
      <c r="AN11" s="803"/>
      <c r="AO11" s="803"/>
      <c r="AP11" s="803"/>
      <c r="AQ11" s="814"/>
      <c r="AR11" s="813">
        <f>K340</f>
        <v>0</v>
      </c>
      <c r="AS11" s="803"/>
      <c r="AT11" s="803"/>
      <c r="AU11" s="803"/>
      <c r="AV11" s="803"/>
      <c r="AW11" s="803"/>
      <c r="AX11" s="814"/>
      <c r="AY11" s="259">
        <f t="shared" si="0"/>
        <v>29</v>
      </c>
    </row>
    <row r="12" spans="2:51" ht="27" customHeight="1" x14ac:dyDescent="0.25">
      <c r="C12" s="810" t="str">
        <f>A342</f>
        <v>漁協</v>
      </c>
      <c r="D12" s="811"/>
      <c r="E12" s="811"/>
      <c r="F12" s="811"/>
      <c r="G12" s="811"/>
      <c r="H12" s="811"/>
      <c r="I12" s="811"/>
      <c r="J12" s="811"/>
      <c r="K12" s="811"/>
      <c r="L12" s="811"/>
      <c r="M12" s="812"/>
      <c r="N12" s="813">
        <f>E347</f>
        <v>2</v>
      </c>
      <c r="O12" s="803"/>
      <c r="P12" s="803"/>
      <c r="Q12" s="803"/>
      <c r="R12" s="803"/>
      <c r="S12" s="803"/>
      <c r="T12" s="803"/>
      <c r="U12" s="803"/>
      <c r="V12" s="803"/>
      <c r="W12" s="814"/>
      <c r="X12" s="813">
        <f>G347</f>
        <v>0</v>
      </c>
      <c r="Y12" s="803"/>
      <c r="Z12" s="803"/>
      <c r="AA12" s="803"/>
      <c r="AB12" s="803"/>
      <c r="AC12" s="803"/>
      <c r="AD12" s="803"/>
      <c r="AE12" s="803"/>
      <c r="AF12" s="803"/>
      <c r="AG12" s="814"/>
      <c r="AH12" s="813">
        <f>I347</f>
        <v>0</v>
      </c>
      <c r="AI12" s="803"/>
      <c r="AJ12" s="803"/>
      <c r="AK12" s="803"/>
      <c r="AL12" s="803"/>
      <c r="AM12" s="803"/>
      <c r="AN12" s="803"/>
      <c r="AO12" s="803"/>
      <c r="AP12" s="803"/>
      <c r="AQ12" s="814"/>
      <c r="AR12" s="813">
        <f>K347</f>
        <v>0</v>
      </c>
      <c r="AS12" s="803"/>
      <c r="AT12" s="803"/>
      <c r="AU12" s="803"/>
      <c r="AV12" s="803"/>
      <c r="AW12" s="803"/>
      <c r="AX12" s="814"/>
      <c r="AY12" s="259">
        <f t="shared" si="0"/>
        <v>2</v>
      </c>
    </row>
    <row r="13" spans="2:51" ht="27" customHeight="1" x14ac:dyDescent="0.25">
      <c r="C13" s="810" t="str">
        <f>A353</f>
        <v>緊急船舶</v>
      </c>
      <c r="D13" s="811"/>
      <c r="E13" s="811"/>
      <c r="F13" s="811"/>
      <c r="G13" s="811"/>
      <c r="H13" s="811"/>
      <c r="I13" s="811"/>
      <c r="J13" s="811"/>
      <c r="K13" s="811"/>
      <c r="L13" s="811"/>
      <c r="M13" s="812"/>
      <c r="N13" s="813">
        <f>E352</f>
        <v>1</v>
      </c>
      <c r="O13" s="803"/>
      <c r="P13" s="803"/>
      <c r="Q13" s="803"/>
      <c r="R13" s="803"/>
      <c r="S13" s="803"/>
      <c r="T13" s="803"/>
      <c r="U13" s="803"/>
      <c r="V13" s="803"/>
      <c r="W13" s="814"/>
      <c r="X13" s="813">
        <f>G352</f>
        <v>0</v>
      </c>
      <c r="Y13" s="803"/>
      <c r="Z13" s="803"/>
      <c r="AA13" s="803"/>
      <c r="AB13" s="803"/>
      <c r="AC13" s="803"/>
      <c r="AD13" s="803"/>
      <c r="AE13" s="803"/>
      <c r="AF13" s="803"/>
      <c r="AG13" s="814"/>
      <c r="AH13" s="813">
        <f>I353</f>
        <v>0</v>
      </c>
      <c r="AI13" s="803"/>
      <c r="AJ13" s="803"/>
      <c r="AK13" s="803"/>
      <c r="AL13" s="803"/>
      <c r="AM13" s="803"/>
      <c r="AN13" s="803"/>
      <c r="AO13" s="803"/>
      <c r="AP13" s="803"/>
      <c r="AQ13" s="814"/>
      <c r="AR13" s="813">
        <f>K353</f>
        <v>0</v>
      </c>
      <c r="AS13" s="803"/>
      <c r="AT13" s="803"/>
      <c r="AU13" s="803"/>
      <c r="AV13" s="803"/>
      <c r="AW13" s="803"/>
      <c r="AX13" s="814"/>
      <c r="AY13" s="259">
        <f t="shared" si="0"/>
        <v>1</v>
      </c>
    </row>
    <row r="14" spans="2:51" ht="27" customHeight="1" x14ac:dyDescent="0.25">
      <c r="C14" s="810" t="str">
        <f>A356</f>
        <v>場所取り対策（8月5日）</v>
      </c>
      <c r="D14" s="811"/>
      <c r="E14" s="811"/>
      <c r="F14" s="811"/>
      <c r="G14" s="811"/>
      <c r="H14" s="811"/>
      <c r="I14" s="811"/>
      <c r="J14" s="811"/>
      <c r="K14" s="811"/>
      <c r="L14" s="811"/>
      <c r="M14" s="812"/>
      <c r="N14" s="813">
        <f>E362</f>
        <v>0</v>
      </c>
      <c r="O14" s="803"/>
      <c r="P14" s="803"/>
      <c r="Q14" s="803"/>
      <c r="R14" s="803"/>
      <c r="S14" s="803"/>
      <c r="T14" s="803"/>
      <c r="U14" s="803"/>
      <c r="V14" s="803"/>
      <c r="W14" s="814"/>
      <c r="X14" s="813">
        <f>G362</f>
        <v>1</v>
      </c>
      <c r="Y14" s="803"/>
      <c r="Z14" s="803"/>
      <c r="AA14" s="803"/>
      <c r="AB14" s="803"/>
      <c r="AC14" s="803"/>
      <c r="AD14" s="803"/>
      <c r="AE14" s="803"/>
      <c r="AF14" s="803"/>
      <c r="AG14" s="814"/>
      <c r="AH14" s="813">
        <f>I362</f>
        <v>1</v>
      </c>
      <c r="AI14" s="803"/>
      <c r="AJ14" s="803"/>
      <c r="AK14" s="803"/>
      <c r="AL14" s="803"/>
      <c r="AM14" s="803"/>
      <c r="AN14" s="803"/>
      <c r="AO14" s="803"/>
      <c r="AP14" s="803"/>
      <c r="AQ14" s="814"/>
      <c r="AR14" s="813">
        <f>K362</f>
        <v>1</v>
      </c>
      <c r="AS14" s="803"/>
      <c r="AT14" s="803"/>
      <c r="AU14" s="803"/>
      <c r="AV14" s="803"/>
      <c r="AW14" s="803"/>
      <c r="AX14" s="814"/>
      <c r="AY14" s="259">
        <f t="shared" si="0"/>
        <v>3</v>
      </c>
    </row>
    <row r="15" spans="2:51" ht="27" customHeight="1" x14ac:dyDescent="0.25">
      <c r="C15" s="810" t="str">
        <f>A364</f>
        <v>場所取り対策（8月5日夜間警戒）</v>
      </c>
      <c r="D15" s="811"/>
      <c r="E15" s="811"/>
      <c r="F15" s="811"/>
      <c r="G15" s="811"/>
      <c r="H15" s="811"/>
      <c r="I15" s="811"/>
      <c r="J15" s="811"/>
      <c r="K15" s="811"/>
      <c r="L15" s="811"/>
      <c r="M15" s="812"/>
      <c r="N15" s="813">
        <f>E375</f>
        <v>0</v>
      </c>
      <c r="O15" s="803"/>
      <c r="P15" s="803"/>
      <c r="Q15" s="803"/>
      <c r="R15" s="803"/>
      <c r="S15" s="803"/>
      <c r="T15" s="803"/>
      <c r="U15" s="803"/>
      <c r="V15" s="803"/>
      <c r="W15" s="814"/>
      <c r="X15" s="813">
        <f>G375</f>
        <v>0</v>
      </c>
      <c r="Y15" s="803"/>
      <c r="Z15" s="803"/>
      <c r="AA15" s="803"/>
      <c r="AB15" s="803"/>
      <c r="AC15" s="803"/>
      <c r="AD15" s="803"/>
      <c r="AE15" s="803"/>
      <c r="AF15" s="803"/>
      <c r="AG15" s="814"/>
      <c r="AH15" s="813">
        <f>I375</f>
        <v>0</v>
      </c>
      <c r="AI15" s="803"/>
      <c r="AJ15" s="803"/>
      <c r="AK15" s="803"/>
      <c r="AL15" s="803"/>
      <c r="AM15" s="803"/>
      <c r="AN15" s="803"/>
      <c r="AO15" s="803"/>
      <c r="AP15" s="803"/>
      <c r="AQ15" s="814"/>
      <c r="AR15" s="813">
        <f>K375</f>
        <v>8</v>
      </c>
      <c r="AS15" s="803"/>
      <c r="AT15" s="803"/>
      <c r="AU15" s="803"/>
      <c r="AV15" s="803"/>
      <c r="AW15" s="803"/>
      <c r="AX15" s="814"/>
      <c r="AY15" s="259">
        <f t="shared" si="0"/>
        <v>8</v>
      </c>
    </row>
    <row r="16" spans="2:51" ht="27" customHeight="1" x14ac:dyDescent="0.25">
      <c r="C16" s="810" t="str">
        <f>A377</f>
        <v>場所取り対策（8月６日）</v>
      </c>
      <c r="D16" s="811"/>
      <c r="E16" s="811"/>
      <c r="F16" s="811"/>
      <c r="G16" s="811"/>
      <c r="H16" s="811"/>
      <c r="I16" s="811"/>
      <c r="J16" s="811"/>
      <c r="K16" s="811"/>
      <c r="L16" s="811"/>
      <c r="M16" s="812"/>
      <c r="N16" s="813">
        <f>E400</f>
        <v>3</v>
      </c>
      <c r="O16" s="803"/>
      <c r="P16" s="803"/>
      <c r="Q16" s="803"/>
      <c r="R16" s="803"/>
      <c r="S16" s="803"/>
      <c r="T16" s="803"/>
      <c r="U16" s="803"/>
      <c r="V16" s="803"/>
      <c r="W16" s="814"/>
      <c r="X16" s="813">
        <f>G400</f>
        <v>8</v>
      </c>
      <c r="Y16" s="803"/>
      <c r="Z16" s="803"/>
      <c r="AA16" s="803"/>
      <c r="AB16" s="803"/>
      <c r="AC16" s="803"/>
      <c r="AD16" s="803"/>
      <c r="AE16" s="803"/>
      <c r="AF16" s="803"/>
      <c r="AG16" s="814"/>
      <c r="AH16" s="813">
        <f>I400</f>
        <v>1</v>
      </c>
      <c r="AI16" s="803"/>
      <c r="AJ16" s="803"/>
      <c r="AK16" s="803"/>
      <c r="AL16" s="803"/>
      <c r="AM16" s="803"/>
      <c r="AN16" s="803"/>
      <c r="AO16" s="803"/>
      <c r="AP16" s="803"/>
      <c r="AQ16" s="814"/>
      <c r="AR16" s="803">
        <f>K400</f>
        <v>8</v>
      </c>
      <c r="AS16" s="803"/>
      <c r="AT16" s="803"/>
      <c r="AU16" s="803"/>
      <c r="AV16" s="803"/>
      <c r="AW16" s="803"/>
      <c r="AX16" s="814"/>
      <c r="AY16" s="259">
        <f t="shared" si="0"/>
        <v>20</v>
      </c>
    </row>
    <row r="17" spans="3:54" ht="27" customHeight="1" x14ac:dyDescent="0.25">
      <c r="C17" s="810" t="str">
        <f>A402</f>
        <v>会場保全（昼勤）</v>
      </c>
      <c r="D17" s="811"/>
      <c r="E17" s="811"/>
      <c r="F17" s="811"/>
      <c r="G17" s="811"/>
      <c r="H17" s="811"/>
      <c r="I17" s="811"/>
      <c r="J17" s="811"/>
      <c r="K17" s="811"/>
      <c r="L17" s="811"/>
      <c r="M17" s="812"/>
      <c r="N17" s="813">
        <f>E422</f>
        <v>0</v>
      </c>
      <c r="O17" s="803"/>
      <c r="P17" s="803"/>
      <c r="Q17" s="803"/>
      <c r="R17" s="803"/>
      <c r="S17" s="803"/>
      <c r="T17" s="803"/>
      <c r="U17" s="803"/>
      <c r="V17" s="803"/>
      <c r="W17" s="814"/>
      <c r="X17" s="813">
        <f>G422</f>
        <v>0</v>
      </c>
      <c r="Y17" s="803"/>
      <c r="Z17" s="803"/>
      <c r="AA17" s="803"/>
      <c r="AB17" s="803"/>
      <c r="AC17" s="803"/>
      <c r="AD17" s="803"/>
      <c r="AE17" s="803"/>
      <c r="AF17" s="803"/>
      <c r="AG17" s="814"/>
      <c r="AH17" s="813">
        <f>I422</f>
        <v>0</v>
      </c>
      <c r="AI17" s="803"/>
      <c r="AJ17" s="803"/>
      <c r="AK17" s="803"/>
      <c r="AL17" s="803"/>
      <c r="AM17" s="803"/>
      <c r="AN17" s="803"/>
      <c r="AO17" s="803"/>
      <c r="AP17" s="803"/>
      <c r="AQ17" s="814"/>
      <c r="AR17" s="813">
        <f>K422</f>
        <v>17</v>
      </c>
      <c r="AS17" s="803"/>
      <c r="AT17" s="803"/>
      <c r="AU17" s="803"/>
      <c r="AV17" s="803"/>
      <c r="AW17" s="803"/>
      <c r="AX17" s="814"/>
      <c r="AY17" s="259">
        <f t="shared" si="0"/>
        <v>17</v>
      </c>
    </row>
    <row r="18" spans="3:54" ht="27" customHeight="1" x14ac:dyDescent="0.25">
      <c r="C18" s="810" t="str">
        <f>A424</f>
        <v>本部警備区びわ湖ホール警備隊</v>
      </c>
      <c r="D18" s="811"/>
      <c r="E18" s="811"/>
      <c r="F18" s="811"/>
      <c r="G18" s="811"/>
      <c r="H18" s="811"/>
      <c r="I18" s="811"/>
      <c r="J18" s="811"/>
      <c r="K18" s="811"/>
      <c r="L18" s="811"/>
      <c r="M18" s="812"/>
      <c r="N18" s="813">
        <f>E438</f>
        <v>2</v>
      </c>
      <c r="O18" s="803"/>
      <c r="P18" s="803"/>
      <c r="Q18" s="803"/>
      <c r="R18" s="803"/>
      <c r="S18" s="803"/>
      <c r="T18" s="803"/>
      <c r="U18" s="803"/>
      <c r="V18" s="803"/>
      <c r="W18" s="814"/>
      <c r="X18" s="813">
        <f>G438</f>
        <v>0</v>
      </c>
      <c r="Y18" s="803"/>
      <c r="Z18" s="803"/>
      <c r="AA18" s="803"/>
      <c r="AB18" s="803"/>
      <c r="AC18" s="803"/>
      <c r="AD18" s="803"/>
      <c r="AE18" s="803"/>
      <c r="AF18" s="803"/>
      <c r="AG18" s="814"/>
      <c r="AH18" s="813">
        <f>I464</f>
        <v>0</v>
      </c>
      <c r="AI18" s="803"/>
      <c r="AJ18" s="803"/>
      <c r="AK18" s="803"/>
      <c r="AL18" s="803"/>
      <c r="AM18" s="803"/>
      <c r="AN18" s="803"/>
      <c r="AO18" s="803"/>
      <c r="AP18" s="803"/>
      <c r="AQ18" s="814"/>
      <c r="AR18" s="813">
        <f>K464</f>
        <v>35</v>
      </c>
      <c r="AS18" s="803"/>
      <c r="AT18" s="803"/>
      <c r="AU18" s="803"/>
      <c r="AV18" s="803"/>
      <c r="AW18" s="803"/>
      <c r="AX18" s="814"/>
      <c r="AY18" s="259">
        <f t="shared" si="0"/>
        <v>37</v>
      </c>
    </row>
    <row r="19" spans="3:54" ht="27" customHeight="1" x14ac:dyDescent="0.25">
      <c r="C19" s="810" t="str">
        <f>A466</f>
        <v>におの浜2丁目交差点横断対策班</v>
      </c>
      <c r="D19" s="811"/>
      <c r="E19" s="811"/>
      <c r="F19" s="811"/>
      <c r="G19" s="811"/>
      <c r="H19" s="811"/>
      <c r="I19" s="811"/>
      <c r="J19" s="811"/>
      <c r="K19" s="811"/>
      <c r="L19" s="811"/>
      <c r="M19" s="812"/>
      <c r="N19" s="813">
        <f>E484</f>
        <v>0</v>
      </c>
      <c r="O19" s="803"/>
      <c r="P19" s="803"/>
      <c r="Q19" s="803"/>
      <c r="R19" s="803"/>
      <c r="S19" s="803"/>
      <c r="T19" s="803"/>
      <c r="U19" s="803"/>
      <c r="V19" s="803"/>
      <c r="W19" s="814"/>
      <c r="X19" s="813">
        <f>G484</f>
        <v>0</v>
      </c>
      <c r="Y19" s="803"/>
      <c r="Z19" s="803"/>
      <c r="AA19" s="803"/>
      <c r="AB19" s="803"/>
      <c r="AC19" s="803"/>
      <c r="AD19" s="803"/>
      <c r="AE19" s="803"/>
      <c r="AF19" s="803"/>
      <c r="AG19" s="814"/>
      <c r="AH19" s="813">
        <f>I484</f>
        <v>0</v>
      </c>
      <c r="AI19" s="803"/>
      <c r="AJ19" s="803"/>
      <c r="AK19" s="803"/>
      <c r="AL19" s="803"/>
      <c r="AM19" s="803"/>
      <c r="AN19" s="803"/>
      <c r="AO19" s="803"/>
      <c r="AP19" s="803"/>
      <c r="AQ19" s="814"/>
      <c r="AR19" s="813">
        <f>K484</f>
        <v>15</v>
      </c>
      <c r="AS19" s="803"/>
      <c r="AT19" s="803"/>
      <c r="AU19" s="803"/>
      <c r="AV19" s="803"/>
      <c r="AW19" s="803"/>
      <c r="AX19" s="814"/>
      <c r="AY19" s="259">
        <f t="shared" si="0"/>
        <v>15</v>
      </c>
    </row>
    <row r="20" spans="3:54" ht="27" customHeight="1" x14ac:dyDescent="0.25">
      <c r="C20" s="810" t="str">
        <f>A486</f>
        <v>有料観覧東側出入口対応班（楽天Ｉ、楽天Ｊ・一般Ａ・一般Ｂ）</v>
      </c>
      <c r="D20" s="811"/>
      <c r="E20" s="811"/>
      <c r="F20" s="811"/>
      <c r="G20" s="811"/>
      <c r="H20" s="811"/>
      <c r="I20" s="811"/>
      <c r="J20" s="811"/>
      <c r="K20" s="811"/>
      <c r="L20" s="811"/>
      <c r="M20" s="812"/>
      <c r="N20" s="813">
        <f>E509</f>
        <v>0</v>
      </c>
      <c r="O20" s="803"/>
      <c r="P20" s="803"/>
      <c r="Q20" s="803"/>
      <c r="R20" s="803"/>
      <c r="S20" s="803"/>
      <c r="T20" s="803"/>
      <c r="U20" s="803"/>
      <c r="V20" s="803"/>
      <c r="W20" s="814"/>
      <c r="X20" s="813">
        <f>G509</f>
        <v>0</v>
      </c>
      <c r="Y20" s="803"/>
      <c r="Z20" s="803"/>
      <c r="AA20" s="803"/>
      <c r="AB20" s="803"/>
      <c r="AC20" s="803"/>
      <c r="AD20" s="803"/>
      <c r="AE20" s="803"/>
      <c r="AF20" s="803"/>
      <c r="AG20" s="814"/>
      <c r="AH20" s="813">
        <f>I509</f>
        <v>0</v>
      </c>
      <c r="AI20" s="803"/>
      <c r="AJ20" s="803"/>
      <c r="AK20" s="803"/>
      <c r="AL20" s="803"/>
      <c r="AM20" s="803"/>
      <c r="AN20" s="803"/>
      <c r="AO20" s="803"/>
      <c r="AP20" s="803"/>
      <c r="AQ20" s="814"/>
      <c r="AR20" s="813">
        <f>K509</f>
        <v>20</v>
      </c>
      <c r="AS20" s="803"/>
      <c r="AT20" s="803"/>
      <c r="AU20" s="803"/>
      <c r="AV20" s="803"/>
      <c r="AW20" s="803"/>
      <c r="AX20" s="814"/>
      <c r="AY20" s="259">
        <f t="shared" si="0"/>
        <v>20</v>
      </c>
    </row>
    <row r="21" spans="3:54" ht="27" customHeight="1" x14ac:dyDescent="0.25">
      <c r="C21" s="810" t="str">
        <f>A511</f>
        <v>一般観覧（Ａ・Ｂ・雑踏観測・市民プラザ外周対策班）</v>
      </c>
      <c r="D21" s="811"/>
      <c r="E21" s="811"/>
      <c r="F21" s="811"/>
      <c r="G21" s="811"/>
      <c r="H21" s="811"/>
      <c r="I21" s="811"/>
      <c r="J21" s="811"/>
      <c r="K21" s="811"/>
      <c r="L21" s="811"/>
      <c r="M21" s="812"/>
      <c r="N21" s="813">
        <f>E567</f>
        <v>0</v>
      </c>
      <c r="O21" s="803"/>
      <c r="P21" s="803"/>
      <c r="Q21" s="803"/>
      <c r="R21" s="803"/>
      <c r="S21" s="803"/>
      <c r="T21" s="803"/>
      <c r="U21" s="803"/>
      <c r="V21" s="803"/>
      <c r="W21" s="814"/>
      <c r="X21" s="813">
        <f>G567</f>
        <v>0</v>
      </c>
      <c r="Y21" s="803"/>
      <c r="Z21" s="803"/>
      <c r="AA21" s="803"/>
      <c r="AB21" s="803"/>
      <c r="AC21" s="803"/>
      <c r="AD21" s="803"/>
      <c r="AE21" s="803"/>
      <c r="AF21" s="803"/>
      <c r="AG21" s="814"/>
      <c r="AH21" s="813">
        <f>I567</f>
        <v>0</v>
      </c>
      <c r="AI21" s="803"/>
      <c r="AJ21" s="803"/>
      <c r="AK21" s="803"/>
      <c r="AL21" s="803"/>
      <c r="AM21" s="803"/>
      <c r="AN21" s="803"/>
      <c r="AO21" s="803"/>
      <c r="AP21" s="803"/>
      <c r="AQ21" s="814"/>
      <c r="AR21" s="813">
        <f>K567</f>
        <v>49</v>
      </c>
      <c r="AS21" s="803"/>
      <c r="AT21" s="803"/>
      <c r="AU21" s="803"/>
      <c r="AV21" s="803"/>
      <c r="AW21" s="803"/>
      <c r="AX21" s="814"/>
      <c r="AY21" s="259">
        <f t="shared" si="0"/>
        <v>49</v>
      </c>
    </row>
    <row r="22" spans="3:54" ht="27" customHeight="1" x14ac:dyDescent="0.25">
      <c r="C22" s="810" t="str">
        <f>A580</f>
        <v>本部警備区びわ湖ボート派遣隊</v>
      </c>
      <c r="D22" s="811"/>
      <c r="E22" s="811"/>
      <c r="F22" s="811"/>
      <c r="G22" s="811"/>
      <c r="H22" s="811"/>
      <c r="I22" s="811"/>
      <c r="J22" s="811"/>
      <c r="K22" s="811"/>
      <c r="L22" s="811"/>
      <c r="M22" s="812"/>
      <c r="N22" s="813">
        <f>E626</f>
        <v>7</v>
      </c>
      <c r="O22" s="803"/>
      <c r="P22" s="803"/>
      <c r="Q22" s="803"/>
      <c r="R22" s="803"/>
      <c r="S22" s="803"/>
      <c r="T22" s="803"/>
      <c r="U22" s="803"/>
      <c r="V22" s="803"/>
      <c r="W22" s="814"/>
      <c r="X22" s="813">
        <f>G626</f>
        <v>0</v>
      </c>
      <c r="Y22" s="803"/>
      <c r="Z22" s="803"/>
      <c r="AA22" s="803"/>
      <c r="AB22" s="803"/>
      <c r="AC22" s="803"/>
      <c r="AD22" s="803"/>
      <c r="AE22" s="803"/>
      <c r="AF22" s="803"/>
      <c r="AG22" s="814"/>
      <c r="AH22" s="813">
        <f>I626</f>
        <v>1</v>
      </c>
      <c r="AI22" s="803"/>
      <c r="AJ22" s="803"/>
      <c r="AK22" s="803"/>
      <c r="AL22" s="803"/>
      <c r="AM22" s="803"/>
      <c r="AN22" s="803"/>
      <c r="AO22" s="803"/>
      <c r="AP22" s="803"/>
      <c r="AQ22" s="814"/>
      <c r="AR22" s="813">
        <f>K626</f>
        <v>35</v>
      </c>
      <c r="AS22" s="803"/>
      <c r="AT22" s="803"/>
      <c r="AU22" s="803"/>
      <c r="AV22" s="803"/>
      <c r="AW22" s="803"/>
      <c r="AX22" s="814"/>
      <c r="AY22" s="259">
        <f t="shared" si="0"/>
        <v>43</v>
      </c>
    </row>
    <row r="23" spans="3:54" ht="27" customHeight="1" x14ac:dyDescent="0.25">
      <c r="C23" s="810" t="str">
        <f>A631</f>
        <v>第1警備区（近江神宮・柳が崎周辺警備区）（警備区責任者所在地：近江神宮前交差点）</v>
      </c>
      <c r="D23" s="811"/>
      <c r="E23" s="811"/>
      <c r="F23" s="811"/>
      <c r="G23" s="811"/>
      <c r="H23" s="811"/>
      <c r="I23" s="811"/>
      <c r="J23" s="811"/>
      <c r="K23" s="811"/>
      <c r="L23" s="811"/>
      <c r="M23" s="812"/>
      <c r="N23" s="813">
        <f>E649</f>
        <v>0</v>
      </c>
      <c r="O23" s="803"/>
      <c r="P23" s="803"/>
      <c r="Q23" s="803"/>
      <c r="R23" s="803"/>
      <c r="S23" s="803"/>
      <c r="T23" s="803"/>
      <c r="U23" s="803"/>
      <c r="V23" s="803"/>
      <c r="W23" s="814"/>
      <c r="X23" s="813">
        <f>G649</f>
        <v>2</v>
      </c>
      <c r="Y23" s="803"/>
      <c r="Z23" s="803"/>
      <c r="AA23" s="803"/>
      <c r="AB23" s="803"/>
      <c r="AC23" s="803"/>
      <c r="AD23" s="803"/>
      <c r="AE23" s="803"/>
      <c r="AF23" s="803"/>
      <c r="AG23" s="814"/>
      <c r="AH23" s="813">
        <f>I649</f>
        <v>0</v>
      </c>
      <c r="AI23" s="803"/>
      <c r="AJ23" s="803"/>
      <c r="AK23" s="803"/>
      <c r="AL23" s="803"/>
      <c r="AM23" s="803"/>
      <c r="AN23" s="803"/>
      <c r="AO23" s="803"/>
      <c r="AP23" s="803"/>
      <c r="AQ23" s="814"/>
      <c r="AR23" s="813">
        <f>K649</f>
        <v>9</v>
      </c>
      <c r="AS23" s="803"/>
      <c r="AT23" s="803"/>
      <c r="AU23" s="803"/>
      <c r="AV23" s="803"/>
      <c r="AW23" s="803"/>
      <c r="AX23" s="814"/>
      <c r="AY23" s="259">
        <f t="shared" si="0"/>
        <v>11</v>
      </c>
    </row>
    <row r="24" spans="3:54" ht="27" customHeight="1" x14ac:dyDescent="0.25">
      <c r="C24" s="810" t="str">
        <f>A651</f>
        <v>第2警備区（大津京駅周辺警備区）（警備区責任者所在地：皇子山総合運動公園多目的広場）</v>
      </c>
      <c r="D24" s="811"/>
      <c r="E24" s="811"/>
      <c r="F24" s="811"/>
      <c r="G24" s="811"/>
      <c r="H24" s="811"/>
      <c r="I24" s="811"/>
      <c r="J24" s="811"/>
      <c r="K24" s="811"/>
      <c r="L24" s="811"/>
      <c r="M24" s="812"/>
      <c r="N24" s="813">
        <f>E725</f>
        <v>4</v>
      </c>
      <c r="O24" s="803"/>
      <c r="P24" s="803"/>
      <c r="Q24" s="803"/>
      <c r="R24" s="803"/>
      <c r="S24" s="803"/>
      <c r="T24" s="803"/>
      <c r="U24" s="803"/>
      <c r="V24" s="803"/>
      <c r="W24" s="814"/>
      <c r="X24" s="813">
        <f>G725</f>
        <v>12</v>
      </c>
      <c r="Y24" s="803"/>
      <c r="Z24" s="803"/>
      <c r="AA24" s="803"/>
      <c r="AB24" s="803"/>
      <c r="AC24" s="803"/>
      <c r="AD24" s="803"/>
      <c r="AE24" s="803"/>
      <c r="AF24" s="803"/>
      <c r="AG24" s="814"/>
      <c r="AH24" s="813">
        <f>I725</f>
        <v>0</v>
      </c>
      <c r="AI24" s="803"/>
      <c r="AJ24" s="803"/>
      <c r="AK24" s="803"/>
      <c r="AL24" s="803"/>
      <c r="AM24" s="803"/>
      <c r="AN24" s="803"/>
      <c r="AO24" s="803"/>
      <c r="AP24" s="803"/>
      <c r="AQ24" s="814"/>
      <c r="AR24" s="813">
        <f>K725</f>
        <v>55</v>
      </c>
      <c r="AS24" s="803"/>
      <c r="AT24" s="803"/>
      <c r="AU24" s="803"/>
      <c r="AV24" s="803"/>
      <c r="AW24" s="803"/>
      <c r="AX24" s="814"/>
      <c r="AY24" s="259">
        <f t="shared" si="0"/>
        <v>71</v>
      </c>
    </row>
    <row r="25" spans="3:54" ht="27" customHeight="1" x14ac:dyDescent="0.25">
      <c r="C25" s="810" t="str">
        <f>A727</f>
        <v>第3警備区（浜大津周辺警備区）（警備区責任者所在地：浜大津シンボル緑地）</v>
      </c>
      <c r="D25" s="811"/>
      <c r="E25" s="811"/>
      <c r="F25" s="811"/>
      <c r="G25" s="811"/>
      <c r="H25" s="811"/>
      <c r="I25" s="811"/>
      <c r="J25" s="811"/>
      <c r="K25" s="811"/>
      <c r="L25" s="811"/>
      <c r="M25" s="812"/>
      <c r="N25" s="813">
        <f>E906</f>
        <v>4</v>
      </c>
      <c r="O25" s="803"/>
      <c r="P25" s="803"/>
      <c r="Q25" s="803"/>
      <c r="R25" s="803"/>
      <c r="S25" s="803"/>
      <c r="T25" s="803"/>
      <c r="U25" s="803"/>
      <c r="V25" s="803"/>
      <c r="W25" s="814"/>
      <c r="X25" s="813">
        <f>G906</f>
        <v>31</v>
      </c>
      <c r="Y25" s="803"/>
      <c r="Z25" s="803"/>
      <c r="AA25" s="803"/>
      <c r="AB25" s="803"/>
      <c r="AC25" s="803"/>
      <c r="AD25" s="803"/>
      <c r="AE25" s="803"/>
      <c r="AF25" s="803"/>
      <c r="AG25" s="814"/>
      <c r="AH25" s="813">
        <f>I906</f>
        <v>2</v>
      </c>
      <c r="AI25" s="803"/>
      <c r="AJ25" s="803"/>
      <c r="AK25" s="803"/>
      <c r="AL25" s="803"/>
      <c r="AM25" s="803"/>
      <c r="AN25" s="803"/>
      <c r="AO25" s="803"/>
      <c r="AP25" s="803"/>
      <c r="AQ25" s="814"/>
      <c r="AR25" s="813">
        <f>K906</f>
        <v>137</v>
      </c>
      <c r="AS25" s="803"/>
      <c r="AT25" s="803"/>
      <c r="AU25" s="803"/>
      <c r="AV25" s="803"/>
      <c r="AW25" s="803"/>
      <c r="AX25" s="814"/>
      <c r="AY25" s="259">
        <f t="shared" si="0"/>
        <v>174</v>
      </c>
    </row>
    <row r="26" spans="3:54" ht="27" customHeight="1" x14ac:dyDescent="0.25">
      <c r="C26" s="810" t="str">
        <f>A908</f>
        <v>第4警備区（県道558号線周辺警備区）（警備区責任者所在地：京町１南交差点）</v>
      </c>
      <c r="D26" s="811"/>
      <c r="E26" s="811"/>
      <c r="F26" s="811"/>
      <c r="G26" s="811"/>
      <c r="H26" s="811"/>
      <c r="I26" s="811"/>
      <c r="J26" s="811"/>
      <c r="K26" s="811"/>
      <c r="L26" s="811"/>
      <c r="M26" s="812"/>
      <c r="N26" s="813">
        <f>E959</f>
        <v>0</v>
      </c>
      <c r="O26" s="803"/>
      <c r="P26" s="803"/>
      <c r="Q26" s="803"/>
      <c r="R26" s="803"/>
      <c r="S26" s="803"/>
      <c r="T26" s="803"/>
      <c r="U26" s="803"/>
      <c r="V26" s="803"/>
      <c r="W26" s="814"/>
      <c r="X26" s="813">
        <f>G959</f>
        <v>5</v>
      </c>
      <c r="Y26" s="803"/>
      <c r="Z26" s="803"/>
      <c r="AA26" s="803"/>
      <c r="AB26" s="803"/>
      <c r="AC26" s="803"/>
      <c r="AD26" s="803"/>
      <c r="AE26" s="803"/>
      <c r="AF26" s="803"/>
      <c r="AG26" s="814"/>
      <c r="AH26" s="813">
        <f>I959</f>
        <v>0</v>
      </c>
      <c r="AI26" s="803"/>
      <c r="AJ26" s="803"/>
      <c r="AK26" s="803"/>
      <c r="AL26" s="803"/>
      <c r="AM26" s="803"/>
      <c r="AN26" s="803"/>
      <c r="AO26" s="803"/>
      <c r="AP26" s="803"/>
      <c r="AQ26" s="814"/>
      <c r="AR26" s="813">
        <f>K959</f>
        <v>43</v>
      </c>
      <c r="AS26" s="803"/>
      <c r="AT26" s="803"/>
      <c r="AU26" s="803"/>
      <c r="AV26" s="803"/>
      <c r="AW26" s="803"/>
      <c r="AX26" s="814"/>
      <c r="AY26" s="259">
        <f t="shared" si="0"/>
        <v>48</v>
      </c>
    </row>
    <row r="27" spans="3:54" ht="27" customHeight="1" x14ac:dyDescent="0.25">
      <c r="C27" s="810" t="str">
        <f>A961</f>
        <v>第5警備区（ＪＲ大津駅南側警備区）（警備区責任者所在地：駅南ロータリー）</v>
      </c>
      <c r="D27" s="811"/>
      <c r="E27" s="811"/>
      <c r="F27" s="811"/>
      <c r="G27" s="811"/>
      <c r="H27" s="811"/>
      <c r="I27" s="811"/>
      <c r="J27" s="811"/>
      <c r="K27" s="811"/>
      <c r="L27" s="811"/>
      <c r="M27" s="812"/>
      <c r="N27" s="813">
        <f>E992</f>
        <v>0</v>
      </c>
      <c r="O27" s="803"/>
      <c r="P27" s="803"/>
      <c r="Q27" s="803"/>
      <c r="R27" s="803"/>
      <c r="S27" s="803"/>
      <c r="T27" s="803"/>
      <c r="U27" s="803"/>
      <c r="V27" s="803"/>
      <c r="W27" s="814"/>
      <c r="X27" s="813">
        <f>G992</f>
        <v>2</v>
      </c>
      <c r="Y27" s="803"/>
      <c r="Z27" s="803"/>
      <c r="AA27" s="803"/>
      <c r="AB27" s="803"/>
      <c r="AC27" s="803"/>
      <c r="AD27" s="803"/>
      <c r="AE27" s="803"/>
      <c r="AF27" s="803"/>
      <c r="AG27" s="814"/>
      <c r="AH27" s="813">
        <f>I992</f>
        <v>0</v>
      </c>
      <c r="AI27" s="803"/>
      <c r="AJ27" s="803"/>
      <c r="AK27" s="803"/>
      <c r="AL27" s="803"/>
      <c r="AM27" s="803"/>
      <c r="AN27" s="803"/>
      <c r="AO27" s="803"/>
      <c r="AP27" s="803"/>
      <c r="AQ27" s="814"/>
      <c r="AR27" s="813">
        <f>K992</f>
        <v>22</v>
      </c>
      <c r="AS27" s="803"/>
      <c r="AT27" s="803"/>
      <c r="AU27" s="803"/>
      <c r="AV27" s="803"/>
      <c r="AW27" s="803"/>
      <c r="AX27" s="814"/>
      <c r="AY27" s="259">
        <f t="shared" si="0"/>
        <v>24</v>
      </c>
    </row>
    <row r="28" spans="3:54" ht="27" customHeight="1" x14ac:dyDescent="0.25">
      <c r="C28" s="810" t="str">
        <f>A994</f>
        <v>第6警備区（ＪＲ大津駅北側周辺警備区）（警備区責任者所在地：大津駅前）</v>
      </c>
      <c r="D28" s="811"/>
      <c r="E28" s="811"/>
      <c r="F28" s="811"/>
      <c r="G28" s="811"/>
      <c r="H28" s="811"/>
      <c r="I28" s="811"/>
      <c r="J28" s="811"/>
      <c r="K28" s="811"/>
      <c r="L28" s="811"/>
      <c r="M28" s="812"/>
      <c r="N28" s="813">
        <f>E1090</f>
        <v>19</v>
      </c>
      <c r="O28" s="803"/>
      <c r="P28" s="803"/>
      <c r="Q28" s="803"/>
      <c r="R28" s="803"/>
      <c r="S28" s="803"/>
      <c r="T28" s="803"/>
      <c r="U28" s="803"/>
      <c r="V28" s="803"/>
      <c r="W28" s="814"/>
      <c r="X28" s="813">
        <f>G1090</f>
        <v>5</v>
      </c>
      <c r="Y28" s="803"/>
      <c r="Z28" s="803"/>
      <c r="AA28" s="803"/>
      <c r="AB28" s="803"/>
      <c r="AC28" s="803"/>
      <c r="AD28" s="803"/>
      <c r="AE28" s="803"/>
      <c r="AF28" s="803"/>
      <c r="AG28" s="814"/>
      <c r="AH28" s="813">
        <f>I1090</f>
        <v>4</v>
      </c>
      <c r="AI28" s="803"/>
      <c r="AJ28" s="803"/>
      <c r="AK28" s="803"/>
      <c r="AL28" s="803"/>
      <c r="AM28" s="803"/>
      <c r="AN28" s="803"/>
      <c r="AO28" s="803"/>
      <c r="AP28" s="803"/>
      <c r="AQ28" s="814"/>
      <c r="AR28" s="813">
        <f>K1090</f>
        <v>65</v>
      </c>
      <c r="AS28" s="803"/>
      <c r="AT28" s="803"/>
      <c r="AU28" s="803"/>
      <c r="AV28" s="803"/>
      <c r="AW28" s="803"/>
      <c r="AX28" s="814"/>
      <c r="AY28" s="259">
        <f t="shared" si="0"/>
        <v>93</v>
      </c>
    </row>
    <row r="29" spans="3:54" ht="27" customHeight="1" x14ac:dyDescent="0.25">
      <c r="C29" s="810" t="str">
        <f>A1092</f>
        <v>第7警備区（30ｍ道路北側警備区）（警備区責任者所在地：京町3丁目交差点）</v>
      </c>
      <c r="D29" s="811"/>
      <c r="E29" s="811"/>
      <c r="F29" s="811"/>
      <c r="G29" s="811"/>
      <c r="H29" s="811"/>
      <c r="I29" s="811"/>
      <c r="J29" s="811"/>
      <c r="K29" s="811"/>
      <c r="L29" s="811"/>
      <c r="M29" s="812"/>
      <c r="N29" s="813">
        <f>E1137</f>
        <v>8</v>
      </c>
      <c r="O29" s="803"/>
      <c r="P29" s="803"/>
      <c r="Q29" s="803"/>
      <c r="R29" s="803"/>
      <c r="S29" s="803"/>
      <c r="T29" s="803"/>
      <c r="U29" s="803"/>
      <c r="V29" s="803"/>
      <c r="W29" s="814"/>
      <c r="X29" s="813">
        <f>G1137</f>
        <v>9</v>
      </c>
      <c r="Y29" s="803"/>
      <c r="Z29" s="803"/>
      <c r="AA29" s="803"/>
      <c r="AB29" s="803"/>
      <c r="AC29" s="803"/>
      <c r="AD29" s="803"/>
      <c r="AE29" s="803"/>
      <c r="AF29" s="803"/>
      <c r="AG29" s="814"/>
      <c r="AH29" s="813">
        <f>I1137</f>
        <v>0</v>
      </c>
      <c r="AI29" s="803"/>
      <c r="AJ29" s="803"/>
      <c r="AK29" s="803"/>
      <c r="AL29" s="803"/>
      <c r="AM29" s="803"/>
      <c r="AN29" s="803"/>
      <c r="AO29" s="803"/>
      <c r="AP29" s="803"/>
      <c r="AQ29" s="814"/>
      <c r="AR29" s="813">
        <f>K1137</f>
        <v>22</v>
      </c>
      <c r="AS29" s="803"/>
      <c r="AT29" s="803"/>
      <c r="AU29" s="803"/>
      <c r="AV29" s="803"/>
      <c r="AW29" s="803"/>
      <c r="AX29" s="814"/>
      <c r="AY29" s="259">
        <f t="shared" si="0"/>
        <v>39</v>
      </c>
      <c r="BA29" s="277"/>
    </row>
    <row r="30" spans="3:54" ht="27" customHeight="1" x14ac:dyDescent="0.25">
      <c r="C30" s="810" t="str">
        <f>A1139</f>
        <v>第8警備区（島ノ関周辺警備区）（警備区責任者所在地：島の関駅前交差点）</v>
      </c>
      <c r="D30" s="811"/>
      <c r="E30" s="811"/>
      <c r="F30" s="811"/>
      <c r="G30" s="811"/>
      <c r="H30" s="811"/>
      <c r="I30" s="811"/>
      <c r="J30" s="811"/>
      <c r="K30" s="811"/>
      <c r="L30" s="811"/>
      <c r="M30" s="812"/>
      <c r="N30" s="813">
        <f>E1189</f>
        <v>4</v>
      </c>
      <c r="O30" s="803"/>
      <c r="P30" s="803"/>
      <c r="Q30" s="803"/>
      <c r="R30" s="803"/>
      <c r="S30" s="803"/>
      <c r="T30" s="803"/>
      <c r="U30" s="803"/>
      <c r="V30" s="803"/>
      <c r="W30" s="814"/>
      <c r="X30" s="813">
        <f>G1189</f>
        <v>0</v>
      </c>
      <c r="Y30" s="803"/>
      <c r="Z30" s="803"/>
      <c r="AA30" s="803"/>
      <c r="AB30" s="803"/>
      <c r="AC30" s="803"/>
      <c r="AD30" s="803"/>
      <c r="AE30" s="803"/>
      <c r="AF30" s="803"/>
      <c r="AG30" s="814"/>
      <c r="AH30" s="813">
        <f>I1189</f>
        <v>0</v>
      </c>
      <c r="AI30" s="803"/>
      <c r="AJ30" s="803"/>
      <c r="AK30" s="803"/>
      <c r="AL30" s="803"/>
      <c r="AM30" s="803"/>
      <c r="AN30" s="803"/>
      <c r="AO30" s="803"/>
      <c r="AP30" s="803"/>
      <c r="AQ30" s="814"/>
      <c r="AR30" s="813">
        <f>K1189</f>
        <v>43</v>
      </c>
      <c r="AS30" s="803"/>
      <c r="AT30" s="803"/>
      <c r="AU30" s="803"/>
      <c r="AV30" s="803"/>
      <c r="AW30" s="803"/>
      <c r="AX30" s="814"/>
      <c r="AY30" s="259">
        <f t="shared" si="0"/>
        <v>47</v>
      </c>
      <c r="BA30" s="818"/>
      <c r="BB30" s="818"/>
    </row>
    <row r="31" spans="3:54" ht="27" customHeight="1" x14ac:dyDescent="0.25">
      <c r="C31" s="810" t="str">
        <f>A1191</f>
        <v>第8警備区打出浜交差点南側導線対策班</v>
      </c>
      <c r="D31" s="811"/>
      <c r="E31" s="811"/>
      <c r="F31" s="811"/>
      <c r="G31" s="811"/>
      <c r="H31" s="811"/>
      <c r="I31" s="811"/>
      <c r="J31" s="811"/>
      <c r="K31" s="811"/>
      <c r="L31" s="811"/>
      <c r="M31" s="812"/>
      <c r="N31" s="813">
        <f>C1234</f>
        <v>0</v>
      </c>
      <c r="O31" s="803"/>
      <c r="P31" s="803"/>
      <c r="Q31" s="803"/>
      <c r="R31" s="803"/>
      <c r="S31" s="803"/>
      <c r="T31" s="803"/>
      <c r="U31" s="803"/>
      <c r="V31" s="803"/>
      <c r="W31" s="814"/>
      <c r="X31" s="813">
        <f>M1234</f>
        <v>0</v>
      </c>
      <c r="Y31" s="803"/>
      <c r="Z31" s="803"/>
      <c r="AA31" s="803"/>
      <c r="AB31" s="803"/>
      <c r="AC31" s="803"/>
      <c r="AD31" s="803"/>
      <c r="AE31" s="803"/>
      <c r="AF31" s="803"/>
      <c r="AG31" s="814"/>
      <c r="AH31" s="813">
        <f>I1234</f>
        <v>0</v>
      </c>
      <c r="AI31" s="803"/>
      <c r="AJ31" s="803"/>
      <c r="AK31" s="803"/>
      <c r="AL31" s="803"/>
      <c r="AM31" s="803"/>
      <c r="AN31" s="803"/>
      <c r="AO31" s="803"/>
      <c r="AP31" s="803"/>
      <c r="AQ31" s="814"/>
      <c r="AR31" s="813">
        <f>K1234</f>
        <v>41</v>
      </c>
      <c r="AS31" s="803"/>
      <c r="AT31" s="803"/>
      <c r="AU31" s="803"/>
      <c r="AV31" s="803"/>
      <c r="AW31" s="803"/>
      <c r="AX31" s="814"/>
      <c r="AY31" s="259">
        <f t="shared" si="0"/>
        <v>41</v>
      </c>
      <c r="BA31" s="368"/>
      <c r="BB31" s="368"/>
    </row>
    <row r="32" spans="3:54" ht="27" customHeight="1" x14ac:dyDescent="0.25">
      <c r="C32" s="810" t="str">
        <f>A1236</f>
        <v>第9警備区（石場・なぎさ公園周辺警備区）（警備区責任者所在地：びわ湖ホール前救護所）</v>
      </c>
      <c r="D32" s="811"/>
      <c r="E32" s="811"/>
      <c r="F32" s="811"/>
      <c r="G32" s="811"/>
      <c r="H32" s="811"/>
      <c r="I32" s="811"/>
      <c r="J32" s="811"/>
      <c r="K32" s="811"/>
      <c r="L32" s="811"/>
      <c r="M32" s="812"/>
      <c r="N32" s="813">
        <f>E1297</f>
        <v>6</v>
      </c>
      <c r="O32" s="803"/>
      <c r="P32" s="803"/>
      <c r="Q32" s="803"/>
      <c r="R32" s="803"/>
      <c r="S32" s="803"/>
      <c r="T32" s="803"/>
      <c r="U32" s="803"/>
      <c r="V32" s="803"/>
      <c r="W32" s="814"/>
      <c r="X32" s="813">
        <f>G1297</f>
        <v>0</v>
      </c>
      <c r="Y32" s="803"/>
      <c r="Z32" s="803"/>
      <c r="AA32" s="803"/>
      <c r="AB32" s="803"/>
      <c r="AC32" s="803"/>
      <c r="AD32" s="803"/>
      <c r="AE32" s="803"/>
      <c r="AF32" s="803"/>
      <c r="AG32" s="814"/>
      <c r="AH32" s="813">
        <f>I1297</f>
        <v>3</v>
      </c>
      <c r="AI32" s="803"/>
      <c r="AJ32" s="803"/>
      <c r="AK32" s="803"/>
      <c r="AL32" s="803"/>
      <c r="AM32" s="803"/>
      <c r="AN32" s="803"/>
      <c r="AO32" s="803"/>
      <c r="AP32" s="803"/>
      <c r="AQ32" s="814"/>
      <c r="AR32" s="813">
        <f>K1297</f>
        <v>45</v>
      </c>
      <c r="AS32" s="803"/>
      <c r="AT32" s="803"/>
      <c r="AU32" s="803"/>
      <c r="AV32" s="803"/>
      <c r="AW32" s="803"/>
      <c r="AX32" s="814"/>
      <c r="AY32" s="259">
        <f t="shared" si="0"/>
        <v>54</v>
      </c>
      <c r="BA32" s="818"/>
      <c r="BB32" s="818"/>
    </row>
    <row r="33" spans="1:60" ht="27" customHeight="1" x14ac:dyDescent="0.25">
      <c r="C33" s="810" t="str">
        <f>A1299</f>
        <v>第10警備区（におの浜周辺警備区）（警備区責任者所在地：アヤハディオ前公園）</v>
      </c>
      <c r="D33" s="811"/>
      <c r="E33" s="811"/>
      <c r="F33" s="811"/>
      <c r="G33" s="811"/>
      <c r="H33" s="811"/>
      <c r="I33" s="811"/>
      <c r="J33" s="811"/>
      <c r="K33" s="811"/>
      <c r="L33" s="811"/>
      <c r="M33" s="812"/>
      <c r="N33" s="813">
        <f>E1367</f>
        <v>0</v>
      </c>
      <c r="O33" s="803"/>
      <c r="P33" s="803"/>
      <c r="Q33" s="803"/>
      <c r="R33" s="803"/>
      <c r="S33" s="803"/>
      <c r="T33" s="803"/>
      <c r="U33" s="803"/>
      <c r="V33" s="803"/>
      <c r="W33" s="814"/>
      <c r="X33" s="813">
        <f>G1367</f>
        <v>0</v>
      </c>
      <c r="Y33" s="803"/>
      <c r="Z33" s="803"/>
      <c r="AA33" s="803"/>
      <c r="AB33" s="803"/>
      <c r="AC33" s="803"/>
      <c r="AD33" s="803"/>
      <c r="AE33" s="803"/>
      <c r="AF33" s="803"/>
      <c r="AG33" s="814"/>
      <c r="AH33" s="813">
        <f>I1367</f>
        <v>0</v>
      </c>
      <c r="AI33" s="803"/>
      <c r="AJ33" s="803"/>
      <c r="AK33" s="803"/>
      <c r="AL33" s="803"/>
      <c r="AM33" s="803"/>
      <c r="AN33" s="803"/>
      <c r="AO33" s="803"/>
      <c r="AP33" s="803"/>
      <c r="AQ33" s="814"/>
      <c r="AR33" s="813">
        <f>K1367</f>
        <v>63</v>
      </c>
      <c r="AS33" s="803"/>
      <c r="AT33" s="803"/>
      <c r="AU33" s="803"/>
      <c r="AV33" s="803"/>
      <c r="AW33" s="803"/>
      <c r="AX33" s="814"/>
      <c r="AY33" s="259">
        <f t="shared" si="0"/>
        <v>63</v>
      </c>
      <c r="BA33" s="818"/>
      <c r="BB33" s="818"/>
    </row>
    <row r="34" spans="1:60" ht="27" customHeight="1" x14ac:dyDescent="0.25">
      <c r="C34" s="810" t="str">
        <f>A1369</f>
        <v>第11警備区（におのはま・膳所周辺警備区）（警備区責任者所在地：膳所駅前）</v>
      </c>
      <c r="D34" s="811"/>
      <c r="E34" s="811"/>
      <c r="F34" s="811"/>
      <c r="G34" s="811"/>
      <c r="H34" s="811"/>
      <c r="I34" s="811"/>
      <c r="J34" s="811"/>
      <c r="K34" s="811"/>
      <c r="L34" s="811"/>
      <c r="M34" s="812"/>
      <c r="N34" s="813">
        <f>E1450</f>
        <v>16</v>
      </c>
      <c r="O34" s="803"/>
      <c r="P34" s="803"/>
      <c r="Q34" s="803"/>
      <c r="R34" s="803"/>
      <c r="S34" s="803"/>
      <c r="T34" s="803"/>
      <c r="U34" s="803"/>
      <c r="V34" s="803"/>
      <c r="W34" s="814"/>
      <c r="X34" s="813">
        <f>G1450</f>
        <v>1</v>
      </c>
      <c r="Y34" s="803"/>
      <c r="Z34" s="803"/>
      <c r="AA34" s="803"/>
      <c r="AB34" s="803"/>
      <c r="AC34" s="803"/>
      <c r="AD34" s="803"/>
      <c r="AE34" s="803"/>
      <c r="AF34" s="803"/>
      <c r="AG34" s="814"/>
      <c r="AH34" s="813">
        <f>I1450</f>
        <v>2</v>
      </c>
      <c r="AI34" s="803"/>
      <c r="AJ34" s="803"/>
      <c r="AK34" s="803"/>
      <c r="AL34" s="803"/>
      <c r="AM34" s="803"/>
      <c r="AN34" s="803"/>
      <c r="AO34" s="803"/>
      <c r="AP34" s="803"/>
      <c r="AQ34" s="814"/>
      <c r="AR34" s="813">
        <f>K1450</f>
        <v>51</v>
      </c>
      <c r="AS34" s="803"/>
      <c r="AT34" s="803"/>
      <c r="AU34" s="803"/>
      <c r="AV34" s="803"/>
      <c r="AW34" s="803"/>
      <c r="AX34" s="814"/>
      <c r="AY34" s="259">
        <f t="shared" si="0"/>
        <v>70</v>
      </c>
    </row>
    <row r="35" spans="1:60" ht="27" customHeight="1" x14ac:dyDescent="0.25">
      <c r="C35" s="810" t="str">
        <f>A1459</f>
        <v>第1２警備区（大津東警備区）（警備区責任者所在地：イオン出口付近）</v>
      </c>
      <c r="D35" s="811"/>
      <c r="E35" s="811"/>
      <c r="F35" s="811"/>
      <c r="G35" s="811"/>
      <c r="H35" s="811"/>
      <c r="I35" s="811"/>
      <c r="J35" s="811"/>
      <c r="K35" s="811"/>
      <c r="L35" s="811"/>
      <c r="M35" s="812"/>
      <c r="N35" s="813">
        <f>E1464</f>
        <v>0</v>
      </c>
      <c r="O35" s="803"/>
      <c r="P35" s="803"/>
      <c r="Q35" s="803"/>
      <c r="R35" s="803"/>
      <c r="S35" s="803"/>
      <c r="T35" s="803"/>
      <c r="U35" s="803"/>
      <c r="V35" s="803"/>
      <c r="W35" s="814"/>
      <c r="X35" s="813">
        <f>G1464</f>
        <v>0</v>
      </c>
      <c r="Y35" s="803"/>
      <c r="Z35" s="803"/>
      <c r="AA35" s="803"/>
      <c r="AB35" s="803"/>
      <c r="AC35" s="803"/>
      <c r="AD35" s="803"/>
      <c r="AE35" s="803"/>
      <c r="AF35" s="803"/>
      <c r="AG35" s="814"/>
      <c r="AH35" s="813">
        <f>I1464</f>
        <v>0</v>
      </c>
      <c r="AI35" s="803"/>
      <c r="AJ35" s="803"/>
      <c r="AK35" s="803"/>
      <c r="AL35" s="803"/>
      <c r="AM35" s="803"/>
      <c r="AN35" s="803"/>
      <c r="AO35" s="803"/>
      <c r="AP35" s="803"/>
      <c r="AQ35" s="814"/>
      <c r="AR35" s="813">
        <f>K1464</f>
        <v>2</v>
      </c>
      <c r="AS35" s="803"/>
      <c r="AT35" s="803"/>
      <c r="AU35" s="803"/>
      <c r="AV35" s="803"/>
      <c r="AW35" s="803"/>
      <c r="AX35" s="814"/>
      <c r="AY35" s="259">
        <f t="shared" si="0"/>
        <v>2</v>
      </c>
    </row>
    <row r="36" spans="1:60" ht="27" customHeight="1" x14ac:dyDescent="0.25">
      <c r="C36" s="810" t="str">
        <f>A1477</f>
        <v>草津警備区（警備区責任者所在地：帰帆島第1駐車場）</v>
      </c>
      <c r="D36" s="811"/>
      <c r="E36" s="811"/>
      <c r="F36" s="811"/>
      <c r="G36" s="811"/>
      <c r="H36" s="811"/>
      <c r="I36" s="811"/>
      <c r="J36" s="811"/>
      <c r="K36" s="811"/>
      <c r="L36" s="811"/>
      <c r="M36" s="812"/>
      <c r="N36" s="813">
        <f>E1543</f>
        <v>3</v>
      </c>
      <c r="O36" s="803"/>
      <c r="P36" s="803"/>
      <c r="Q36" s="803"/>
      <c r="R36" s="803"/>
      <c r="S36" s="803"/>
      <c r="T36" s="803"/>
      <c r="U36" s="803"/>
      <c r="V36" s="803"/>
      <c r="W36" s="814"/>
      <c r="X36" s="813">
        <f>G1543</f>
        <v>0</v>
      </c>
      <c r="Y36" s="803"/>
      <c r="Z36" s="803"/>
      <c r="AA36" s="803"/>
      <c r="AB36" s="803"/>
      <c r="AC36" s="803"/>
      <c r="AD36" s="803"/>
      <c r="AE36" s="803"/>
      <c r="AF36" s="803"/>
      <c r="AG36" s="814"/>
      <c r="AH36" s="813">
        <f>I1543</f>
        <v>3</v>
      </c>
      <c r="AI36" s="803"/>
      <c r="AJ36" s="803"/>
      <c r="AK36" s="803"/>
      <c r="AL36" s="803"/>
      <c r="AM36" s="803"/>
      <c r="AN36" s="803"/>
      <c r="AO36" s="803"/>
      <c r="AP36" s="803"/>
      <c r="AQ36" s="814"/>
      <c r="AR36" s="813">
        <f>K1543</f>
        <v>48</v>
      </c>
      <c r="AS36" s="803"/>
      <c r="AT36" s="803"/>
      <c r="AU36" s="803"/>
      <c r="AV36" s="803"/>
      <c r="AW36" s="803"/>
      <c r="AX36" s="814"/>
      <c r="AY36" s="259">
        <f t="shared" si="0"/>
        <v>54</v>
      </c>
      <c r="AZ36" s="143"/>
    </row>
    <row r="37" spans="1:60" ht="27" customHeight="1" x14ac:dyDescent="0.25">
      <c r="C37" s="810">
        <f>A1543</f>
        <v>0</v>
      </c>
      <c r="D37" s="811"/>
      <c r="E37" s="811"/>
      <c r="F37" s="811"/>
      <c r="G37" s="811"/>
      <c r="H37" s="811"/>
      <c r="I37" s="811"/>
      <c r="J37" s="811"/>
      <c r="K37" s="811"/>
      <c r="L37" s="811"/>
      <c r="M37" s="812"/>
      <c r="N37" s="815">
        <f>E1573</f>
        <v>0</v>
      </c>
      <c r="O37" s="816"/>
      <c r="P37" s="816"/>
      <c r="Q37" s="816"/>
      <c r="R37" s="816"/>
      <c r="S37" s="816"/>
      <c r="T37" s="816"/>
      <c r="U37" s="816"/>
      <c r="V37" s="816"/>
      <c r="W37" s="817"/>
      <c r="X37" s="815">
        <f>G1573</f>
        <v>0</v>
      </c>
      <c r="Y37" s="816"/>
      <c r="Z37" s="816"/>
      <c r="AA37" s="816"/>
      <c r="AB37" s="816"/>
      <c r="AC37" s="816"/>
      <c r="AD37" s="816"/>
      <c r="AE37" s="816"/>
      <c r="AF37" s="816"/>
      <c r="AG37" s="817"/>
      <c r="AH37" s="815">
        <f>I1573</f>
        <v>0</v>
      </c>
      <c r="AI37" s="816"/>
      <c r="AJ37" s="816"/>
      <c r="AK37" s="816"/>
      <c r="AL37" s="816"/>
      <c r="AM37" s="816"/>
      <c r="AN37" s="816"/>
      <c r="AO37" s="816"/>
      <c r="AP37" s="816"/>
      <c r="AQ37" s="817"/>
      <c r="AR37" s="815">
        <f>K1573</f>
        <v>27</v>
      </c>
      <c r="AS37" s="816"/>
      <c r="AT37" s="816"/>
      <c r="AU37" s="816"/>
      <c r="AV37" s="816"/>
      <c r="AW37" s="816"/>
      <c r="AX37" s="817"/>
      <c r="AY37" s="259">
        <f t="shared" si="0"/>
        <v>27</v>
      </c>
    </row>
    <row r="38" spans="1:60" ht="27" customHeight="1" x14ac:dyDescent="0.25">
      <c r="C38" s="810" t="s">
        <v>1649</v>
      </c>
      <c r="D38" s="811"/>
      <c r="E38" s="811"/>
      <c r="F38" s="811"/>
      <c r="G38" s="811"/>
      <c r="H38" s="811"/>
      <c r="I38" s="811"/>
      <c r="J38" s="811"/>
      <c r="K38" s="811"/>
      <c r="L38" s="811"/>
      <c r="M38" s="812"/>
      <c r="N38" s="815">
        <f>E1573</f>
        <v>0</v>
      </c>
      <c r="O38" s="816"/>
      <c r="P38" s="816"/>
      <c r="Q38" s="816"/>
      <c r="R38" s="816"/>
      <c r="S38" s="816"/>
      <c r="T38" s="816"/>
      <c r="U38" s="816"/>
      <c r="V38" s="816"/>
      <c r="W38" s="817"/>
      <c r="X38" s="815">
        <f>G1573</f>
        <v>0</v>
      </c>
      <c r="Y38" s="816"/>
      <c r="Z38" s="816"/>
      <c r="AA38" s="816"/>
      <c r="AB38" s="816"/>
      <c r="AC38" s="816"/>
      <c r="AD38" s="816"/>
      <c r="AE38" s="816"/>
      <c r="AF38" s="816"/>
      <c r="AG38" s="817"/>
      <c r="AH38" s="815">
        <f>I1573</f>
        <v>0</v>
      </c>
      <c r="AI38" s="816"/>
      <c r="AJ38" s="816"/>
      <c r="AK38" s="816"/>
      <c r="AL38" s="816"/>
      <c r="AM38" s="816"/>
      <c r="AN38" s="816"/>
      <c r="AO38" s="816"/>
      <c r="AP38" s="816"/>
      <c r="AQ38" s="817"/>
      <c r="AR38" s="815">
        <v>14</v>
      </c>
      <c r="AS38" s="816"/>
      <c r="AT38" s="816"/>
      <c r="AU38" s="816"/>
      <c r="AV38" s="816"/>
      <c r="AW38" s="816"/>
      <c r="AX38" s="817"/>
      <c r="AY38" s="259">
        <f t="shared" si="0"/>
        <v>14</v>
      </c>
    </row>
    <row r="39" spans="1:60" ht="27" customHeight="1" x14ac:dyDescent="0.25">
      <c r="C39" s="810" t="s">
        <v>1655</v>
      </c>
      <c r="D39" s="811"/>
      <c r="E39" s="811"/>
      <c r="F39" s="811"/>
      <c r="G39" s="811"/>
      <c r="H39" s="811"/>
      <c r="I39" s="811"/>
      <c r="J39" s="811"/>
      <c r="K39" s="811"/>
      <c r="L39" s="811"/>
      <c r="M39" s="812"/>
      <c r="N39" s="815">
        <f>E1574</f>
        <v>0</v>
      </c>
      <c r="O39" s="816"/>
      <c r="P39" s="816"/>
      <c r="Q39" s="816"/>
      <c r="R39" s="816"/>
      <c r="S39" s="816"/>
      <c r="T39" s="816"/>
      <c r="U39" s="816"/>
      <c r="V39" s="816"/>
      <c r="W39" s="817"/>
      <c r="X39" s="815">
        <f>G1574</f>
        <v>0</v>
      </c>
      <c r="Y39" s="816"/>
      <c r="Z39" s="816"/>
      <c r="AA39" s="816"/>
      <c r="AB39" s="816"/>
      <c r="AC39" s="816"/>
      <c r="AD39" s="816"/>
      <c r="AE39" s="816"/>
      <c r="AF39" s="816"/>
      <c r="AG39" s="817"/>
      <c r="AH39" s="815">
        <f>I1574</f>
        <v>0</v>
      </c>
      <c r="AI39" s="816"/>
      <c r="AJ39" s="816"/>
      <c r="AK39" s="816"/>
      <c r="AL39" s="816"/>
      <c r="AM39" s="816"/>
      <c r="AN39" s="816"/>
      <c r="AO39" s="816"/>
      <c r="AP39" s="816"/>
      <c r="AQ39" s="817"/>
      <c r="AR39" s="815">
        <v>18</v>
      </c>
      <c r="AS39" s="816"/>
      <c r="AT39" s="816"/>
      <c r="AU39" s="816"/>
      <c r="AV39" s="816"/>
      <c r="AW39" s="816"/>
      <c r="AX39" s="817"/>
      <c r="AY39" s="259">
        <f t="shared" si="0"/>
        <v>18</v>
      </c>
    </row>
    <row r="40" spans="1:60" ht="27" customHeight="1" x14ac:dyDescent="0.25">
      <c r="C40" s="391"/>
      <c r="D40" s="391"/>
      <c r="E40" s="391"/>
      <c r="F40" s="391"/>
      <c r="G40" s="391"/>
      <c r="H40" s="391"/>
      <c r="I40" s="391"/>
      <c r="J40" s="391"/>
      <c r="K40" s="391"/>
      <c r="L40" s="391"/>
      <c r="M40" s="391"/>
      <c r="N40" s="803">
        <f>SUM(N8:W39)</f>
        <v>128</v>
      </c>
      <c r="O40" s="803"/>
      <c r="P40" s="803"/>
      <c r="Q40" s="803"/>
      <c r="R40" s="803"/>
      <c r="S40" s="803"/>
      <c r="T40" s="803"/>
      <c r="U40" s="803"/>
      <c r="V40" s="803"/>
      <c r="W40" s="803"/>
      <c r="X40" s="803">
        <f>SUM(X8:AG39)</f>
        <v>120</v>
      </c>
      <c r="Y40" s="803"/>
      <c r="Z40" s="803"/>
      <c r="AA40" s="803"/>
      <c r="AB40" s="803"/>
      <c r="AC40" s="803"/>
      <c r="AD40" s="803"/>
      <c r="AE40" s="803"/>
      <c r="AF40" s="803"/>
      <c r="AG40" s="803"/>
      <c r="AH40" s="803">
        <f>SUM(AH8:AQ39)</f>
        <v>50</v>
      </c>
      <c r="AI40" s="803"/>
      <c r="AJ40" s="803"/>
      <c r="AK40" s="803"/>
      <c r="AL40" s="803"/>
      <c r="AM40" s="803"/>
      <c r="AN40" s="803"/>
      <c r="AO40" s="803"/>
      <c r="AP40" s="803"/>
      <c r="AQ40" s="803"/>
      <c r="AR40" s="803">
        <f>SUM(AR8:AX39)</f>
        <v>1043</v>
      </c>
      <c r="AS40" s="803"/>
      <c r="AT40" s="803"/>
      <c r="AU40" s="803"/>
      <c r="AV40" s="803"/>
      <c r="AW40" s="803"/>
      <c r="AX40" s="803"/>
      <c r="AY40" s="392"/>
    </row>
    <row r="41" spans="1:60" ht="27" customHeight="1" thickBot="1" x14ac:dyDescent="0.3">
      <c r="C41" s="804" t="s">
        <v>1668</v>
      </c>
      <c r="D41" s="805"/>
      <c r="E41" s="805"/>
      <c r="F41" s="805"/>
      <c r="G41" s="805"/>
      <c r="H41" s="805"/>
      <c r="I41" s="805"/>
      <c r="J41" s="805"/>
      <c r="K41" s="805"/>
      <c r="L41" s="805"/>
      <c r="M41" s="806"/>
      <c r="N41" s="807"/>
      <c r="O41" s="808"/>
      <c r="P41" s="808"/>
      <c r="Q41" s="808"/>
      <c r="R41" s="808"/>
      <c r="S41" s="808"/>
      <c r="T41" s="808"/>
      <c r="U41" s="808"/>
      <c r="V41" s="808"/>
      <c r="W41" s="809"/>
      <c r="X41" s="807"/>
      <c r="Y41" s="808"/>
      <c r="Z41" s="808"/>
      <c r="AA41" s="808"/>
      <c r="AB41" s="808"/>
      <c r="AC41" s="808"/>
      <c r="AD41" s="808"/>
      <c r="AE41" s="808"/>
      <c r="AF41" s="808"/>
      <c r="AG41" s="809"/>
      <c r="AH41" s="807"/>
      <c r="AI41" s="808"/>
      <c r="AJ41" s="808"/>
      <c r="AK41" s="808"/>
      <c r="AL41" s="808"/>
      <c r="AM41" s="808"/>
      <c r="AN41" s="808"/>
      <c r="AO41" s="808"/>
      <c r="AP41" s="808"/>
      <c r="AQ41" s="809"/>
      <c r="AR41" s="807">
        <v>84</v>
      </c>
      <c r="AS41" s="808"/>
      <c r="AT41" s="808"/>
      <c r="AU41" s="808"/>
      <c r="AV41" s="808"/>
      <c r="AW41" s="808"/>
      <c r="AX41" s="809"/>
      <c r="AY41" s="259">
        <f t="shared" si="0"/>
        <v>84</v>
      </c>
    </row>
    <row r="42" spans="1:60" ht="30.75" customHeight="1" thickTop="1" x14ac:dyDescent="0.25">
      <c r="N42" s="5">
        <f t="shared" ref="N42:AG42" si="1">SUM(N8:W41)</f>
        <v>256</v>
      </c>
      <c r="O42" s="5">
        <f t="shared" si="1"/>
        <v>240</v>
      </c>
      <c r="P42" s="5">
        <f t="shared" si="1"/>
        <v>240</v>
      </c>
      <c r="Q42" s="5">
        <f t="shared" si="1"/>
        <v>240</v>
      </c>
      <c r="R42" s="5">
        <f t="shared" si="1"/>
        <v>240</v>
      </c>
      <c r="S42" s="5">
        <f t="shared" si="1"/>
        <v>240</v>
      </c>
      <c r="T42" s="5">
        <f t="shared" si="1"/>
        <v>240</v>
      </c>
      <c r="U42" s="5">
        <f t="shared" si="1"/>
        <v>240</v>
      </c>
      <c r="V42" s="5">
        <f t="shared" si="1"/>
        <v>240</v>
      </c>
      <c r="W42" s="5">
        <f t="shared" si="1"/>
        <v>240</v>
      </c>
      <c r="X42" s="5">
        <f t="shared" si="1"/>
        <v>240</v>
      </c>
      <c r="Y42" s="5">
        <f t="shared" si="1"/>
        <v>100</v>
      </c>
      <c r="Z42" s="5">
        <f t="shared" si="1"/>
        <v>100</v>
      </c>
      <c r="AA42" s="5">
        <f t="shared" si="1"/>
        <v>100</v>
      </c>
      <c r="AB42" s="5">
        <f t="shared" si="1"/>
        <v>100</v>
      </c>
      <c r="AC42" s="5">
        <f t="shared" si="1"/>
        <v>100</v>
      </c>
      <c r="AD42" s="5">
        <f t="shared" si="1"/>
        <v>100</v>
      </c>
      <c r="AE42" s="5">
        <f t="shared" si="1"/>
        <v>100</v>
      </c>
      <c r="AF42" s="5">
        <f t="shared" si="1"/>
        <v>100</v>
      </c>
      <c r="AG42" s="5">
        <f t="shared" si="1"/>
        <v>100</v>
      </c>
      <c r="AH42" s="5">
        <f t="shared" ref="AH42:AQ42" si="2">SUM(AH13:AQ41)</f>
        <v>67</v>
      </c>
      <c r="AI42" s="5">
        <f t="shared" si="2"/>
        <v>2020</v>
      </c>
      <c r="AJ42" s="5">
        <f t="shared" si="2"/>
        <v>2020</v>
      </c>
      <c r="AK42" s="5">
        <f t="shared" si="2"/>
        <v>2020</v>
      </c>
      <c r="AL42" s="5">
        <f t="shared" si="2"/>
        <v>2020</v>
      </c>
      <c r="AM42" s="5">
        <f t="shared" si="2"/>
        <v>2020</v>
      </c>
      <c r="AN42" s="5">
        <f t="shared" si="2"/>
        <v>2020</v>
      </c>
      <c r="AO42" s="5">
        <f t="shared" si="2"/>
        <v>2020</v>
      </c>
      <c r="AP42" s="5">
        <f t="shared" si="2"/>
        <v>3167</v>
      </c>
      <c r="AQ42" s="5">
        <f t="shared" si="2"/>
        <v>3167</v>
      </c>
      <c r="AR42" s="802">
        <f>SUM(AR40:AX41)</f>
        <v>1127</v>
      </c>
      <c r="AS42" s="802"/>
      <c r="AT42" s="802"/>
      <c r="AU42" s="802"/>
      <c r="AV42" s="802"/>
      <c r="AW42" s="802"/>
      <c r="AX42" s="802"/>
      <c r="AY42" s="379">
        <f>SUM(AY8:AY41)</f>
        <v>1425</v>
      </c>
    </row>
    <row r="43" spans="1:60" ht="19.5" customHeight="1" x14ac:dyDescent="0.25">
      <c r="M43" s="5" t="s">
        <v>374</v>
      </c>
      <c r="N43" s="145"/>
      <c r="O43" s="145"/>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row>
    <row r="44" spans="1:60" ht="19.5" customHeight="1" x14ac:dyDescent="0.25">
      <c r="M44" s="145"/>
      <c r="N44" s="145"/>
      <c r="O44" s="145"/>
      <c r="P44" s="145"/>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5"/>
    </row>
    <row r="45" spans="1:60" ht="19.5" customHeight="1" x14ac:dyDescent="0.25">
      <c r="M45" s="145"/>
      <c r="N45" s="145"/>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row>
    <row r="46" spans="1:60" ht="19.5" customHeight="1" x14ac:dyDescent="0.25">
      <c r="A46" s="575" t="s">
        <v>445</v>
      </c>
      <c r="B46" s="575"/>
      <c r="C46" s="575"/>
      <c r="D46" s="575"/>
    </row>
    <row r="47" spans="1:60" ht="19.5" customHeight="1" x14ac:dyDescent="0.25">
      <c r="A47" s="495" t="s">
        <v>89</v>
      </c>
      <c r="B47" s="462" t="s">
        <v>193</v>
      </c>
      <c r="C47" s="462" t="s">
        <v>326</v>
      </c>
      <c r="D47" s="462" t="s">
        <v>90</v>
      </c>
      <c r="E47" s="583" t="s">
        <v>162</v>
      </c>
      <c r="F47" s="583"/>
      <c r="G47" s="464" t="s">
        <v>161</v>
      </c>
      <c r="H47" s="464"/>
      <c r="I47" s="492" t="s">
        <v>146</v>
      </c>
      <c r="J47" s="493"/>
      <c r="K47" s="462" t="s">
        <v>192</v>
      </c>
      <c r="L47" s="462"/>
      <c r="M47" s="450" t="s">
        <v>382</v>
      </c>
      <c r="N47" s="741">
        <v>9</v>
      </c>
      <c r="O47" s="441"/>
      <c r="P47" s="441">
        <v>10</v>
      </c>
      <c r="Q47" s="441"/>
      <c r="R47" s="441">
        <v>11</v>
      </c>
      <c r="S47" s="441"/>
      <c r="T47" s="441">
        <v>12</v>
      </c>
      <c r="U47" s="441"/>
      <c r="V47" s="441">
        <v>13</v>
      </c>
      <c r="W47" s="441"/>
      <c r="X47" s="441">
        <v>14</v>
      </c>
      <c r="Y47" s="441"/>
      <c r="Z47" s="441">
        <v>15</v>
      </c>
      <c r="AA47" s="441"/>
      <c r="AB47" s="441">
        <v>16</v>
      </c>
      <c r="AC47" s="441"/>
      <c r="AD47" s="441">
        <v>17</v>
      </c>
      <c r="AE47" s="441"/>
      <c r="AF47" s="441">
        <v>18</v>
      </c>
      <c r="AG47" s="441"/>
      <c r="AH47" s="441">
        <v>19</v>
      </c>
      <c r="AI47" s="441"/>
      <c r="AJ47" s="441">
        <v>20</v>
      </c>
      <c r="AK47" s="441"/>
      <c r="AL47" s="441">
        <v>21</v>
      </c>
      <c r="AM47" s="441"/>
      <c r="AN47" s="441">
        <v>22</v>
      </c>
      <c r="AO47" s="441"/>
      <c r="AP47" s="441">
        <v>23</v>
      </c>
      <c r="AQ47" s="441"/>
      <c r="AR47" s="441">
        <v>24</v>
      </c>
      <c r="AS47" s="441"/>
      <c r="AT47" s="441">
        <v>1</v>
      </c>
      <c r="AU47" s="441"/>
      <c r="AV47" s="441">
        <v>2</v>
      </c>
      <c r="AW47" s="482"/>
      <c r="AX47" s="576" t="s">
        <v>408</v>
      </c>
      <c r="AY47" s="484" t="s">
        <v>195</v>
      </c>
      <c r="AZ47" s="484"/>
      <c r="BA47" s="484"/>
      <c r="BB47" s="484"/>
      <c r="BC47" s="484"/>
      <c r="BD47" s="484"/>
      <c r="BE47" s="484"/>
      <c r="BF47" s="484"/>
      <c r="BG47" s="484" t="s">
        <v>194</v>
      </c>
      <c r="BH47" s="484"/>
    </row>
    <row r="48" spans="1:60" ht="19.5" customHeight="1" x14ac:dyDescent="0.25">
      <c r="A48" s="495"/>
      <c r="B48" s="462"/>
      <c r="C48" s="462"/>
      <c r="D48" s="462"/>
      <c r="E48" s="26" t="s">
        <v>150</v>
      </c>
      <c r="F48" s="26" t="s">
        <v>410</v>
      </c>
      <c r="G48" s="23" t="s">
        <v>150</v>
      </c>
      <c r="H48" s="23" t="s">
        <v>410</v>
      </c>
      <c r="I48" s="29" t="s">
        <v>147</v>
      </c>
      <c r="J48" s="29" t="s">
        <v>410</v>
      </c>
      <c r="K48" s="29" t="s">
        <v>150</v>
      </c>
      <c r="L48" s="29" t="s">
        <v>410</v>
      </c>
      <c r="M48" s="452"/>
      <c r="N48" s="52"/>
      <c r="O48" s="644">
        <v>30</v>
      </c>
      <c r="P48" s="481"/>
      <c r="Q48" s="481">
        <v>30</v>
      </c>
      <c r="R48" s="481"/>
      <c r="S48" s="481">
        <v>30</v>
      </c>
      <c r="T48" s="481"/>
      <c r="U48" s="481">
        <v>30</v>
      </c>
      <c r="V48" s="481"/>
      <c r="W48" s="481">
        <v>30</v>
      </c>
      <c r="X48" s="481"/>
      <c r="Y48" s="481">
        <v>30</v>
      </c>
      <c r="Z48" s="481"/>
      <c r="AA48" s="481">
        <v>30</v>
      </c>
      <c r="AB48" s="481"/>
      <c r="AC48" s="481">
        <v>30</v>
      </c>
      <c r="AD48" s="481"/>
      <c r="AE48" s="481">
        <v>30</v>
      </c>
      <c r="AF48" s="481"/>
      <c r="AG48" s="481">
        <v>30</v>
      </c>
      <c r="AH48" s="481"/>
      <c r="AI48" s="481">
        <v>30</v>
      </c>
      <c r="AJ48" s="481"/>
      <c r="AK48" s="481">
        <v>30</v>
      </c>
      <c r="AL48" s="481"/>
      <c r="AM48" s="481">
        <v>30</v>
      </c>
      <c r="AN48" s="481"/>
      <c r="AO48" s="481">
        <v>30</v>
      </c>
      <c r="AP48" s="481"/>
      <c r="AQ48" s="481">
        <v>30</v>
      </c>
      <c r="AR48" s="481"/>
      <c r="AS48" s="481">
        <v>30</v>
      </c>
      <c r="AT48" s="481"/>
      <c r="AU48" s="481">
        <v>30</v>
      </c>
      <c r="AV48" s="644"/>
      <c r="AW48" s="79"/>
      <c r="AX48" s="628"/>
      <c r="AY48" s="484"/>
      <c r="AZ48" s="484"/>
      <c r="BA48" s="484"/>
      <c r="BB48" s="484"/>
      <c r="BC48" s="484"/>
      <c r="BD48" s="484"/>
      <c r="BE48" s="484"/>
      <c r="BF48" s="484"/>
      <c r="BG48" s="484"/>
      <c r="BH48" s="484"/>
    </row>
    <row r="49" spans="1:60" ht="19.5" customHeight="1" x14ac:dyDescent="0.25">
      <c r="A49" s="136">
        <v>1</v>
      </c>
      <c r="B49" s="146" t="s">
        <v>92</v>
      </c>
      <c r="C49" s="40" t="s">
        <v>92</v>
      </c>
      <c r="D49" s="29" t="s">
        <v>553</v>
      </c>
      <c r="E49" s="29"/>
      <c r="F49" s="29"/>
      <c r="G49" s="29"/>
      <c r="H49" s="29"/>
      <c r="I49" s="29">
        <v>1</v>
      </c>
      <c r="J49" s="29">
        <v>1</v>
      </c>
      <c r="K49" s="78"/>
      <c r="L49" s="78"/>
      <c r="M49" s="76" t="s">
        <v>554</v>
      </c>
      <c r="N49" s="87"/>
      <c r="O49" s="34"/>
      <c r="P49" s="33"/>
      <c r="Q49" s="34"/>
      <c r="R49" s="33"/>
      <c r="S49" s="34"/>
      <c r="T49" s="33"/>
      <c r="U49" s="34"/>
      <c r="V49" s="33"/>
      <c r="W49" s="34"/>
      <c r="X49" s="33"/>
      <c r="Y49" s="34"/>
      <c r="Z49" s="33"/>
      <c r="AA49" s="58"/>
      <c r="AB49" s="59"/>
      <c r="AC49" s="60"/>
      <c r="AD49" s="610" t="s">
        <v>159</v>
      </c>
      <c r="AE49" s="603"/>
      <c r="AF49" s="603"/>
      <c r="AG49" s="603"/>
      <c r="AH49" s="603"/>
      <c r="AI49" s="603"/>
      <c r="AJ49" s="603"/>
      <c r="AK49" s="603"/>
      <c r="AL49" s="603"/>
      <c r="AM49" s="611"/>
      <c r="AN49" s="90"/>
      <c r="AO49" s="60"/>
      <c r="AP49" s="90"/>
      <c r="AQ49" s="88"/>
      <c r="AR49" s="61"/>
      <c r="AS49" s="34"/>
      <c r="AT49" s="36"/>
      <c r="AU49" s="34"/>
      <c r="AV49" s="36"/>
      <c r="AW49" s="4"/>
      <c r="AX49" s="8"/>
      <c r="AY49" s="469" t="s">
        <v>617</v>
      </c>
      <c r="AZ49" s="470"/>
      <c r="BA49" s="470"/>
      <c r="BB49" s="470"/>
      <c r="BC49" s="470"/>
      <c r="BD49" s="470"/>
      <c r="BE49" s="470"/>
      <c r="BF49" s="471"/>
      <c r="BG49" s="478"/>
      <c r="BH49" s="479"/>
    </row>
    <row r="50" spans="1:60" ht="19.5" customHeight="1" x14ac:dyDescent="0.25">
      <c r="A50" s="136">
        <f t="shared" ref="A50:A113" si="3">A49+1</f>
        <v>2</v>
      </c>
      <c r="B50" s="57"/>
      <c r="C50" s="31"/>
      <c r="D50" s="29" t="s">
        <v>556</v>
      </c>
      <c r="E50" s="29"/>
      <c r="F50" s="29"/>
      <c r="G50" s="29"/>
      <c r="H50" s="29"/>
      <c r="I50" s="29">
        <f t="shared" ref="I50:J65" si="4">I49+1</f>
        <v>2</v>
      </c>
      <c r="J50" s="29">
        <f t="shared" si="4"/>
        <v>2</v>
      </c>
      <c r="K50" s="78"/>
      <c r="L50" s="78"/>
      <c r="M50" s="76" t="s">
        <v>578</v>
      </c>
      <c r="N50" s="87"/>
      <c r="O50" s="34"/>
      <c r="P50" s="33"/>
      <c r="Q50" s="34"/>
      <c r="R50" s="33"/>
      <c r="S50" s="34"/>
      <c r="T50" s="33"/>
      <c r="U50" s="34"/>
      <c r="V50" s="33"/>
      <c r="W50" s="34"/>
      <c r="X50" s="33"/>
      <c r="Y50" s="34"/>
      <c r="Z50" s="33"/>
      <c r="AA50" s="58"/>
      <c r="AB50" s="59"/>
      <c r="AC50" s="60"/>
      <c r="AD50" s="610" t="s">
        <v>159</v>
      </c>
      <c r="AE50" s="603"/>
      <c r="AF50" s="603"/>
      <c r="AG50" s="603"/>
      <c r="AH50" s="603"/>
      <c r="AI50" s="603"/>
      <c r="AJ50" s="603"/>
      <c r="AK50" s="603"/>
      <c r="AL50" s="603"/>
      <c r="AM50" s="611"/>
      <c r="AN50" s="90"/>
      <c r="AO50" s="60"/>
      <c r="AP50" s="90"/>
      <c r="AQ50" s="88"/>
      <c r="AR50" s="61"/>
      <c r="AS50" s="34"/>
      <c r="AT50" s="36"/>
      <c r="AU50" s="34"/>
      <c r="AV50" s="36"/>
      <c r="AW50" s="4"/>
      <c r="AX50" s="8"/>
      <c r="AY50" s="472"/>
      <c r="AZ50" s="473"/>
      <c r="BA50" s="473"/>
      <c r="BB50" s="473"/>
      <c r="BC50" s="473"/>
      <c r="BD50" s="473"/>
      <c r="BE50" s="473"/>
      <c r="BF50" s="474"/>
      <c r="BG50" s="478"/>
      <c r="BH50" s="479"/>
    </row>
    <row r="51" spans="1:60" ht="19.5" customHeight="1" x14ac:dyDescent="0.25">
      <c r="A51" s="136">
        <f t="shared" si="3"/>
        <v>3</v>
      </c>
      <c r="B51" s="57"/>
      <c r="C51" s="31"/>
      <c r="D51" s="29" t="s">
        <v>557</v>
      </c>
      <c r="E51" s="29"/>
      <c r="F51" s="29"/>
      <c r="G51" s="29"/>
      <c r="H51" s="29"/>
      <c r="I51" s="29">
        <f t="shared" si="4"/>
        <v>3</v>
      </c>
      <c r="J51" s="29">
        <f t="shared" si="4"/>
        <v>3</v>
      </c>
      <c r="K51" s="78"/>
      <c r="L51" s="78"/>
      <c r="M51" s="76" t="s">
        <v>579</v>
      </c>
      <c r="N51" s="87"/>
      <c r="O51" s="34"/>
      <c r="P51" s="33"/>
      <c r="Q51" s="34"/>
      <c r="R51" s="33"/>
      <c r="S51" s="34"/>
      <c r="T51" s="33"/>
      <c r="U51" s="34"/>
      <c r="V51" s="33"/>
      <c r="W51" s="34"/>
      <c r="X51" s="33"/>
      <c r="Y51" s="34"/>
      <c r="Z51" s="33"/>
      <c r="AA51" s="58"/>
      <c r="AB51" s="59"/>
      <c r="AC51" s="60"/>
      <c r="AD51" s="610" t="s">
        <v>159</v>
      </c>
      <c r="AE51" s="603"/>
      <c r="AF51" s="603"/>
      <c r="AG51" s="603"/>
      <c r="AH51" s="603"/>
      <c r="AI51" s="603"/>
      <c r="AJ51" s="603"/>
      <c r="AK51" s="603"/>
      <c r="AL51" s="603"/>
      <c r="AM51" s="611"/>
      <c r="AN51" s="90"/>
      <c r="AO51" s="60"/>
      <c r="AP51" s="90"/>
      <c r="AQ51" s="88"/>
      <c r="AR51" s="61"/>
      <c r="AS51" s="34"/>
      <c r="AT51" s="36"/>
      <c r="AU51" s="34"/>
      <c r="AV51" s="36"/>
      <c r="AW51" s="4"/>
      <c r="AX51" s="8"/>
      <c r="AY51" s="472"/>
      <c r="AZ51" s="473"/>
      <c r="BA51" s="473"/>
      <c r="BB51" s="473"/>
      <c r="BC51" s="473"/>
      <c r="BD51" s="473"/>
      <c r="BE51" s="473"/>
      <c r="BF51" s="474"/>
      <c r="BG51" s="478"/>
      <c r="BH51" s="479"/>
    </row>
    <row r="52" spans="1:60" ht="19.5" customHeight="1" x14ac:dyDescent="0.25">
      <c r="A52" s="136">
        <f t="shared" si="3"/>
        <v>4</v>
      </c>
      <c r="B52" s="57"/>
      <c r="C52" s="31"/>
      <c r="D52" s="29" t="s">
        <v>558</v>
      </c>
      <c r="E52" s="29"/>
      <c r="F52" s="29"/>
      <c r="G52" s="29"/>
      <c r="H52" s="29"/>
      <c r="I52" s="29">
        <f t="shared" si="4"/>
        <v>4</v>
      </c>
      <c r="J52" s="29">
        <f t="shared" si="4"/>
        <v>4</v>
      </c>
      <c r="K52" s="78"/>
      <c r="L52" s="78"/>
      <c r="M52" s="76" t="s">
        <v>582</v>
      </c>
      <c r="N52" s="87"/>
      <c r="O52" s="34"/>
      <c r="P52" s="33"/>
      <c r="Q52" s="34"/>
      <c r="R52" s="33"/>
      <c r="S52" s="34"/>
      <c r="T52" s="33"/>
      <c r="U52" s="34"/>
      <c r="V52" s="33"/>
      <c r="W52" s="34"/>
      <c r="X52" s="33"/>
      <c r="Y52" s="34"/>
      <c r="Z52" s="33"/>
      <c r="AA52" s="58"/>
      <c r="AB52" s="59"/>
      <c r="AC52" s="60"/>
      <c r="AD52" s="610" t="s">
        <v>159</v>
      </c>
      <c r="AE52" s="603"/>
      <c r="AF52" s="603"/>
      <c r="AG52" s="603"/>
      <c r="AH52" s="603"/>
      <c r="AI52" s="603"/>
      <c r="AJ52" s="603"/>
      <c r="AK52" s="603"/>
      <c r="AL52" s="603"/>
      <c r="AM52" s="611"/>
      <c r="AN52" s="90"/>
      <c r="AO52" s="60"/>
      <c r="AP52" s="90"/>
      <c r="AQ52" s="88"/>
      <c r="AR52" s="61"/>
      <c r="AS52" s="34"/>
      <c r="AT52" s="36"/>
      <c r="AU52" s="34"/>
      <c r="AV52" s="36"/>
      <c r="AW52" s="4"/>
      <c r="AX52" s="8"/>
      <c r="AY52" s="472"/>
      <c r="AZ52" s="473"/>
      <c r="BA52" s="473"/>
      <c r="BB52" s="473"/>
      <c r="BC52" s="473"/>
      <c r="BD52" s="473"/>
      <c r="BE52" s="473"/>
      <c r="BF52" s="474"/>
      <c r="BG52" s="478"/>
      <c r="BH52" s="479"/>
    </row>
    <row r="53" spans="1:60" ht="19.5" customHeight="1" x14ac:dyDescent="0.25">
      <c r="A53" s="136">
        <f t="shared" si="3"/>
        <v>5</v>
      </c>
      <c r="B53" s="57"/>
      <c r="C53" s="31"/>
      <c r="D53" s="29" t="s">
        <v>559</v>
      </c>
      <c r="E53" s="29"/>
      <c r="F53" s="29"/>
      <c r="G53" s="29"/>
      <c r="H53" s="29"/>
      <c r="I53" s="29">
        <f t="shared" si="4"/>
        <v>5</v>
      </c>
      <c r="J53" s="29">
        <f t="shared" si="4"/>
        <v>5</v>
      </c>
      <c r="K53" s="78"/>
      <c r="L53" s="78"/>
      <c r="M53" s="76" t="s">
        <v>560</v>
      </c>
      <c r="N53" s="87"/>
      <c r="O53" s="34"/>
      <c r="P53" s="33"/>
      <c r="Q53" s="34"/>
      <c r="R53" s="33"/>
      <c r="S53" s="34"/>
      <c r="T53" s="33"/>
      <c r="U53" s="34"/>
      <c r="V53" s="33"/>
      <c r="W53" s="34"/>
      <c r="X53" s="33"/>
      <c r="Y53" s="34"/>
      <c r="Z53" s="33"/>
      <c r="AA53" s="58"/>
      <c r="AB53" s="59"/>
      <c r="AC53" s="60"/>
      <c r="AD53" s="610" t="s">
        <v>159</v>
      </c>
      <c r="AE53" s="603"/>
      <c r="AF53" s="603"/>
      <c r="AG53" s="603"/>
      <c r="AH53" s="603"/>
      <c r="AI53" s="603"/>
      <c r="AJ53" s="603"/>
      <c r="AK53" s="603"/>
      <c r="AL53" s="603"/>
      <c r="AM53" s="611"/>
      <c r="AN53" s="90"/>
      <c r="AO53" s="60"/>
      <c r="AP53" s="90"/>
      <c r="AQ53" s="88"/>
      <c r="AR53" s="61"/>
      <c r="AS53" s="34"/>
      <c r="AT53" s="36"/>
      <c r="AU53" s="34"/>
      <c r="AV53" s="36"/>
      <c r="AW53" s="4"/>
      <c r="AX53" s="8"/>
      <c r="AY53" s="472"/>
      <c r="AZ53" s="473"/>
      <c r="BA53" s="473"/>
      <c r="BB53" s="473"/>
      <c r="BC53" s="473"/>
      <c r="BD53" s="473"/>
      <c r="BE53" s="473"/>
      <c r="BF53" s="474"/>
      <c r="BG53" s="478"/>
      <c r="BH53" s="479"/>
    </row>
    <row r="54" spans="1:60" ht="19.5" customHeight="1" x14ac:dyDescent="0.25">
      <c r="A54" s="136">
        <f t="shared" si="3"/>
        <v>6</v>
      </c>
      <c r="B54" s="57"/>
      <c r="C54" s="31"/>
      <c r="D54" s="29" t="s">
        <v>563</v>
      </c>
      <c r="E54" s="29"/>
      <c r="F54" s="29"/>
      <c r="G54" s="29"/>
      <c r="H54" s="29"/>
      <c r="I54" s="29">
        <f t="shared" si="4"/>
        <v>6</v>
      </c>
      <c r="J54" s="29">
        <f t="shared" si="4"/>
        <v>6</v>
      </c>
      <c r="K54" s="78"/>
      <c r="L54" s="78"/>
      <c r="M54" s="76" t="s">
        <v>562</v>
      </c>
      <c r="N54" s="87"/>
      <c r="O54" s="34"/>
      <c r="P54" s="33"/>
      <c r="Q54" s="34"/>
      <c r="R54" s="33"/>
      <c r="S54" s="34"/>
      <c r="T54" s="33"/>
      <c r="U54" s="34"/>
      <c r="V54" s="33"/>
      <c r="W54" s="34"/>
      <c r="X54" s="33"/>
      <c r="Y54" s="34"/>
      <c r="Z54" s="33"/>
      <c r="AA54" s="58"/>
      <c r="AB54" s="59"/>
      <c r="AC54" s="60"/>
      <c r="AD54" s="610" t="s">
        <v>159</v>
      </c>
      <c r="AE54" s="603"/>
      <c r="AF54" s="603"/>
      <c r="AG54" s="603"/>
      <c r="AH54" s="603"/>
      <c r="AI54" s="603"/>
      <c r="AJ54" s="603"/>
      <c r="AK54" s="603"/>
      <c r="AL54" s="603"/>
      <c r="AM54" s="611"/>
      <c r="AN54" s="90"/>
      <c r="AO54" s="60"/>
      <c r="AP54" s="90"/>
      <c r="AQ54" s="88"/>
      <c r="AR54" s="61"/>
      <c r="AS54" s="34"/>
      <c r="AT54" s="36"/>
      <c r="AU54" s="34"/>
      <c r="AV54" s="36"/>
      <c r="AW54" s="4"/>
      <c r="AX54" s="8"/>
      <c r="AY54" s="472"/>
      <c r="AZ54" s="473"/>
      <c r="BA54" s="473"/>
      <c r="BB54" s="473"/>
      <c r="BC54" s="473"/>
      <c r="BD54" s="473"/>
      <c r="BE54" s="473"/>
      <c r="BF54" s="474"/>
      <c r="BG54" s="478"/>
      <c r="BH54" s="479"/>
    </row>
    <row r="55" spans="1:60" ht="19.5" customHeight="1" x14ac:dyDescent="0.25">
      <c r="A55" s="136">
        <f t="shared" si="3"/>
        <v>7</v>
      </c>
      <c r="B55" s="57"/>
      <c r="C55" s="31"/>
      <c r="D55" s="29" t="s">
        <v>564</v>
      </c>
      <c r="E55" s="29"/>
      <c r="F55" s="29"/>
      <c r="G55" s="29"/>
      <c r="H55" s="29"/>
      <c r="I55" s="29">
        <f t="shared" si="4"/>
        <v>7</v>
      </c>
      <c r="J55" s="29">
        <f t="shared" si="4"/>
        <v>7</v>
      </c>
      <c r="K55" s="78"/>
      <c r="L55" s="78"/>
      <c r="M55" s="76" t="s">
        <v>580</v>
      </c>
      <c r="N55" s="87"/>
      <c r="O55" s="34"/>
      <c r="P55" s="33"/>
      <c r="Q55" s="34"/>
      <c r="R55" s="33"/>
      <c r="S55" s="34"/>
      <c r="T55" s="33"/>
      <c r="U55" s="34"/>
      <c r="V55" s="33"/>
      <c r="W55" s="34"/>
      <c r="X55" s="33"/>
      <c r="Y55" s="34"/>
      <c r="Z55" s="33"/>
      <c r="AA55" s="58"/>
      <c r="AB55" s="59"/>
      <c r="AC55" s="60"/>
      <c r="AD55" s="610" t="s">
        <v>159</v>
      </c>
      <c r="AE55" s="603"/>
      <c r="AF55" s="603"/>
      <c r="AG55" s="603"/>
      <c r="AH55" s="603"/>
      <c r="AI55" s="603"/>
      <c r="AJ55" s="603"/>
      <c r="AK55" s="603"/>
      <c r="AL55" s="603"/>
      <c r="AM55" s="611"/>
      <c r="AN55" s="90"/>
      <c r="AO55" s="60"/>
      <c r="AP55" s="90"/>
      <c r="AQ55" s="88"/>
      <c r="AR55" s="61"/>
      <c r="AS55" s="34"/>
      <c r="AT55" s="36"/>
      <c r="AU55" s="34"/>
      <c r="AV55" s="36"/>
      <c r="AW55" s="4"/>
      <c r="AX55" s="8"/>
      <c r="AY55" s="472"/>
      <c r="AZ55" s="473"/>
      <c r="BA55" s="473"/>
      <c r="BB55" s="473"/>
      <c r="BC55" s="473"/>
      <c r="BD55" s="473"/>
      <c r="BE55" s="473"/>
      <c r="BF55" s="474"/>
      <c r="BG55" s="478"/>
      <c r="BH55" s="479"/>
    </row>
    <row r="56" spans="1:60" ht="19.5" customHeight="1" x14ac:dyDescent="0.25">
      <c r="A56" s="136">
        <f t="shared" si="3"/>
        <v>8</v>
      </c>
      <c r="B56" s="57"/>
      <c r="C56" s="31"/>
      <c r="D56" s="29" t="s">
        <v>565</v>
      </c>
      <c r="E56" s="29"/>
      <c r="F56" s="29"/>
      <c r="G56" s="29"/>
      <c r="H56" s="29"/>
      <c r="I56" s="29">
        <f t="shared" si="4"/>
        <v>8</v>
      </c>
      <c r="J56" s="29">
        <f t="shared" si="4"/>
        <v>8</v>
      </c>
      <c r="K56" s="78"/>
      <c r="L56" s="78"/>
      <c r="M56" s="76" t="s">
        <v>581</v>
      </c>
      <c r="N56" s="87"/>
      <c r="O56" s="34"/>
      <c r="P56" s="33"/>
      <c r="Q56" s="34"/>
      <c r="R56" s="33"/>
      <c r="S56" s="34"/>
      <c r="T56" s="33"/>
      <c r="U56" s="34"/>
      <c r="V56" s="33"/>
      <c r="W56" s="34"/>
      <c r="X56" s="33"/>
      <c r="Y56" s="34"/>
      <c r="Z56" s="33"/>
      <c r="AA56" s="58"/>
      <c r="AB56" s="59"/>
      <c r="AC56" s="60"/>
      <c r="AD56" s="610" t="s">
        <v>159</v>
      </c>
      <c r="AE56" s="603"/>
      <c r="AF56" s="603"/>
      <c r="AG56" s="603"/>
      <c r="AH56" s="603"/>
      <c r="AI56" s="603"/>
      <c r="AJ56" s="603"/>
      <c r="AK56" s="603"/>
      <c r="AL56" s="603"/>
      <c r="AM56" s="611"/>
      <c r="AN56" s="90"/>
      <c r="AO56" s="60"/>
      <c r="AP56" s="90"/>
      <c r="AQ56" s="88"/>
      <c r="AR56" s="61"/>
      <c r="AS56" s="34"/>
      <c r="AT56" s="36"/>
      <c r="AU56" s="34"/>
      <c r="AV56" s="36"/>
      <c r="AW56" s="4"/>
      <c r="AX56" s="8"/>
      <c r="AY56" s="472"/>
      <c r="AZ56" s="473"/>
      <c r="BA56" s="473"/>
      <c r="BB56" s="473"/>
      <c r="BC56" s="473"/>
      <c r="BD56" s="473"/>
      <c r="BE56" s="473"/>
      <c r="BF56" s="474"/>
      <c r="BG56" s="478"/>
      <c r="BH56" s="479"/>
    </row>
    <row r="57" spans="1:60" ht="19.5" customHeight="1" x14ac:dyDescent="0.25">
      <c r="A57" s="136">
        <f t="shared" si="3"/>
        <v>9</v>
      </c>
      <c r="B57" s="57"/>
      <c r="C57" s="31"/>
      <c r="D57" s="29" t="s">
        <v>566</v>
      </c>
      <c r="E57" s="29"/>
      <c r="F57" s="29"/>
      <c r="G57" s="29"/>
      <c r="H57" s="29"/>
      <c r="I57" s="29">
        <f t="shared" si="4"/>
        <v>9</v>
      </c>
      <c r="J57" s="29">
        <f t="shared" si="4"/>
        <v>9</v>
      </c>
      <c r="K57" s="78"/>
      <c r="L57" s="78"/>
      <c r="M57" s="76" t="s">
        <v>583</v>
      </c>
      <c r="N57" s="87"/>
      <c r="O57" s="34"/>
      <c r="P57" s="33"/>
      <c r="Q57" s="34"/>
      <c r="R57" s="33"/>
      <c r="S57" s="34"/>
      <c r="T57" s="33"/>
      <c r="U57" s="34"/>
      <c r="V57" s="33"/>
      <c r="W57" s="34"/>
      <c r="X57" s="33"/>
      <c r="Y57" s="34"/>
      <c r="Z57" s="33"/>
      <c r="AA57" s="58"/>
      <c r="AB57" s="59"/>
      <c r="AC57" s="60"/>
      <c r="AD57" s="610" t="s">
        <v>159</v>
      </c>
      <c r="AE57" s="603"/>
      <c r="AF57" s="603"/>
      <c r="AG57" s="603"/>
      <c r="AH57" s="603"/>
      <c r="AI57" s="603"/>
      <c r="AJ57" s="603"/>
      <c r="AK57" s="603"/>
      <c r="AL57" s="603"/>
      <c r="AM57" s="611"/>
      <c r="AN57" s="90"/>
      <c r="AO57" s="60"/>
      <c r="AP57" s="90"/>
      <c r="AQ57" s="88"/>
      <c r="AR57" s="61"/>
      <c r="AS57" s="34"/>
      <c r="AT57" s="36"/>
      <c r="AU57" s="34"/>
      <c r="AV57" s="36"/>
      <c r="AW57" s="4"/>
      <c r="AX57" s="8"/>
      <c r="AY57" s="472"/>
      <c r="AZ57" s="473"/>
      <c r="BA57" s="473"/>
      <c r="BB57" s="473"/>
      <c r="BC57" s="473"/>
      <c r="BD57" s="473"/>
      <c r="BE57" s="473"/>
      <c r="BF57" s="474"/>
      <c r="BG57" s="478"/>
      <c r="BH57" s="479"/>
    </row>
    <row r="58" spans="1:60" ht="19.5" customHeight="1" x14ac:dyDescent="0.25">
      <c r="A58" s="136">
        <f t="shared" si="3"/>
        <v>10</v>
      </c>
      <c r="B58" s="57"/>
      <c r="C58" s="31"/>
      <c r="D58" s="29" t="s">
        <v>567</v>
      </c>
      <c r="E58" s="29"/>
      <c r="F58" s="29"/>
      <c r="G58" s="29"/>
      <c r="H58" s="29"/>
      <c r="I58" s="29">
        <f t="shared" si="4"/>
        <v>10</v>
      </c>
      <c r="J58" s="29">
        <f t="shared" si="4"/>
        <v>10</v>
      </c>
      <c r="K58" s="78"/>
      <c r="L58" s="78"/>
      <c r="M58" s="76" t="s">
        <v>555</v>
      </c>
      <c r="N58" s="87"/>
      <c r="O58" s="34"/>
      <c r="P58" s="33"/>
      <c r="Q58" s="124"/>
      <c r="R58" s="59"/>
      <c r="S58" s="60"/>
      <c r="T58" s="59"/>
      <c r="U58" s="60"/>
      <c r="V58" s="59"/>
      <c r="W58" s="60"/>
      <c r="X58" s="59"/>
      <c r="Y58" s="602" t="s">
        <v>537</v>
      </c>
      <c r="Z58" s="603"/>
      <c r="AA58" s="603"/>
      <c r="AB58" s="603"/>
      <c r="AC58" s="603"/>
      <c r="AD58" s="603"/>
      <c r="AE58" s="603"/>
      <c r="AF58" s="603"/>
      <c r="AG58" s="603"/>
      <c r="AH58" s="603"/>
      <c r="AI58" s="603"/>
      <c r="AJ58" s="604"/>
      <c r="AK58" s="60"/>
      <c r="AL58" s="59"/>
      <c r="AM58" s="60"/>
      <c r="AN58" s="59"/>
      <c r="AO58" s="60"/>
      <c r="AP58" s="90"/>
      <c r="AQ58" s="88"/>
      <c r="AR58" s="61"/>
      <c r="AS58" s="34"/>
      <c r="AT58" s="36"/>
      <c r="AU58" s="34"/>
      <c r="AV58" s="36"/>
      <c r="AW58" s="4"/>
      <c r="AX58" s="8"/>
      <c r="AY58" s="472"/>
      <c r="AZ58" s="473"/>
      <c r="BA58" s="473"/>
      <c r="BB58" s="473"/>
      <c r="BC58" s="473"/>
      <c r="BD58" s="473"/>
      <c r="BE58" s="473"/>
      <c r="BF58" s="474"/>
      <c r="BG58" s="478"/>
      <c r="BH58" s="479"/>
    </row>
    <row r="59" spans="1:60" ht="19.5" customHeight="1" x14ac:dyDescent="0.25">
      <c r="A59" s="136">
        <f t="shared" si="3"/>
        <v>11</v>
      </c>
      <c r="B59" s="57"/>
      <c r="C59" s="31"/>
      <c r="D59" s="29" t="s">
        <v>568</v>
      </c>
      <c r="E59" s="29"/>
      <c r="F59" s="29"/>
      <c r="G59" s="29"/>
      <c r="H59" s="29"/>
      <c r="I59" s="29">
        <f t="shared" si="4"/>
        <v>11</v>
      </c>
      <c r="J59" s="29">
        <f t="shared" si="4"/>
        <v>11</v>
      </c>
      <c r="K59" s="78"/>
      <c r="L59" s="78"/>
      <c r="M59" s="76" t="s">
        <v>584</v>
      </c>
      <c r="N59" s="87"/>
      <c r="O59" s="34"/>
      <c r="P59" s="33"/>
      <c r="Q59" s="124"/>
      <c r="R59" s="59"/>
      <c r="S59" s="60"/>
      <c r="T59" s="59"/>
      <c r="U59" s="60"/>
      <c r="V59" s="59"/>
      <c r="W59" s="60"/>
      <c r="X59" s="59"/>
      <c r="Y59" s="602" t="s">
        <v>537</v>
      </c>
      <c r="Z59" s="603"/>
      <c r="AA59" s="603"/>
      <c r="AB59" s="603"/>
      <c r="AC59" s="603"/>
      <c r="AD59" s="603"/>
      <c r="AE59" s="603"/>
      <c r="AF59" s="603"/>
      <c r="AG59" s="603"/>
      <c r="AH59" s="603"/>
      <c r="AI59" s="603"/>
      <c r="AJ59" s="604"/>
      <c r="AK59" s="60"/>
      <c r="AL59" s="59"/>
      <c r="AM59" s="60"/>
      <c r="AN59" s="59"/>
      <c r="AO59" s="60"/>
      <c r="AP59" s="90"/>
      <c r="AQ59" s="88"/>
      <c r="AR59" s="61"/>
      <c r="AS59" s="34"/>
      <c r="AT59" s="36"/>
      <c r="AU59" s="34"/>
      <c r="AV59" s="36"/>
      <c r="AW59" s="4"/>
      <c r="AX59" s="8"/>
      <c r="AY59" s="472"/>
      <c r="AZ59" s="473"/>
      <c r="BA59" s="473"/>
      <c r="BB59" s="473"/>
      <c r="BC59" s="473"/>
      <c r="BD59" s="473"/>
      <c r="BE59" s="473"/>
      <c r="BF59" s="474"/>
      <c r="BG59" s="478"/>
      <c r="BH59" s="479"/>
    </row>
    <row r="60" spans="1:60" ht="19.5" customHeight="1" x14ac:dyDescent="0.25">
      <c r="A60" s="136">
        <f t="shared" si="3"/>
        <v>12</v>
      </c>
      <c r="B60" s="57"/>
      <c r="C60" s="31"/>
      <c r="D60" s="29" t="s">
        <v>569</v>
      </c>
      <c r="E60" s="29"/>
      <c r="F60" s="29"/>
      <c r="G60" s="29"/>
      <c r="H60" s="29"/>
      <c r="I60" s="29">
        <f t="shared" si="4"/>
        <v>12</v>
      </c>
      <c r="J60" s="29">
        <f t="shared" si="4"/>
        <v>12</v>
      </c>
      <c r="K60" s="78"/>
      <c r="L60" s="78"/>
      <c r="M60" s="76" t="s">
        <v>570</v>
      </c>
      <c r="N60" s="87"/>
      <c r="O60" s="34"/>
      <c r="P60" s="33"/>
      <c r="Q60" s="124"/>
      <c r="R60" s="59"/>
      <c r="S60" s="60"/>
      <c r="T60" s="59"/>
      <c r="U60" s="60"/>
      <c r="V60" s="59"/>
      <c r="W60" s="60"/>
      <c r="X60" s="59"/>
      <c r="Y60" s="602" t="s">
        <v>537</v>
      </c>
      <c r="Z60" s="603"/>
      <c r="AA60" s="603"/>
      <c r="AB60" s="603"/>
      <c r="AC60" s="603"/>
      <c r="AD60" s="603"/>
      <c r="AE60" s="603"/>
      <c r="AF60" s="603"/>
      <c r="AG60" s="603"/>
      <c r="AH60" s="603"/>
      <c r="AI60" s="603"/>
      <c r="AJ60" s="604"/>
      <c r="AK60" s="60"/>
      <c r="AL60" s="59"/>
      <c r="AM60" s="60"/>
      <c r="AN60" s="59"/>
      <c r="AO60" s="60"/>
      <c r="AP60" s="90"/>
      <c r="AQ60" s="88"/>
      <c r="AR60" s="61"/>
      <c r="AS60" s="34"/>
      <c r="AT60" s="36"/>
      <c r="AU60" s="34"/>
      <c r="AV60" s="36"/>
      <c r="AW60" s="4"/>
      <c r="AX60" s="8"/>
      <c r="AY60" s="472"/>
      <c r="AZ60" s="473"/>
      <c r="BA60" s="473"/>
      <c r="BB60" s="473"/>
      <c r="BC60" s="473"/>
      <c r="BD60" s="473"/>
      <c r="BE60" s="473"/>
      <c r="BF60" s="474"/>
      <c r="BG60" s="478"/>
      <c r="BH60" s="479"/>
    </row>
    <row r="61" spans="1:60" ht="19.5" customHeight="1" x14ac:dyDescent="0.25">
      <c r="A61" s="136">
        <f t="shared" si="3"/>
        <v>13</v>
      </c>
      <c r="B61" s="57"/>
      <c r="C61" s="31"/>
      <c r="D61" s="29" t="s">
        <v>573</v>
      </c>
      <c r="E61" s="29"/>
      <c r="F61" s="29"/>
      <c r="G61" s="29"/>
      <c r="H61" s="29"/>
      <c r="I61" s="29">
        <f t="shared" si="4"/>
        <v>13</v>
      </c>
      <c r="J61" s="29">
        <f t="shared" si="4"/>
        <v>13</v>
      </c>
      <c r="K61" s="78"/>
      <c r="L61" s="78"/>
      <c r="M61" s="76" t="s">
        <v>585</v>
      </c>
      <c r="N61" s="87"/>
      <c r="O61" s="34"/>
      <c r="P61" s="33"/>
      <c r="Q61" s="124"/>
      <c r="R61" s="59"/>
      <c r="S61" s="60"/>
      <c r="T61" s="59"/>
      <c r="U61" s="60"/>
      <c r="V61" s="59"/>
      <c r="W61" s="60"/>
      <c r="X61" s="59"/>
      <c r="Y61" s="602" t="s">
        <v>537</v>
      </c>
      <c r="Z61" s="603"/>
      <c r="AA61" s="603"/>
      <c r="AB61" s="603"/>
      <c r="AC61" s="603"/>
      <c r="AD61" s="603"/>
      <c r="AE61" s="603"/>
      <c r="AF61" s="603"/>
      <c r="AG61" s="603"/>
      <c r="AH61" s="603"/>
      <c r="AI61" s="603"/>
      <c r="AJ61" s="604"/>
      <c r="AK61" s="60"/>
      <c r="AL61" s="59"/>
      <c r="AM61" s="60"/>
      <c r="AN61" s="59"/>
      <c r="AO61" s="60"/>
      <c r="AP61" s="90"/>
      <c r="AQ61" s="88"/>
      <c r="AR61" s="61"/>
      <c r="AS61" s="34"/>
      <c r="AT61" s="36"/>
      <c r="AU61" s="34"/>
      <c r="AV61" s="36"/>
      <c r="AW61" s="4"/>
      <c r="AX61" s="8"/>
      <c r="AY61" s="472"/>
      <c r="AZ61" s="473"/>
      <c r="BA61" s="473"/>
      <c r="BB61" s="473"/>
      <c r="BC61" s="473"/>
      <c r="BD61" s="473"/>
      <c r="BE61" s="473"/>
      <c r="BF61" s="474"/>
      <c r="BG61" s="478"/>
      <c r="BH61" s="479"/>
    </row>
    <row r="62" spans="1:60" ht="19.5" customHeight="1" x14ac:dyDescent="0.25">
      <c r="A62" s="136">
        <f t="shared" si="3"/>
        <v>14</v>
      </c>
      <c r="B62" s="57"/>
      <c r="C62" s="31"/>
      <c r="D62" s="29" t="s">
        <v>574</v>
      </c>
      <c r="E62" s="29"/>
      <c r="F62" s="29"/>
      <c r="G62" s="29"/>
      <c r="H62" s="29"/>
      <c r="I62" s="29">
        <f t="shared" si="4"/>
        <v>14</v>
      </c>
      <c r="J62" s="29">
        <f t="shared" si="4"/>
        <v>14</v>
      </c>
      <c r="K62" s="78"/>
      <c r="L62" s="78"/>
      <c r="M62" s="76" t="s">
        <v>589</v>
      </c>
      <c r="N62" s="87"/>
      <c r="O62" s="34"/>
      <c r="P62" s="33"/>
      <c r="Q62" s="124"/>
      <c r="R62" s="59"/>
      <c r="S62" s="60"/>
      <c r="T62" s="59"/>
      <c r="U62" s="60"/>
      <c r="V62" s="59"/>
      <c r="W62" s="60"/>
      <c r="X62" s="59"/>
      <c r="Y62" s="602" t="s">
        <v>537</v>
      </c>
      <c r="Z62" s="603"/>
      <c r="AA62" s="603"/>
      <c r="AB62" s="603"/>
      <c r="AC62" s="603"/>
      <c r="AD62" s="603"/>
      <c r="AE62" s="603"/>
      <c r="AF62" s="603"/>
      <c r="AG62" s="603"/>
      <c r="AH62" s="603"/>
      <c r="AI62" s="603"/>
      <c r="AJ62" s="604"/>
      <c r="AK62" s="60"/>
      <c r="AL62" s="59"/>
      <c r="AM62" s="60"/>
      <c r="AN62" s="59"/>
      <c r="AO62" s="60"/>
      <c r="AP62" s="90"/>
      <c r="AQ62" s="88"/>
      <c r="AR62" s="61"/>
      <c r="AS62" s="34"/>
      <c r="AT62" s="36"/>
      <c r="AU62" s="34"/>
      <c r="AV62" s="36"/>
      <c r="AW62" s="4"/>
      <c r="AX62" s="8"/>
      <c r="AY62" s="472"/>
      <c r="AZ62" s="473"/>
      <c r="BA62" s="473"/>
      <c r="BB62" s="473"/>
      <c r="BC62" s="473"/>
      <c r="BD62" s="473"/>
      <c r="BE62" s="473"/>
      <c r="BF62" s="474"/>
      <c r="BG62" s="478"/>
      <c r="BH62" s="479"/>
    </row>
    <row r="63" spans="1:60" ht="19.5" customHeight="1" x14ac:dyDescent="0.25">
      <c r="A63" s="136">
        <f t="shared" si="3"/>
        <v>15</v>
      </c>
      <c r="B63" s="57"/>
      <c r="C63" s="31"/>
      <c r="D63" s="29" t="s">
        <v>575</v>
      </c>
      <c r="E63" s="29"/>
      <c r="F63" s="29"/>
      <c r="G63" s="29"/>
      <c r="H63" s="29"/>
      <c r="I63" s="29">
        <f t="shared" si="4"/>
        <v>15</v>
      </c>
      <c r="J63" s="29">
        <f t="shared" si="4"/>
        <v>15</v>
      </c>
      <c r="K63" s="78"/>
      <c r="L63" s="78"/>
      <c r="M63" s="76" t="s">
        <v>586</v>
      </c>
      <c r="N63" s="87"/>
      <c r="O63" s="34"/>
      <c r="P63" s="33"/>
      <c r="Q63" s="124"/>
      <c r="R63" s="59"/>
      <c r="S63" s="60"/>
      <c r="T63" s="59"/>
      <c r="U63" s="60"/>
      <c r="V63" s="59"/>
      <c r="W63" s="60"/>
      <c r="X63" s="59"/>
      <c r="Y63" s="602" t="s">
        <v>537</v>
      </c>
      <c r="Z63" s="603"/>
      <c r="AA63" s="603"/>
      <c r="AB63" s="603"/>
      <c r="AC63" s="603"/>
      <c r="AD63" s="603"/>
      <c r="AE63" s="603"/>
      <c r="AF63" s="603"/>
      <c r="AG63" s="603"/>
      <c r="AH63" s="603"/>
      <c r="AI63" s="603"/>
      <c r="AJ63" s="604"/>
      <c r="AK63" s="60"/>
      <c r="AL63" s="59"/>
      <c r="AM63" s="60"/>
      <c r="AN63" s="59"/>
      <c r="AO63" s="60"/>
      <c r="AP63" s="90"/>
      <c r="AQ63" s="88"/>
      <c r="AR63" s="61"/>
      <c r="AS63" s="34"/>
      <c r="AT63" s="36"/>
      <c r="AU63" s="34"/>
      <c r="AV63" s="36"/>
      <c r="AW63" s="4"/>
      <c r="AX63" s="8"/>
      <c r="AY63" s="472"/>
      <c r="AZ63" s="473"/>
      <c r="BA63" s="473"/>
      <c r="BB63" s="473"/>
      <c r="BC63" s="473"/>
      <c r="BD63" s="473"/>
      <c r="BE63" s="473"/>
      <c r="BF63" s="474"/>
      <c r="BG63" s="478"/>
      <c r="BH63" s="479"/>
    </row>
    <row r="64" spans="1:60" ht="19.5" customHeight="1" x14ac:dyDescent="0.25">
      <c r="A64" s="136">
        <f t="shared" si="3"/>
        <v>16</v>
      </c>
      <c r="B64" s="57"/>
      <c r="C64" s="31"/>
      <c r="D64" s="29" t="s">
        <v>576</v>
      </c>
      <c r="E64" s="29"/>
      <c r="F64" s="29"/>
      <c r="G64" s="29"/>
      <c r="H64" s="29"/>
      <c r="I64" s="29">
        <f t="shared" si="4"/>
        <v>16</v>
      </c>
      <c r="J64" s="29">
        <f t="shared" si="4"/>
        <v>16</v>
      </c>
      <c r="K64" s="78"/>
      <c r="L64" s="78"/>
      <c r="M64" s="76" t="s">
        <v>586</v>
      </c>
      <c r="N64" s="87"/>
      <c r="O64" s="34"/>
      <c r="P64" s="33"/>
      <c r="Q64" s="124"/>
      <c r="R64" s="59"/>
      <c r="S64" s="60"/>
      <c r="T64" s="59"/>
      <c r="U64" s="60"/>
      <c r="V64" s="59"/>
      <c r="W64" s="60"/>
      <c r="X64" s="59"/>
      <c r="Y64" s="602" t="s">
        <v>537</v>
      </c>
      <c r="Z64" s="603"/>
      <c r="AA64" s="603"/>
      <c r="AB64" s="603"/>
      <c r="AC64" s="603"/>
      <c r="AD64" s="603"/>
      <c r="AE64" s="603"/>
      <c r="AF64" s="603"/>
      <c r="AG64" s="603"/>
      <c r="AH64" s="603"/>
      <c r="AI64" s="603"/>
      <c r="AJ64" s="604"/>
      <c r="AK64" s="60"/>
      <c r="AL64" s="59"/>
      <c r="AM64" s="60"/>
      <c r="AN64" s="59"/>
      <c r="AO64" s="60"/>
      <c r="AP64" s="90"/>
      <c r="AQ64" s="88"/>
      <c r="AR64" s="61"/>
      <c r="AS64" s="34"/>
      <c r="AT64" s="36"/>
      <c r="AU64" s="34"/>
      <c r="AV64" s="36"/>
      <c r="AW64" s="4"/>
      <c r="AX64" s="8"/>
      <c r="AY64" s="472"/>
      <c r="AZ64" s="473"/>
      <c r="BA64" s="473"/>
      <c r="BB64" s="473"/>
      <c r="BC64" s="473"/>
      <c r="BD64" s="473"/>
      <c r="BE64" s="473"/>
      <c r="BF64" s="474"/>
      <c r="BG64" s="478"/>
      <c r="BH64" s="479"/>
    </row>
    <row r="65" spans="1:60" ht="19.5" customHeight="1" x14ac:dyDescent="0.25">
      <c r="A65" s="136">
        <f t="shared" si="3"/>
        <v>17</v>
      </c>
      <c r="B65" s="57"/>
      <c r="C65" s="31"/>
      <c r="D65" s="29" t="s">
        <v>577</v>
      </c>
      <c r="E65" s="29"/>
      <c r="F65" s="29"/>
      <c r="G65" s="29"/>
      <c r="H65" s="29"/>
      <c r="I65" s="29">
        <f t="shared" si="4"/>
        <v>17</v>
      </c>
      <c r="J65" s="29">
        <f t="shared" si="4"/>
        <v>17</v>
      </c>
      <c r="K65" s="78"/>
      <c r="L65" s="78"/>
      <c r="M65" s="76" t="s">
        <v>586</v>
      </c>
      <c r="N65" s="87"/>
      <c r="O65" s="34"/>
      <c r="P65" s="33"/>
      <c r="Q65" s="124"/>
      <c r="R65" s="59"/>
      <c r="S65" s="60"/>
      <c r="T65" s="59"/>
      <c r="U65" s="60"/>
      <c r="V65" s="59"/>
      <c r="W65" s="60"/>
      <c r="X65" s="59"/>
      <c r="Y65" s="602" t="s">
        <v>537</v>
      </c>
      <c r="Z65" s="603"/>
      <c r="AA65" s="603"/>
      <c r="AB65" s="603"/>
      <c r="AC65" s="603"/>
      <c r="AD65" s="603"/>
      <c r="AE65" s="603"/>
      <c r="AF65" s="603"/>
      <c r="AG65" s="603"/>
      <c r="AH65" s="603"/>
      <c r="AI65" s="603"/>
      <c r="AJ65" s="604"/>
      <c r="AK65" s="60"/>
      <c r="AL65" s="59"/>
      <c r="AM65" s="60"/>
      <c r="AN65" s="59"/>
      <c r="AO65" s="60"/>
      <c r="AP65" s="90"/>
      <c r="AQ65" s="88"/>
      <c r="AR65" s="61"/>
      <c r="AS65" s="34"/>
      <c r="AT65" s="36"/>
      <c r="AU65" s="34"/>
      <c r="AV65" s="36"/>
      <c r="AW65" s="4"/>
      <c r="AX65" s="8"/>
      <c r="AY65" s="472"/>
      <c r="AZ65" s="473"/>
      <c r="BA65" s="473"/>
      <c r="BB65" s="473"/>
      <c r="BC65" s="473"/>
      <c r="BD65" s="473"/>
      <c r="BE65" s="473"/>
      <c r="BF65" s="474"/>
      <c r="BG65" s="478"/>
      <c r="BH65" s="479"/>
    </row>
    <row r="66" spans="1:60" ht="19.5" customHeight="1" x14ac:dyDescent="0.25">
      <c r="A66" s="136">
        <f t="shared" si="3"/>
        <v>18</v>
      </c>
      <c r="B66" s="57"/>
      <c r="C66" s="31"/>
      <c r="D66" s="29" t="s">
        <v>593</v>
      </c>
      <c r="E66" s="29"/>
      <c r="F66" s="29"/>
      <c r="G66" s="29"/>
      <c r="H66" s="29"/>
      <c r="I66" s="29">
        <f t="shared" ref="I66:J69" si="5">I65+1</f>
        <v>18</v>
      </c>
      <c r="J66" s="29">
        <f t="shared" si="5"/>
        <v>18</v>
      </c>
      <c r="K66" s="78"/>
      <c r="L66" s="78"/>
      <c r="M66" s="76" t="s">
        <v>587</v>
      </c>
      <c r="N66" s="87"/>
      <c r="O66" s="34"/>
      <c r="P66" s="33"/>
      <c r="Q66" s="124"/>
      <c r="R66" s="59"/>
      <c r="S66" s="60"/>
      <c r="T66" s="59"/>
      <c r="U66" s="60"/>
      <c r="V66" s="59"/>
      <c r="W66" s="60"/>
      <c r="X66" s="59"/>
      <c r="Y66" s="602" t="s">
        <v>537</v>
      </c>
      <c r="Z66" s="603"/>
      <c r="AA66" s="603"/>
      <c r="AB66" s="603"/>
      <c r="AC66" s="603"/>
      <c r="AD66" s="603"/>
      <c r="AE66" s="603"/>
      <c r="AF66" s="603"/>
      <c r="AG66" s="603"/>
      <c r="AH66" s="603"/>
      <c r="AI66" s="603"/>
      <c r="AJ66" s="604"/>
      <c r="AK66" s="60"/>
      <c r="AL66" s="59"/>
      <c r="AM66" s="60"/>
      <c r="AN66" s="59"/>
      <c r="AO66" s="60"/>
      <c r="AP66" s="90"/>
      <c r="AQ66" s="88"/>
      <c r="AR66" s="61"/>
      <c r="AS66" s="34"/>
      <c r="AT66" s="36"/>
      <c r="AU66" s="34"/>
      <c r="AV66" s="36"/>
      <c r="AW66" s="4"/>
      <c r="AX66" s="8"/>
      <c r="AY66" s="472"/>
      <c r="AZ66" s="473"/>
      <c r="BA66" s="473"/>
      <c r="BB66" s="473"/>
      <c r="BC66" s="473"/>
      <c r="BD66" s="473"/>
      <c r="BE66" s="473"/>
      <c r="BF66" s="474"/>
      <c r="BG66" s="478"/>
      <c r="BH66" s="479"/>
    </row>
    <row r="67" spans="1:60" ht="19.5" customHeight="1" x14ac:dyDescent="0.25">
      <c r="A67" s="136">
        <f t="shared" si="3"/>
        <v>19</v>
      </c>
      <c r="B67" s="57"/>
      <c r="C67" s="31"/>
      <c r="D67" s="29" t="s">
        <v>594</v>
      </c>
      <c r="E67" s="29"/>
      <c r="F67" s="29"/>
      <c r="G67" s="29"/>
      <c r="H67" s="29"/>
      <c r="I67" s="29">
        <f t="shared" si="5"/>
        <v>19</v>
      </c>
      <c r="J67" s="29">
        <f t="shared" si="5"/>
        <v>19</v>
      </c>
      <c r="K67" s="78"/>
      <c r="L67" s="78"/>
      <c r="M67" s="76" t="s">
        <v>590</v>
      </c>
      <c r="N67" s="87"/>
      <c r="O67" s="34"/>
      <c r="P67" s="33"/>
      <c r="Q67" s="34"/>
      <c r="R67" s="33"/>
      <c r="S67" s="34"/>
      <c r="T67" s="33"/>
      <c r="U67" s="34"/>
      <c r="V67" s="33"/>
      <c r="W67" s="34"/>
      <c r="X67" s="33"/>
      <c r="Y67" s="34"/>
      <c r="Z67" s="33"/>
      <c r="AA67" s="58"/>
      <c r="AB67" s="59"/>
      <c r="AC67" s="60"/>
      <c r="AD67" s="602" t="s">
        <v>159</v>
      </c>
      <c r="AE67" s="603"/>
      <c r="AF67" s="603"/>
      <c r="AG67" s="603"/>
      <c r="AH67" s="603"/>
      <c r="AI67" s="603"/>
      <c r="AJ67" s="603"/>
      <c r="AK67" s="603"/>
      <c r="AL67" s="603"/>
      <c r="AM67" s="604"/>
      <c r="AN67" s="90"/>
      <c r="AO67" s="60"/>
      <c r="AP67" s="90"/>
      <c r="AQ67" s="60"/>
      <c r="AR67" s="61"/>
      <c r="AS67" s="34"/>
      <c r="AT67" s="33"/>
      <c r="AU67" s="34"/>
      <c r="AV67" s="36"/>
      <c r="AW67" s="4"/>
      <c r="AX67" s="8"/>
      <c r="AY67" s="472"/>
      <c r="AZ67" s="473"/>
      <c r="BA67" s="473"/>
      <c r="BB67" s="473"/>
      <c r="BC67" s="473"/>
      <c r="BD67" s="473"/>
      <c r="BE67" s="473"/>
      <c r="BF67" s="474"/>
      <c r="BG67" s="478"/>
      <c r="BH67" s="479"/>
    </row>
    <row r="68" spans="1:60" ht="19.5" customHeight="1" x14ac:dyDescent="0.25">
      <c r="A68" s="136">
        <f t="shared" si="3"/>
        <v>20</v>
      </c>
      <c r="B68" s="57"/>
      <c r="C68" s="41"/>
      <c r="D68" s="29" t="s">
        <v>595</v>
      </c>
      <c r="E68" s="29"/>
      <c r="F68" s="29"/>
      <c r="G68" s="29"/>
      <c r="H68" s="29"/>
      <c r="I68" s="29">
        <f t="shared" si="5"/>
        <v>20</v>
      </c>
      <c r="J68" s="29">
        <f t="shared" si="5"/>
        <v>20</v>
      </c>
      <c r="K68" s="78"/>
      <c r="L68" s="78"/>
      <c r="M68" s="76" t="s">
        <v>590</v>
      </c>
      <c r="N68" s="87"/>
      <c r="O68" s="34"/>
      <c r="P68" s="33"/>
      <c r="Q68" s="34"/>
      <c r="R68" s="33"/>
      <c r="S68" s="34"/>
      <c r="T68" s="33"/>
      <c r="U68" s="34"/>
      <c r="V68" s="33"/>
      <c r="W68" s="34"/>
      <c r="X68" s="33"/>
      <c r="Y68" s="34"/>
      <c r="Z68" s="33"/>
      <c r="AA68" s="58"/>
      <c r="AB68" s="59"/>
      <c r="AC68" s="60"/>
      <c r="AD68" s="602" t="s">
        <v>159</v>
      </c>
      <c r="AE68" s="603"/>
      <c r="AF68" s="603"/>
      <c r="AG68" s="603"/>
      <c r="AH68" s="603"/>
      <c r="AI68" s="603"/>
      <c r="AJ68" s="603"/>
      <c r="AK68" s="603"/>
      <c r="AL68" s="603"/>
      <c r="AM68" s="604"/>
      <c r="AN68" s="90"/>
      <c r="AO68" s="60"/>
      <c r="AP68" s="90"/>
      <c r="AQ68" s="60"/>
      <c r="AR68" s="61"/>
      <c r="AS68" s="34"/>
      <c r="AT68" s="33"/>
      <c r="AU68" s="34"/>
      <c r="AV68" s="36"/>
      <c r="AW68" s="4"/>
      <c r="AX68" s="8"/>
      <c r="AY68" s="472"/>
      <c r="AZ68" s="473"/>
      <c r="BA68" s="473"/>
      <c r="BB68" s="473"/>
      <c r="BC68" s="473"/>
      <c r="BD68" s="473"/>
      <c r="BE68" s="473"/>
      <c r="BF68" s="474"/>
      <c r="BG68" s="478"/>
      <c r="BH68" s="479"/>
    </row>
    <row r="69" spans="1:60" ht="19.5" customHeight="1" x14ac:dyDescent="0.25">
      <c r="A69" s="136">
        <f t="shared" si="3"/>
        <v>21</v>
      </c>
      <c r="B69" s="57"/>
      <c r="C69" s="29" t="s">
        <v>597</v>
      </c>
      <c r="D69" s="29" t="s">
        <v>596</v>
      </c>
      <c r="E69" s="29"/>
      <c r="F69" s="29"/>
      <c r="G69" s="29"/>
      <c r="H69" s="29"/>
      <c r="I69" s="29">
        <f t="shared" si="5"/>
        <v>21</v>
      </c>
      <c r="J69" s="29">
        <f t="shared" si="5"/>
        <v>21</v>
      </c>
      <c r="K69" s="78"/>
      <c r="L69" s="78"/>
      <c r="M69" s="76" t="s">
        <v>591</v>
      </c>
      <c r="N69" s="87"/>
      <c r="O69" s="34"/>
      <c r="P69" s="33"/>
      <c r="Q69" s="124"/>
      <c r="R69" s="59"/>
      <c r="S69" s="60"/>
      <c r="T69" s="59"/>
      <c r="U69" s="60"/>
      <c r="V69" s="59"/>
      <c r="W69" s="60"/>
      <c r="X69" s="59"/>
      <c r="Y69" s="602" t="s">
        <v>190</v>
      </c>
      <c r="Z69" s="603"/>
      <c r="AA69" s="603"/>
      <c r="AB69" s="603"/>
      <c r="AC69" s="603"/>
      <c r="AD69" s="603"/>
      <c r="AE69" s="603"/>
      <c r="AF69" s="603"/>
      <c r="AG69" s="603"/>
      <c r="AH69" s="603"/>
      <c r="AI69" s="603"/>
      <c r="AJ69" s="604"/>
      <c r="AK69" s="60"/>
      <c r="AL69" s="59"/>
      <c r="AM69" s="60"/>
      <c r="AN69" s="59"/>
      <c r="AO69" s="88"/>
      <c r="AP69" s="61"/>
      <c r="AQ69" s="34"/>
      <c r="AR69" s="33"/>
      <c r="AS69" s="34"/>
      <c r="AT69" s="33"/>
      <c r="AU69" s="34"/>
      <c r="AV69" s="36"/>
      <c r="AW69" s="4"/>
      <c r="AX69" s="8"/>
      <c r="AY69" s="472"/>
      <c r="AZ69" s="473"/>
      <c r="BA69" s="473"/>
      <c r="BB69" s="473"/>
      <c r="BC69" s="473"/>
      <c r="BD69" s="473"/>
      <c r="BE69" s="473"/>
      <c r="BF69" s="474"/>
      <c r="BG69" s="478"/>
      <c r="BH69" s="479"/>
    </row>
    <row r="70" spans="1:60" ht="19.5" customHeight="1" x14ac:dyDescent="0.25">
      <c r="A70" s="136">
        <f t="shared" si="3"/>
        <v>22</v>
      </c>
      <c r="B70" s="57"/>
      <c r="C70" s="80" t="s">
        <v>232</v>
      </c>
      <c r="D70" s="26" t="s">
        <v>38</v>
      </c>
      <c r="E70" s="80">
        <v>1</v>
      </c>
      <c r="F70" s="80">
        <v>1</v>
      </c>
      <c r="G70" s="29"/>
      <c r="H70" s="29"/>
      <c r="I70" s="29"/>
      <c r="J70" s="29"/>
      <c r="K70" s="78"/>
      <c r="L70" s="78"/>
      <c r="M70" s="76" t="s">
        <v>571</v>
      </c>
      <c r="N70" s="87"/>
      <c r="O70" s="34"/>
      <c r="P70" s="33"/>
      <c r="Q70" s="34"/>
      <c r="R70" s="33"/>
      <c r="S70" s="34"/>
      <c r="T70" s="33"/>
      <c r="U70" s="34"/>
      <c r="V70" s="33"/>
      <c r="W70" s="34"/>
      <c r="X70" s="33"/>
      <c r="Y70" s="34"/>
      <c r="Z70" s="33"/>
      <c r="AA70" s="34"/>
      <c r="AB70" s="33"/>
      <c r="AC70" s="58"/>
      <c r="AD70" s="59"/>
      <c r="AE70" s="602" t="s">
        <v>438</v>
      </c>
      <c r="AF70" s="603"/>
      <c r="AG70" s="603"/>
      <c r="AH70" s="603"/>
      <c r="AI70" s="603"/>
      <c r="AJ70" s="603"/>
      <c r="AK70" s="603"/>
      <c r="AL70" s="603"/>
      <c r="AM70" s="603"/>
      <c r="AN70" s="604"/>
      <c r="AO70" s="60"/>
      <c r="AP70" s="90"/>
      <c r="AQ70" s="60"/>
      <c r="AR70" s="61"/>
      <c r="AS70" s="34"/>
      <c r="AT70" s="33"/>
      <c r="AU70" s="34"/>
      <c r="AV70" s="36"/>
      <c r="AW70" s="4"/>
      <c r="AX70" s="8"/>
      <c r="AY70" s="472"/>
      <c r="AZ70" s="473"/>
      <c r="BA70" s="473"/>
      <c r="BB70" s="473"/>
      <c r="BC70" s="473"/>
      <c r="BD70" s="473"/>
      <c r="BE70" s="473"/>
      <c r="BF70" s="474"/>
      <c r="BG70" s="478"/>
      <c r="BH70" s="479"/>
    </row>
    <row r="71" spans="1:60" ht="19.5" customHeight="1" x14ac:dyDescent="0.25">
      <c r="A71" s="136">
        <f t="shared" si="3"/>
        <v>23</v>
      </c>
      <c r="B71" s="57"/>
      <c r="C71" s="80" t="s">
        <v>233</v>
      </c>
      <c r="D71" s="26" t="s">
        <v>39</v>
      </c>
      <c r="E71" s="80">
        <f>E70+1</f>
        <v>2</v>
      </c>
      <c r="F71" s="80">
        <f>F70+1</f>
        <v>2</v>
      </c>
      <c r="G71" s="29"/>
      <c r="H71" s="29"/>
      <c r="I71" s="29"/>
      <c r="J71" s="29"/>
      <c r="K71" s="78"/>
      <c r="L71" s="78"/>
      <c r="M71" s="6" t="s">
        <v>592</v>
      </c>
      <c r="N71" s="87"/>
      <c r="O71" s="34"/>
      <c r="P71" s="33"/>
      <c r="Q71" s="124"/>
      <c r="R71" s="59"/>
      <c r="S71" s="60"/>
      <c r="T71" s="59"/>
      <c r="U71" s="60"/>
      <c r="V71" s="59"/>
      <c r="W71" s="60"/>
      <c r="X71" s="59"/>
      <c r="Y71" s="602" t="s">
        <v>537</v>
      </c>
      <c r="Z71" s="603"/>
      <c r="AA71" s="603"/>
      <c r="AB71" s="603"/>
      <c r="AC71" s="603"/>
      <c r="AD71" s="603"/>
      <c r="AE71" s="603"/>
      <c r="AF71" s="603"/>
      <c r="AG71" s="603"/>
      <c r="AH71" s="603"/>
      <c r="AI71" s="603"/>
      <c r="AJ71" s="604"/>
      <c r="AK71" s="60"/>
      <c r="AL71" s="59"/>
      <c r="AM71" s="60"/>
      <c r="AN71" s="59"/>
      <c r="AO71" s="60"/>
      <c r="AP71" s="90"/>
      <c r="AQ71" s="88"/>
      <c r="AR71" s="61"/>
      <c r="AS71" s="34"/>
      <c r="AT71" s="33"/>
      <c r="AU71" s="34"/>
      <c r="AV71" s="36"/>
      <c r="AW71" s="4"/>
      <c r="AX71" s="8"/>
      <c r="AY71" s="472"/>
      <c r="AZ71" s="473"/>
      <c r="BA71" s="473"/>
      <c r="BB71" s="473"/>
      <c r="BC71" s="473"/>
      <c r="BD71" s="473"/>
      <c r="BE71" s="473"/>
      <c r="BF71" s="474"/>
      <c r="BG71" s="478"/>
      <c r="BH71" s="479"/>
    </row>
    <row r="72" spans="1:60" ht="19.5" customHeight="1" x14ac:dyDescent="0.25">
      <c r="A72" s="136">
        <f t="shared" si="3"/>
        <v>24</v>
      </c>
      <c r="B72" s="57"/>
      <c r="C72" s="26" t="s">
        <v>598</v>
      </c>
      <c r="D72" s="26" t="s">
        <v>40</v>
      </c>
      <c r="E72" s="80">
        <f>E71+1</f>
        <v>3</v>
      </c>
      <c r="F72" s="80">
        <f>F71+1</f>
        <v>3</v>
      </c>
      <c r="G72" s="29"/>
      <c r="H72" s="29"/>
      <c r="I72" s="29"/>
      <c r="J72" s="29"/>
      <c r="K72" s="78"/>
      <c r="L72" s="78"/>
      <c r="M72" s="76" t="s">
        <v>591</v>
      </c>
      <c r="N72" s="87"/>
      <c r="O72" s="34"/>
      <c r="P72" s="33"/>
      <c r="Q72" s="124"/>
      <c r="R72" s="59"/>
      <c r="S72" s="60"/>
      <c r="T72" s="59"/>
      <c r="U72" s="60"/>
      <c r="V72" s="59"/>
      <c r="W72" s="60"/>
      <c r="X72" s="59"/>
      <c r="Y72" s="602" t="s">
        <v>190</v>
      </c>
      <c r="Z72" s="603"/>
      <c r="AA72" s="603"/>
      <c r="AB72" s="603"/>
      <c r="AC72" s="603"/>
      <c r="AD72" s="603"/>
      <c r="AE72" s="603"/>
      <c r="AF72" s="603"/>
      <c r="AG72" s="603"/>
      <c r="AH72" s="603"/>
      <c r="AI72" s="603"/>
      <c r="AJ72" s="604"/>
      <c r="AK72" s="60"/>
      <c r="AL72" s="59"/>
      <c r="AM72" s="60"/>
      <c r="AN72" s="59"/>
      <c r="AO72" s="88"/>
      <c r="AP72" s="61"/>
      <c r="AQ72" s="34"/>
      <c r="AR72" s="33"/>
      <c r="AS72" s="34"/>
      <c r="AT72" s="33"/>
      <c r="AU72" s="34"/>
      <c r="AV72" s="36"/>
      <c r="AW72" s="4"/>
      <c r="AX72" s="8"/>
      <c r="AY72" s="472"/>
      <c r="AZ72" s="473"/>
      <c r="BA72" s="473"/>
      <c r="BB72" s="473"/>
      <c r="BC72" s="473"/>
      <c r="BD72" s="473"/>
      <c r="BE72" s="473"/>
      <c r="BF72" s="474"/>
      <c r="BG72" s="478"/>
      <c r="BH72" s="479"/>
    </row>
    <row r="73" spans="1:60" ht="19.5" customHeight="1" x14ac:dyDescent="0.25">
      <c r="A73" s="136">
        <f t="shared" si="3"/>
        <v>25</v>
      </c>
      <c r="B73" s="57"/>
      <c r="C73" s="23" t="s">
        <v>234</v>
      </c>
      <c r="D73" s="23" t="s">
        <v>924</v>
      </c>
      <c r="E73" s="29"/>
      <c r="F73" s="29"/>
      <c r="G73" s="23">
        <v>1</v>
      </c>
      <c r="H73" s="23">
        <v>1</v>
      </c>
      <c r="I73" s="29"/>
      <c r="J73" s="29"/>
      <c r="K73" s="78"/>
      <c r="L73" s="78"/>
      <c r="M73" s="76" t="s">
        <v>572</v>
      </c>
      <c r="N73" s="87"/>
      <c r="O73" s="34"/>
      <c r="P73" s="33"/>
      <c r="Q73" s="34"/>
      <c r="R73" s="33"/>
      <c r="S73" s="34"/>
      <c r="T73" s="33"/>
      <c r="U73" s="34"/>
      <c r="V73" s="33"/>
      <c r="W73" s="34"/>
      <c r="X73" s="33"/>
      <c r="Y73" s="34"/>
      <c r="Z73" s="33"/>
      <c r="AA73" s="58"/>
      <c r="AB73" s="59"/>
      <c r="AC73" s="60"/>
      <c r="AD73" s="602" t="s">
        <v>159</v>
      </c>
      <c r="AE73" s="603"/>
      <c r="AF73" s="603"/>
      <c r="AG73" s="603"/>
      <c r="AH73" s="603"/>
      <c r="AI73" s="603"/>
      <c r="AJ73" s="603"/>
      <c r="AK73" s="603"/>
      <c r="AL73" s="603"/>
      <c r="AM73" s="604"/>
      <c r="AN73" s="90"/>
      <c r="AO73" s="60"/>
      <c r="AP73" s="90"/>
      <c r="AQ73" s="60"/>
      <c r="AR73" s="61"/>
      <c r="AS73" s="34"/>
      <c r="AT73" s="36"/>
      <c r="AU73" s="34"/>
      <c r="AV73" s="36"/>
      <c r="AW73" s="4"/>
      <c r="AX73" s="8"/>
      <c r="AY73" s="472"/>
      <c r="AZ73" s="473"/>
      <c r="BA73" s="473"/>
      <c r="BB73" s="473"/>
      <c r="BC73" s="473"/>
      <c r="BD73" s="473"/>
      <c r="BE73" s="473"/>
      <c r="BF73" s="474"/>
      <c r="BG73" s="478"/>
      <c r="BH73" s="479"/>
    </row>
    <row r="74" spans="1:60" ht="19.5" customHeight="1" x14ac:dyDescent="0.25">
      <c r="A74" s="136">
        <f t="shared" si="3"/>
        <v>26</v>
      </c>
      <c r="B74" s="57"/>
      <c r="C74" s="23" t="s">
        <v>235</v>
      </c>
      <c r="D74" s="23" t="s">
        <v>925</v>
      </c>
      <c r="E74" s="29"/>
      <c r="F74" s="29"/>
      <c r="G74" s="23">
        <v>2</v>
      </c>
      <c r="H74" s="23">
        <f>H73+1</f>
        <v>2</v>
      </c>
      <c r="I74" s="29"/>
      <c r="J74" s="29"/>
      <c r="K74" s="78"/>
      <c r="L74" s="78"/>
      <c r="M74" s="76" t="s">
        <v>572</v>
      </c>
      <c r="N74" s="87"/>
      <c r="O74" s="34"/>
      <c r="P74" s="33"/>
      <c r="Q74" s="34"/>
      <c r="R74" s="33"/>
      <c r="S74" s="34"/>
      <c r="T74" s="33"/>
      <c r="U74" s="34"/>
      <c r="V74" s="33"/>
      <c r="W74" s="34"/>
      <c r="X74" s="33"/>
      <c r="Y74" s="34"/>
      <c r="Z74" s="33"/>
      <c r="AA74" s="58"/>
      <c r="AB74" s="59"/>
      <c r="AC74" s="60"/>
      <c r="AD74" s="602" t="s">
        <v>159</v>
      </c>
      <c r="AE74" s="603"/>
      <c r="AF74" s="603"/>
      <c r="AG74" s="603"/>
      <c r="AH74" s="603"/>
      <c r="AI74" s="603"/>
      <c r="AJ74" s="603"/>
      <c r="AK74" s="603"/>
      <c r="AL74" s="603"/>
      <c r="AM74" s="604"/>
      <c r="AN74" s="90"/>
      <c r="AO74" s="60"/>
      <c r="AP74" s="90"/>
      <c r="AQ74" s="60"/>
      <c r="AR74" s="61"/>
      <c r="AS74" s="34"/>
      <c r="AT74" s="36"/>
      <c r="AU74" s="34"/>
      <c r="AV74" s="36"/>
      <c r="AW74" s="4"/>
      <c r="AX74" s="8"/>
      <c r="AY74" s="472"/>
      <c r="AZ74" s="473"/>
      <c r="BA74" s="473"/>
      <c r="BB74" s="473"/>
      <c r="BC74" s="473"/>
      <c r="BD74" s="473"/>
      <c r="BE74" s="473"/>
      <c r="BF74" s="474"/>
      <c r="BG74" s="478"/>
      <c r="BH74" s="479"/>
    </row>
    <row r="75" spans="1:60" ht="19.5" customHeight="1" x14ac:dyDescent="0.25">
      <c r="A75" s="136">
        <f t="shared" si="3"/>
        <v>27</v>
      </c>
      <c r="B75" s="57"/>
      <c r="C75" s="23" t="s">
        <v>72</v>
      </c>
      <c r="D75" s="23" t="s">
        <v>926</v>
      </c>
      <c r="E75" s="29"/>
      <c r="F75" s="29"/>
      <c r="G75" s="23">
        <v>3</v>
      </c>
      <c r="H75" s="23">
        <f>H74+1</f>
        <v>3</v>
      </c>
      <c r="I75" s="29"/>
      <c r="J75" s="29"/>
      <c r="K75" s="78"/>
      <c r="L75" s="78"/>
      <c r="M75" s="8" t="s">
        <v>588</v>
      </c>
      <c r="N75" s="87"/>
      <c r="O75" s="34"/>
      <c r="P75" s="33"/>
      <c r="Q75" s="34"/>
      <c r="R75" s="33"/>
      <c r="S75" s="34"/>
      <c r="T75" s="33"/>
      <c r="U75" s="34"/>
      <c r="V75" s="33"/>
      <c r="W75" s="34"/>
      <c r="X75" s="33"/>
      <c r="Y75" s="34"/>
      <c r="Z75" s="33"/>
      <c r="AA75" s="34"/>
      <c r="AB75" s="33"/>
      <c r="AC75" s="88"/>
      <c r="AD75" s="59"/>
      <c r="AE75" s="103" t="s">
        <v>74</v>
      </c>
      <c r="AF75" s="103"/>
      <c r="AG75" s="103"/>
      <c r="AH75" s="103"/>
      <c r="AI75" s="103"/>
      <c r="AJ75" s="103"/>
      <c r="AK75" s="103"/>
      <c r="AL75" s="103"/>
      <c r="AM75" s="103"/>
      <c r="AN75" s="100"/>
      <c r="AO75" s="60"/>
      <c r="AP75" s="90"/>
      <c r="AQ75" s="60"/>
      <c r="AR75" s="61"/>
      <c r="AS75" s="34"/>
      <c r="AT75" s="33"/>
      <c r="AU75" s="34"/>
      <c r="AV75" s="36"/>
      <c r="AW75" s="4"/>
      <c r="AX75" s="8"/>
      <c r="AY75" s="472"/>
      <c r="AZ75" s="473"/>
      <c r="BA75" s="473"/>
      <c r="BB75" s="473"/>
      <c r="BC75" s="473"/>
      <c r="BD75" s="473"/>
      <c r="BE75" s="473"/>
      <c r="BF75" s="474"/>
      <c r="BG75" s="478"/>
      <c r="BH75" s="479"/>
    </row>
    <row r="76" spans="1:60" ht="19.5" customHeight="1" x14ac:dyDescent="0.25">
      <c r="A76" s="136">
        <f t="shared" si="3"/>
        <v>28</v>
      </c>
      <c r="B76" s="57"/>
      <c r="C76" s="23" t="s">
        <v>73</v>
      </c>
      <c r="D76" s="23" t="s">
        <v>927</v>
      </c>
      <c r="E76" s="29"/>
      <c r="F76" s="29"/>
      <c r="G76" s="23">
        <v>4</v>
      </c>
      <c r="H76" s="23">
        <f>H75+1</f>
        <v>4</v>
      </c>
      <c r="I76" s="29"/>
      <c r="J76" s="29"/>
      <c r="K76" s="78"/>
      <c r="L76" s="78"/>
      <c r="M76" s="8" t="s">
        <v>588</v>
      </c>
      <c r="N76" s="87"/>
      <c r="O76" s="34"/>
      <c r="P76" s="33"/>
      <c r="Q76" s="34"/>
      <c r="R76" s="33"/>
      <c r="S76" s="34"/>
      <c r="T76" s="33"/>
      <c r="U76" s="34"/>
      <c r="V76" s="33"/>
      <c r="W76" s="34"/>
      <c r="X76" s="33"/>
      <c r="Y76" s="34"/>
      <c r="Z76" s="33"/>
      <c r="AA76" s="34"/>
      <c r="AB76" s="33"/>
      <c r="AC76" s="88"/>
      <c r="AD76" s="59"/>
      <c r="AE76" s="103" t="s">
        <v>74</v>
      </c>
      <c r="AF76" s="103"/>
      <c r="AG76" s="103"/>
      <c r="AH76" s="103"/>
      <c r="AI76" s="103"/>
      <c r="AJ76" s="103"/>
      <c r="AK76" s="103"/>
      <c r="AL76" s="103"/>
      <c r="AM76" s="103"/>
      <c r="AN76" s="100"/>
      <c r="AO76" s="60"/>
      <c r="AP76" s="90"/>
      <c r="AQ76" s="60"/>
      <c r="AR76" s="61"/>
      <c r="AS76" s="34"/>
      <c r="AT76" s="33"/>
      <c r="AU76" s="34"/>
      <c r="AV76" s="36"/>
      <c r="AW76" s="4"/>
      <c r="AX76" s="8"/>
      <c r="AY76" s="475"/>
      <c r="AZ76" s="476"/>
      <c r="BA76" s="476"/>
      <c r="BB76" s="476"/>
      <c r="BC76" s="476"/>
      <c r="BD76" s="476"/>
      <c r="BE76" s="476"/>
      <c r="BF76" s="477"/>
      <c r="BG76" s="478"/>
      <c r="BH76" s="479"/>
    </row>
    <row r="77" spans="1:60" ht="19.5" customHeight="1" x14ac:dyDescent="0.25">
      <c r="A77" s="136">
        <f t="shared" si="3"/>
        <v>29</v>
      </c>
      <c r="B77" s="57"/>
      <c r="C77" s="433" t="s">
        <v>1630</v>
      </c>
      <c r="D77" s="433" t="s">
        <v>928</v>
      </c>
      <c r="E77" s="29"/>
      <c r="F77" s="29"/>
      <c r="G77" s="433">
        <v>5</v>
      </c>
      <c r="H77" s="433">
        <f t="shared" ref="H77:H78" si="6">H76+1</f>
        <v>5</v>
      </c>
      <c r="I77" s="29"/>
      <c r="J77" s="29"/>
      <c r="K77" s="78"/>
      <c r="L77" s="78"/>
      <c r="M77" s="10"/>
      <c r="N77" s="87"/>
      <c r="O77" s="35"/>
      <c r="P77" s="33"/>
      <c r="Q77" s="34"/>
      <c r="R77" s="33"/>
      <c r="S77" s="34"/>
      <c r="T77" s="33"/>
      <c r="U77" s="87"/>
      <c r="V77" s="108"/>
      <c r="W77" s="108"/>
      <c r="X77" s="108"/>
      <c r="Y77" s="108"/>
      <c r="Z77" s="108"/>
      <c r="AA77" s="108"/>
      <c r="AB77" s="108"/>
      <c r="AC77" s="103"/>
      <c r="AD77" s="103"/>
      <c r="AE77" s="103"/>
      <c r="AF77" s="103"/>
      <c r="AG77" s="103"/>
      <c r="AH77" s="103"/>
      <c r="AI77" s="103"/>
      <c r="AJ77" s="103"/>
      <c r="AK77" s="103"/>
      <c r="AL77" s="103"/>
      <c r="AM77" s="103"/>
      <c r="AN77" s="100"/>
      <c r="AO77" s="60"/>
      <c r="AP77" s="59"/>
      <c r="AQ77" s="60"/>
      <c r="AR77" s="59"/>
      <c r="AS77" s="35"/>
      <c r="AT77" s="33"/>
      <c r="AU77" s="35"/>
      <c r="AV77" s="36"/>
      <c r="AW77" s="4"/>
      <c r="AX77" s="9"/>
      <c r="AY77" s="336"/>
      <c r="AZ77" s="113"/>
      <c r="BA77" s="113"/>
      <c r="BB77" s="113"/>
      <c r="BC77" s="113"/>
      <c r="BD77" s="113"/>
      <c r="BE77" s="113"/>
      <c r="BF77" s="337"/>
      <c r="BG77" s="10"/>
      <c r="BH77" s="12"/>
    </row>
    <row r="78" spans="1:60" ht="19.5" customHeight="1" x14ac:dyDescent="0.25">
      <c r="A78" s="136">
        <f t="shared" si="3"/>
        <v>30</v>
      </c>
      <c r="B78" s="57"/>
      <c r="C78" s="433" t="s">
        <v>1631</v>
      </c>
      <c r="D78" s="433" t="s">
        <v>1632</v>
      </c>
      <c r="E78" s="29"/>
      <c r="F78" s="29"/>
      <c r="G78" s="433">
        <v>6</v>
      </c>
      <c r="H78" s="433">
        <f t="shared" si="6"/>
        <v>6</v>
      </c>
      <c r="I78" s="29"/>
      <c r="J78" s="29"/>
      <c r="K78" s="78"/>
      <c r="L78" s="78"/>
      <c r="M78" s="10"/>
      <c r="N78" s="87"/>
      <c r="O78" s="35"/>
      <c r="P78" s="33"/>
      <c r="Q78" s="34"/>
      <c r="R78" s="33"/>
      <c r="S78" s="34"/>
      <c r="T78" s="33"/>
      <c r="U78" s="87"/>
      <c r="V78" s="108"/>
      <c r="W78" s="108"/>
      <c r="X78" s="108"/>
      <c r="Y78" s="108"/>
      <c r="Z78" s="108"/>
      <c r="AA78" s="108"/>
      <c r="AB78" s="108"/>
      <c r="AC78" s="103"/>
      <c r="AD78" s="103"/>
      <c r="AE78" s="103"/>
      <c r="AF78" s="103"/>
      <c r="AG78" s="103"/>
      <c r="AH78" s="103"/>
      <c r="AI78" s="103"/>
      <c r="AJ78" s="103"/>
      <c r="AK78" s="103"/>
      <c r="AL78" s="103"/>
      <c r="AM78" s="103"/>
      <c r="AN78" s="100"/>
      <c r="AO78" s="60"/>
      <c r="AP78" s="59"/>
      <c r="AQ78" s="60"/>
      <c r="AR78" s="59"/>
      <c r="AS78" s="35"/>
      <c r="AT78" s="33"/>
      <c r="AU78" s="35"/>
      <c r="AV78" s="36"/>
      <c r="AW78" s="4"/>
      <c r="AX78" s="9"/>
      <c r="AY78" s="336"/>
      <c r="AZ78" s="113"/>
      <c r="BA78" s="113"/>
      <c r="BB78" s="113"/>
      <c r="BC78" s="113"/>
      <c r="BD78" s="113"/>
      <c r="BE78" s="113"/>
      <c r="BF78" s="337"/>
      <c r="BG78" s="10"/>
      <c r="BH78" s="12"/>
    </row>
    <row r="79" spans="1:60" ht="19.5" customHeight="1" x14ac:dyDescent="0.25">
      <c r="A79" s="136">
        <f>A78+1</f>
        <v>31</v>
      </c>
      <c r="B79" s="282"/>
      <c r="C79" s="492" t="s">
        <v>91</v>
      </c>
      <c r="D79" s="493"/>
      <c r="E79" s="8"/>
      <c r="F79" s="8"/>
      <c r="G79" s="8"/>
      <c r="H79" s="8"/>
      <c r="I79" s="29">
        <f>I69+1</f>
        <v>22</v>
      </c>
      <c r="J79" s="29">
        <f>J69+1</f>
        <v>22</v>
      </c>
      <c r="K79" s="102"/>
      <c r="L79" s="102"/>
      <c r="M79" s="10" t="s">
        <v>561</v>
      </c>
      <c r="N79" s="96"/>
      <c r="O79" s="58"/>
      <c r="P79" s="59"/>
      <c r="Q79" s="60"/>
      <c r="R79" s="59"/>
      <c r="S79" s="60"/>
      <c r="T79" s="59"/>
      <c r="U79" s="602" t="s">
        <v>240</v>
      </c>
      <c r="V79" s="603"/>
      <c r="W79" s="603"/>
      <c r="X79" s="603"/>
      <c r="Y79" s="603"/>
      <c r="Z79" s="603"/>
      <c r="AA79" s="603"/>
      <c r="AB79" s="603"/>
      <c r="AC79" s="603"/>
      <c r="AD79" s="603"/>
      <c r="AE79" s="603"/>
      <c r="AF79" s="603"/>
      <c r="AG79" s="603"/>
      <c r="AH79" s="603"/>
      <c r="AI79" s="603"/>
      <c r="AJ79" s="603"/>
      <c r="AK79" s="603"/>
      <c r="AL79" s="603"/>
      <c r="AM79" s="603"/>
      <c r="AN79" s="604"/>
      <c r="AO79" s="60"/>
      <c r="AP79" s="59"/>
      <c r="AQ79" s="60"/>
      <c r="AR79" s="90"/>
      <c r="AS79" s="88"/>
      <c r="AT79" s="61"/>
      <c r="AU79" s="35"/>
      <c r="AV79" s="36"/>
      <c r="AW79" s="4"/>
      <c r="AX79" s="9"/>
      <c r="AY79" s="558" t="s">
        <v>793</v>
      </c>
      <c r="AZ79" s="521"/>
      <c r="BA79" s="521"/>
      <c r="BB79" s="521"/>
      <c r="BC79" s="521"/>
      <c r="BD79" s="521"/>
      <c r="BE79" s="521"/>
      <c r="BF79" s="521"/>
      <c r="BG79" s="478"/>
      <c r="BH79" s="479"/>
    </row>
    <row r="80" spans="1:60" ht="19.5" customHeight="1" x14ac:dyDescent="0.25">
      <c r="A80" s="136">
        <f t="shared" si="3"/>
        <v>32</v>
      </c>
      <c r="B80" s="57"/>
      <c r="C80" s="459" t="s">
        <v>1375</v>
      </c>
      <c r="D80" s="461"/>
      <c r="E80" s="8"/>
      <c r="F80" s="8"/>
      <c r="G80" s="8"/>
      <c r="H80" s="8"/>
      <c r="I80" s="29"/>
      <c r="J80" s="29"/>
      <c r="K80" s="8">
        <v>1</v>
      </c>
      <c r="L80" s="8">
        <v>1</v>
      </c>
      <c r="M80" s="10" t="s">
        <v>561</v>
      </c>
      <c r="N80" s="96"/>
      <c r="O80" s="34"/>
      <c r="P80" s="33"/>
      <c r="Q80" s="124"/>
      <c r="R80" s="59"/>
      <c r="S80" s="60"/>
      <c r="T80" s="59"/>
      <c r="U80" s="602" t="s">
        <v>537</v>
      </c>
      <c r="V80" s="603"/>
      <c r="W80" s="603"/>
      <c r="X80" s="603"/>
      <c r="Y80" s="603"/>
      <c r="Z80" s="603"/>
      <c r="AA80" s="603"/>
      <c r="AB80" s="603"/>
      <c r="AC80" s="603"/>
      <c r="AD80" s="603"/>
      <c r="AE80" s="603"/>
      <c r="AF80" s="603"/>
      <c r="AG80" s="603"/>
      <c r="AH80" s="603"/>
      <c r="AI80" s="603"/>
      <c r="AJ80" s="604"/>
      <c r="AK80" s="60"/>
      <c r="AL80" s="59"/>
      <c r="AM80" s="60"/>
      <c r="AN80" s="59"/>
      <c r="AO80" s="60"/>
      <c r="AP80" s="90"/>
      <c r="AQ80" s="88"/>
      <c r="AR80" s="61"/>
      <c r="AS80" s="34"/>
      <c r="AT80" s="36"/>
      <c r="AU80" s="35"/>
      <c r="AV80" s="36"/>
      <c r="AW80" s="4"/>
      <c r="AX80" s="9"/>
      <c r="AY80" s="560" t="s">
        <v>1376</v>
      </c>
      <c r="AZ80" s="561"/>
      <c r="BA80" s="561"/>
      <c r="BB80" s="561"/>
      <c r="BC80" s="561"/>
      <c r="BD80" s="561"/>
      <c r="BE80" s="561"/>
      <c r="BF80" s="562"/>
      <c r="BG80" s="10"/>
      <c r="BH80" s="12"/>
    </row>
    <row r="81" spans="1:60" ht="19.5" customHeight="1" x14ac:dyDescent="0.25">
      <c r="A81" s="136">
        <f t="shared" si="3"/>
        <v>33</v>
      </c>
      <c r="B81" s="57"/>
      <c r="C81" s="459" t="s">
        <v>1375</v>
      </c>
      <c r="D81" s="461"/>
      <c r="E81" s="8"/>
      <c r="F81" s="8"/>
      <c r="G81" s="8"/>
      <c r="H81" s="8"/>
      <c r="I81" s="29"/>
      <c r="J81" s="29"/>
      <c r="K81" s="8">
        <v>2</v>
      </c>
      <c r="L81" s="8">
        <v>2</v>
      </c>
      <c r="M81" s="10" t="s">
        <v>561</v>
      </c>
      <c r="N81" s="96"/>
      <c r="O81" s="34"/>
      <c r="P81" s="33"/>
      <c r="Q81" s="124"/>
      <c r="R81" s="59"/>
      <c r="S81" s="60"/>
      <c r="T81" s="59"/>
      <c r="U81" s="602" t="s">
        <v>537</v>
      </c>
      <c r="V81" s="603"/>
      <c r="W81" s="603"/>
      <c r="X81" s="603"/>
      <c r="Y81" s="603"/>
      <c r="Z81" s="603"/>
      <c r="AA81" s="603"/>
      <c r="AB81" s="603"/>
      <c r="AC81" s="603"/>
      <c r="AD81" s="603"/>
      <c r="AE81" s="603"/>
      <c r="AF81" s="603"/>
      <c r="AG81" s="603"/>
      <c r="AH81" s="603"/>
      <c r="AI81" s="603"/>
      <c r="AJ81" s="604"/>
      <c r="AK81" s="60"/>
      <c r="AL81" s="59"/>
      <c r="AM81" s="60"/>
      <c r="AN81" s="59"/>
      <c r="AO81" s="60"/>
      <c r="AP81" s="90"/>
      <c r="AQ81" s="88"/>
      <c r="AR81" s="61"/>
      <c r="AS81" s="34"/>
      <c r="AT81" s="36"/>
      <c r="AU81" s="35"/>
      <c r="AV81" s="36"/>
      <c r="AW81" s="4"/>
      <c r="AX81" s="9"/>
      <c r="AY81" s="566"/>
      <c r="AZ81" s="567"/>
      <c r="BA81" s="567"/>
      <c r="BB81" s="567"/>
      <c r="BC81" s="567"/>
      <c r="BD81" s="567"/>
      <c r="BE81" s="567"/>
      <c r="BF81" s="568"/>
      <c r="BG81" s="10"/>
      <c r="BH81" s="12"/>
    </row>
    <row r="82" spans="1:60" ht="19.5" customHeight="1" x14ac:dyDescent="0.25">
      <c r="A82" s="136">
        <f t="shared" si="3"/>
        <v>34</v>
      </c>
      <c r="B82" s="40" t="s">
        <v>619</v>
      </c>
      <c r="C82" s="29" t="s">
        <v>615</v>
      </c>
      <c r="D82" s="73" t="s">
        <v>618</v>
      </c>
      <c r="E82" s="8"/>
      <c r="F82" s="8"/>
      <c r="G82" s="8"/>
      <c r="H82" s="8"/>
      <c r="I82" s="29">
        <f>I79+1</f>
        <v>23</v>
      </c>
      <c r="J82" s="29">
        <f>J79+1</f>
        <v>23</v>
      </c>
      <c r="K82" s="102"/>
      <c r="L82" s="102"/>
      <c r="M82" s="10"/>
      <c r="N82" s="87"/>
      <c r="O82" s="34"/>
      <c r="P82" s="33"/>
      <c r="Q82" s="124"/>
      <c r="R82" s="59"/>
      <c r="S82" s="60"/>
      <c r="T82" s="59"/>
      <c r="U82" s="602" t="s">
        <v>537</v>
      </c>
      <c r="V82" s="603"/>
      <c r="W82" s="603"/>
      <c r="X82" s="603"/>
      <c r="Y82" s="603"/>
      <c r="Z82" s="603"/>
      <c r="AA82" s="603"/>
      <c r="AB82" s="603"/>
      <c r="AC82" s="603"/>
      <c r="AD82" s="603"/>
      <c r="AE82" s="603"/>
      <c r="AF82" s="603"/>
      <c r="AG82" s="603"/>
      <c r="AH82" s="603"/>
      <c r="AI82" s="603"/>
      <c r="AJ82" s="604"/>
      <c r="AK82" s="60"/>
      <c r="AL82" s="59"/>
      <c r="AM82" s="60"/>
      <c r="AN82" s="59"/>
      <c r="AO82" s="60"/>
      <c r="AP82" s="90"/>
      <c r="AQ82" s="88"/>
      <c r="AR82" s="61"/>
      <c r="AS82" s="34"/>
      <c r="AT82" s="36"/>
      <c r="AU82" s="34"/>
      <c r="AV82" s="36"/>
      <c r="AW82" s="4"/>
      <c r="AX82" s="8"/>
      <c r="AY82" s="459" t="s">
        <v>732</v>
      </c>
      <c r="AZ82" s="460"/>
      <c r="BA82" s="460"/>
      <c r="BB82" s="460"/>
      <c r="BC82" s="460"/>
      <c r="BD82" s="460"/>
      <c r="BE82" s="460"/>
      <c r="BF82" s="461"/>
      <c r="BG82" s="10"/>
      <c r="BH82" s="12"/>
    </row>
    <row r="83" spans="1:60" ht="19.5" customHeight="1" x14ac:dyDescent="0.25">
      <c r="A83" s="136">
        <f t="shared" si="3"/>
        <v>35</v>
      </c>
      <c r="B83" s="57"/>
      <c r="C83" s="81"/>
      <c r="D83" s="163" t="s">
        <v>41</v>
      </c>
      <c r="E83" s="80">
        <f>E72+1</f>
        <v>4</v>
      </c>
      <c r="F83" s="80">
        <f>F72+1</f>
        <v>4</v>
      </c>
      <c r="G83" s="29"/>
      <c r="H83" s="29"/>
      <c r="I83" s="29"/>
      <c r="J83" s="29"/>
      <c r="K83" s="78"/>
      <c r="L83" s="78"/>
      <c r="M83" s="76"/>
      <c r="N83" s="87"/>
      <c r="O83" s="34"/>
      <c r="P83" s="33"/>
      <c r="Q83" s="34"/>
      <c r="R83" s="33"/>
      <c r="S83" s="34"/>
      <c r="T83" s="33"/>
      <c r="U83" s="34"/>
      <c r="V83" s="33"/>
      <c r="W83" s="34"/>
      <c r="X83" s="33"/>
      <c r="Y83" s="34"/>
      <c r="Z83" s="33"/>
      <c r="AA83" s="58"/>
      <c r="AB83" s="59"/>
      <c r="AC83" s="496" t="s">
        <v>399</v>
      </c>
      <c r="AD83" s="489"/>
      <c r="AE83" s="489"/>
      <c r="AF83" s="489"/>
      <c r="AG83" s="489"/>
      <c r="AH83" s="489"/>
      <c r="AI83" s="489"/>
      <c r="AJ83" s="489"/>
      <c r="AK83" s="489"/>
      <c r="AL83" s="510"/>
      <c r="AM83" s="151"/>
      <c r="AN83" s="152"/>
      <c r="AO83" s="35"/>
      <c r="AP83" s="33"/>
      <c r="AQ83" s="34"/>
      <c r="AR83" s="33"/>
      <c r="AS83" s="34"/>
      <c r="AT83" s="33"/>
      <c r="AU83" s="34"/>
      <c r="AV83" s="36"/>
      <c r="AW83" s="4"/>
      <c r="AX83" s="8"/>
      <c r="AY83" s="469" t="s">
        <v>804</v>
      </c>
      <c r="AZ83" s="470"/>
      <c r="BA83" s="470"/>
      <c r="BB83" s="470"/>
      <c r="BC83" s="470"/>
      <c r="BD83" s="470"/>
      <c r="BE83" s="470"/>
      <c r="BF83" s="471"/>
      <c r="BG83" s="10"/>
      <c r="BH83" s="12"/>
    </row>
    <row r="84" spans="1:60" ht="19.5" customHeight="1" x14ac:dyDescent="0.25">
      <c r="A84" s="136">
        <f>A83+1</f>
        <v>36</v>
      </c>
      <c r="B84" s="57"/>
      <c r="C84" s="214" t="s">
        <v>1097</v>
      </c>
      <c r="D84" s="163" t="s">
        <v>1216</v>
      </c>
      <c r="E84" s="80">
        <f t="shared" ref="E84:F88" si="7">E83+1</f>
        <v>5</v>
      </c>
      <c r="F84" s="80">
        <f t="shared" si="7"/>
        <v>5</v>
      </c>
      <c r="G84" s="29"/>
      <c r="H84" s="29"/>
      <c r="I84" s="29"/>
      <c r="J84" s="29"/>
      <c r="K84" s="78"/>
      <c r="L84" s="78"/>
      <c r="M84" s="76"/>
      <c r="N84" s="87"/>
      <c r="O84" s="34"/>
      <c r="P84" s="33"/>
      <c r="Q84" s="34"/>
      <c r="R84" s="33"/>
      <c r="S84" s="34"/>
      <c r="T84" s="33"/>
      <c r="U84" s="34"/>
      <c r="V84" s="33"/>
      <c r="W84" s="34"/>
      <c r="X84" s="33"/>
      <c r="Y84" s="34"/>
      <c r="Z84" s="33"/>
      <c r="AA84" s="58"/>
      <c r="AB84" s="59"/>
      <c r="AC84" s="496" t="s">
        <v>399</v>
      </c>
      <c r="AD84" s="489"/>
      <c r="AE84" s="489"/>
      <c r="AF84" s="489"/>
      <c r="AG84" s="489"/>
      <c r="AH84" s="489"/>
      <c r="AI84" s="489"/>
      <c r="AJ84" s="489"/>
      <c r="AK84" s="489"/>
      <c r="AL84" s="510"/>
      <c r="AM84" s="151"/>
      <c r="AN84" s="152"/>
      <c r="AO84" s="35"/>
      <c r="AP84" s="33"/>
      <c r="AQ84" s="34"/>
      <c r="AR84" s="33"/>
      <c r="AS84" s="34"/>
      <c r="AT84" s="33"/>
      <c r="AU84" s="34"/>
      <c r="AV84" s="36"/>
      <c r="AW84" s="4"/>
      <c r="AX84" s="8"/>
      <c r="AY84" s="472"/>
      <c r="AZ84" s="473"/>
      <c r="BA84" s="473"/>
      <c r="BB84" s="473"/>
      <c r="BC84" s="473"/>
      <c r="BD84" s="473"/>
      <c r="BE84" s="473"/>
      <c r="BF84" s="474"/>
      <c r="BG84" s="10"/>
      <c r="BH84" s="12"/>
    </row>
    <row r="85" spans="1:60" ht="19.5" customHeight="1" x14ac:dyDescent="0.25">
      <c r="A85" s="136">
        <f t="shared" si="3"/>
        <v>37</v>
      </c>
      <c r="B85" s="57"/>
      <c r="C85" s="214" t="s">
        <v>849</v>
      </c>
      <c r="D85" s="163" t="s">
        <v>1217</v>
      </c>
      <c r="E85" s="80">
        <f t="shared" si="7"/>
        <v>6</v>
      </c>
      <c r="F85" s="80">
        <f t="shared" si="7"/>
        <v>6</v>
      </c>
      <c r="G85" s="29"/>
      <c r="H85" s="29"/>
      <c r="I85" s="29"/>
      <c r="J85" s="29"/>
      <c r="K85" s="78"/>
      <c r="L85" s="78"/>
      <c r="M85" s="76"/>
      <c r="N85" s="87"/>
      <c r="O85" s="34"/>
      <c r="P85" s="33"/>
      <c r="Q85" s="34"/>
      <c r="R85" s="33"/>
      <c r="S85" s="34"/>
      <c r="T85" s="33"/>
      <c r="U85" s="34"/>
      <c r="V85" s="33"/>
      <c r="W85" s="34"/>
      <c r="X85" s="33"/>
      <c r="Y85" s="34"/>
      <c r="Z85" s="33"/>
      <c r="AA85" s="58"/>
      <c r="AB85" s="59"/>
      <c r="AC85" s="496" t="s">
        <v>399</v>
      </c>
      <c r="AD85" s="489"/>
      <c r="AE85" s="489"/>
      <c r="AF85" s="489"/>
      <c r="AG85" s="489"/>
      <c r="AH85" s="489"/>
      <c r="AI85" s="489"/>
      <c r="AJ85" s="489"/>
      <c r="AK85" s="489"/>
      <c r="AL85" s="510"/>
      <c r="AM85" s="151"/>
      <c r="AN85" s="152"/>
      <c r="AO85" s="35"/>
      <c r="AP85" s="33"/>
      <c r="AQ85" s="34"/>
      <c r="AR85" s="33"/>
      <c r="AS85" s="34"/>
      <c r="AT85" s="33"/>
      <c r="AU85" s="34"/>
      <c r="AV85" s="36"/>
      <c r="AW85" s="4"/>
      <c r="AX85" s="8"/>
      <c r="AY85" s="472"/>
      <c r="AZ85" s="473"/>
      <c r="BA85" s="473"/>
      <c r="BB85" s="473"/>
      <c r="BC85" s="473"/>
      <c r="BD85" s="473"/>
      <c r="BE85" s="473"/>
      <c r="BF85" s="474"/>
      <c r="BG85" s="10"/>
      <c r="BH85" s="12"/>
    </row>
    <row r="86" spans="1:60" ht="19.5" customHeight="1" x14ac:dyDescent="0.25">
      <c r="A86" s="136">
        <f t="shared" si="3"/>
        <v>38</v>
      </c>
      <c r="B86" s="57"/>
      <c r="C86" s="214"/>
      <c r="D86" s="163" t="s">
        <v>1218</v>
      </c>
      <c r="E86" s="80">
        <f t="shared" si="7"/>
        <v>7</v>
      </c>
      <c r="F86" s="80">
        <f t="shared" si="7"/>
        <v>7</v>
      </c>
      <c r="G86" s="29"/>
      <c r="H86" s="29"/>
      <c r="I86" s="29"/>
      <c r="J86" s="29"/>
      <c r="K86" s="78"/>
      <c r="L86" s="78"/>
      <c r="M86" s="76"/>
      <c r="N86" s="87"/>
      <c r="O86" s="34"/>
      <c r="P86" s="33"/>
      <c r="Q86" s="34"/>
      <c r="R86" s="33"/>
      <c r="S86" s="34"/>
      <c r="T86" s="33"/>
      <c r="U86" s="34"/>
      <c r="V86" s="33"/>
      <c r="W86" s="34"/>
      <c r="X86" s="33"/>
      <c r="Y86" s="34"/>
      <c r="Z86" s="33"/>
      <c r="AA86" s="58"/>
      <c r="AB86" s="59"/>
      <c r="AC86" s="496" t="s">
        <v>399</v>
      </c>
      <c r="AD86" s="489"/>
      <c r="AE86" s="489"/>
      <c r="AF86" s="489"/>
      <c r="AG86" s="489"/>
      <c r="AH86" s="489"/>
      <c r="AI86" s="489"/>
      <c r="AJ86" s="489"/>
      <c r="AK86" s="489"/>
      <c r="AL86" s="510"/>
      <c r="AM86" s="151"/>
      <c r="AN86" s="152"/>
      <c r="AO86" s="35"/>
      <c r="AP86" s="33"/>
      <c r="AQ86" s="34"/>
      <c r="AR86" s="33"/>
      <c r="AS86" s="34"/>
      <c r="AT86" s="33"/>
      <c r="AU86" s="34"/>
      <c r="AV86" s="36"/>
      <c r="AW86" s="4"/>
      <c r="AX86" s="8"/>
      <c r="AY86" s="472"/>
      <c r="AZ86" s="473"/>
      <c r="BA86" s="473"/>
      <c r="BB86" s="473"/>
      <c r="BC86" s="473"/>
      <c r="BD86" s="473"/>
      <c r="BE86" s="473"/>
      <c r="BF86" s="474"/>
      <c r="BG86" s="10"/>
      <c r="BH86" s="12"/>
    </row>
    <row r="87" spans="1:60" ht="19.5" customHeight="1" x14ac:dyDescent="0.25">
      <c r="A87" s="136">
        <f t="shared" si="3"/>
        <v>39</v>
      </c>
      <c r="B87" s="57"/>
      <c r="C87" s="214"/>
      <c r="D87" s="163" t="s">
        <v>1219</v>
      </c>
      <c r="E87" s="80">
        <f t="shared" si="7"/>
        <v>8</v>
      </c>
      <c r="F87" s="80">
        <f t="shared" si="7"/>
        <v>8</v>
      </c>
      <c r="G87" s="29"/>
      <c r="H87" s="29"/>
      <c r="I87" s="29"/>
      <c r="J87" s="29"/>
      <c r="K87" s="78"/>
      <c r="L87" s="78"/>
      <c r="M87" s="76"/>
      <c r="N87" s="87"/>
      <c r="O87" s="34"/>
      <c r="P87" s="33"/>
      <c r="Q87" s="34"/>
      <c r="R87" s="33"/>
      <c r="S87" s="34"/>
      <c r="T87" s="33"/>
      <c r="U87" s="34"/>
      <c r="V87" s="33"/>
      <c r="W87" s="34"/>
      <c r="X87" s="33"/>
      <c r="Y87" s="34"/>
      <c r="Z87" s="33"/>
      <c r="AA87" s="58"/>
      <c r="AB87" s="59"/>
      <c r="AC87" s="496" t="s">
        <v>399</v>
      </c>
      <c r="AD87" s="489"/>
      <c r="AE87" s="489"/>
      <c r="AF87" s="489"/>
      <c r="AG87" s="489"/>
      <c r="AH87" s="489"/>
      <c r="AI87" s="489"/>
      <c r="AJ87" s="489"/>
      <c r="AK87" s="489"/>
      <c r="AL87" s="510"/>
      <c r="AM87" s="151"/>
      <c r="AN87" s="152"/>
      <c r="AO87" s="35"/>
      <c r="AP87" s="33"/>
      <c r="AQ87" s="34"/>
      <c r="AR87" s="33"/>
      <c r="AS87" s="34"/>
      <c r="AT87" s="33"/>
      <c r="AU87" s="34"/>
      <c r="AV87" s="36"/>
      <c r="AW87" s="4"/>
      <c r="AX87" s="8"/>
      <c r="AY87" s="472"/>
      <c r="AZ87" s="473"/>
      <c r="BA87" s="473"/>
      <c r="BB87" s="473"/>
      <c r="BC87" s="473"/>
      <c r="BD87" s="473"/>
      <c r="BE87" s="473"/>
      <c r="BF87" s="474"/>
      <c r="BG87" s="10"/>
      <c r="BH87" s="12"/>
    </row>
    <row r="88" spans="1:60" ht="19.5" customHeight="1" x14ac:dyDescent="0.25">
      <c r="A88" s="136">
        <f t="shared" si="3"/>
        <v>40</v>
      </c>
      <c r="B88" s="57"/>
      <c r="C88" s="214"/>
      <c r="D88" s="163" t="s">
        <v>1220</v>
      </c>
      <c r="E88" s="80">
        <f t="shared" si="7"/>
        <v>9</v>
      </c>
      <c r="F88" s="80">
        <f t="shared" si="7"/>
        <v>9</v>
      </c>
      <c r="G88" s="29"/>
      <c r="H88" s="29"/>
      <c r="I88" s="29"/>
      <c r="J88" s="29"/>
      <c r="K88" s="78"/>
      <c r="L88" s="78"/>
      <c r="M88" s="76"/>
      <c r="N88" s="87"/>
      <c r="O88" s="34"/>
      <c r="P88" s="33"/>
      <c r="Q88" s="34"/>
      <c r="R88" s="33"/>
      <c r="S88" s="34"/>
      <c r="T88" s="33"/>
      <c r="U88" s="34"/>
      <c r="V88" s="33"/>
      <c r="W88" s="34"/>
      <c r="X88" s="33"/>
      <c r="Y88" s="34"/>
      <c r="Z88" s="33"/>
      <c r="AA88" s="58"/>
      <c r="AB88" s="59"/>
      <c r="AC88" s="496" t="s">
        <v>399</v>
      </c>
      <c r="AD88" s="489"/>
      <c r="AE88" s="489"/>
      <c r="AF88" s="489"/>
      <c r="AG88" s="489"/>
      <c r="AH88" s="489"/>
      <c r="AI88" s="489"/>
      <c r="AJ88" s="489"/>
      <c r="AK88" s="489"/>
      <c r="AL88" s="510"/>
      <c r="AM88" s="151"/>
      <c r="AN88" s="152"/>
      <c r="AO88" s="35"/>
      <c r="AP88" s="33"/>
      <c r="AQ88" s="34"/>
      <c r="AR88" s="33"/>
      <c r="AS88" s="34"/>
      <c r="AT88" s="33"/>
      <c r="AU88" s="34"/>
      <c r="AV88" s="36"/>
      <c r="AW88" s="4"/>
      <c r="AX88" s="8"/>
      <c r="AY88" s="472"/>
      <c r="AZ88" s="473"/>
      <c r="BA88" s="473"/>
      <c r="BB88" s="473"/>
      <c r="BC88" s="473"/>
      <c r="BD88" s="473"/>
      <c r="BE88" s="473"/>
      <c r="BF88" s="474"/>
      <c r="BG88" s="10"/>
      <c r="BH88" s="12"/>
    </row>
    <row r="89" spans="1:60" ht="19.5" customHeight="1" x14ac:dyDescent="0.25">
      <c r="A89" s="136">
        <f t="shared" si="3"/>
        <v>41</v>
      </c>
      <c r="B89" s="57"/>
      <c r="C89" s="308" t="s">
        <v>602</v>
      </c>
      <c r="D89" s="433" t="s">
        <v>1633</v>
      </c>
      <c r="E89" s="29"/>
      <c r="F89" s="29"/>
      <c r="G89" s="23">
        <f>G78+1</f>
        <v>7</v>
      </c>
      <c r="H89" s="23">
        <f>H78+1</f>
        <v>7</v>
      </c>
      <c r="I89" s="29"/>
      <c r="J89" s="29"/>
      <c r="K89" s="78"/>
      <c r="L89" s="78"/>
      <c r="M89" s="76"/>
      <c r="N89" s="87"/>
      <c r="O89" s="34"/>
      <c r="P89" s="33"/>
      <c r="Q89" s="34"/>
      <c r="R89" s="33"/>
      <c r="S89" s="34"/>
      <c r="T89" s="33"/>
      <c r="U89" s="34"/>
      <c r="V89" s="33"/>
      <c r="W89" s="34"/>
      <c r="X89" s="33"/>
      <c r="Y89" s="34"/>
      <c r="Z89" s="33"/>
      <c r="AA89" s="58"/>
      <c r="AB89" s="59"/>
      <c r="AC89" s="496" t="s">
        <v>399</v>
      </c>
      <c r="AD89" s="489"/>
      <c r="AE89" s="489"/>
      <c r="AF89" s="489"/>
      <c r="AG89" s="489"/>
      <c r="AH89" s="489"/>
      <c r="AI89" s="489"/>
      <c r="AJ89" s="489"/>
      <c r="AK89" s="489"/>
      <c r="AL89" s="510"/>
      <c r="AM89" s="151"/>
      <c r="AN89" s="152"/>
      <c r="AO89" s="35"/>
      <c r="AP89" s="33"/>
      <c r="AQ89" s="34"/>
      <c r="AR89" s="33"/>
      <c r="AS89" s="34"/>
      <c r="AT89" s="33"/>
      <c r="AU89" s="34"/>
      <c r="AV89" s="36"/>
      <c r="AW89" s="4"/>
      <c r="AX89" s="8"/>
      <c r="AY89" s="472"/>
      <c r="AZ89" s="473"/>
      <c r="BA89" s="473"/>
      <c r="BB89" s="473"/>
      <c r="BC89" s="473"/>
      <c r="BD89" s="473"/>
      <c r="BE89" s="473"/>
      <c r="BF89" s="474"/>
      <c r="BG89" s="10"/>
      <c r="BH89" s="12"/>
    </row>
    <row r="90" spans="1:60" ht="19.5" customHeight="1" x14ac:dyDescent="0.25">
      <c r="A90" s="136">
        <f t="shared" si="3"/>
        <v>42</v>
      </c>
      <c r="B90" s="57"/>
      <c r="C90" s="17" t="s">
        <v>602</v>
      </c>
      <c r="D90" s="73" t="s">
        <v>708</v>
      </c>
      <c r="E90" s="29"/>
      <c r="F90" s="29"/>
      <c r="G90" s="29"/>
      <c r="H90" s="29"/>
      <c r="I90" s="29">
        <f>I82+1</f>
        <v>24</v>
      </c>
      <c r="J90" s="29">
        <f>J82+1</f>
        <v>24</v>
      </c>
      <c r="K90" s="78"/>
      <c r="L90" s="78"/>
      <c r="M90" s="76"/>
      <c r="N90" s="87"/>
      <c r="O90" s="34"/>
      <c r="P90" s="33"/>
      <c r="Q90" s="34"/>
      <c r="R90" s="33"/>
      <c r="S90" s="34"/>
      <c r="T90" s="33"/>
      <c r="U90" s="34"/>
      <c r="V90" s="33"/>
      <c r="W90" s="34"/>
      <c r="X90" s="33"/>
      <c r="Y90" s="34"/>
      <c r="Z90" s="33"/>
      <c r="AA90" s="58"/>
      <c r="AB90" s="59"/>
      <c r="AC90" s="496" t="s">
        <v>399</v>
      </c>
      <c r="AD90" s="489"/>
      <c r="AE90" s="489"/>
      <c r="AF90" s="489"/>
      <c r="AG90" s="489"/>
      <c r="AH90" s="489"/>
      <c r="AI90" s="489"/>
      <c r="AJ90" s="489"/>
      <c r="AK90" s="489"/>
      <c r="AL90" s="510"/>
      <c r="AM90" s="151"/>
      <c r="AN90" s="152"/>
      <c r="AO90" s="35"/>
      <c r="AP90" s="33"/>
      <c r="AQ90" s="34"/>
      <c r="AR90" s="33"/>
      <c r="AS90" s="34"/>
      <c r="AT90" s="33"/>
      <c r="AU90" s="34"/>
      <c r="AV90" s="36"/>
      <c r="AW90" s="4"/>
      <c r="AX90" s="8"/>
      <c r="AY90" s="475"/>
      <c r="AZ90" s="476"/>
      <c r="BA90" s="476"/>
      <c r="BB90" s="476"/>
      <c r="BC90" s="476"/>
      <c r="BD90" s="476"/>
      <c r="BE90" s="476"/>
      <c r="BF90" s="477"/>
      <c r="BG90" s="10"/>
      <c r="BH90" s="12"/>
    </row>
    <row r="91" spans="1:60" ht="19.5" customHeight="1" x14ac:dyDescent="0.25">
      <c r="A91" s="136">
        <f t="shared" si="3"/>
        <v>43</v>
      </c>
      <c r="B91" s="57"/>
      <c r="C91" s="801" t="s">
        <v>929</v>
      </c>
      <c r="D91" s="434" t="s">
        <v>209</v>
      </c>
      <c r="E91" s="29"/>
      <c r="F91" s="29"/>
      <c r="G91" s="23">
        <f>G89+1</f>
        <v>8</v>
      </c>
      <c r="H91" s="23">
        <f>H89+1</f>
        <v>8</v>
      </c>
      <c r="I91" s="29"/>
      <c r="J91" s="29"/>
      <c r="K91" s="78"/>
      <c r="L91" s="78"/>
      <c r="M91" s="76"/>
      <c r="N91" s="87"/>
      <c r="O91" s="34"/>
      <c r="P91" s="33"/>
      <c r="Q91" s="34"/>
      <c r="R91" s="33"/>
      <c r="S91" s="34"/>
      <c r="T91" s="33"/>
      <c r="U91" s="34"/>
      <c r="V91" s="33"/>
      <c r="W91" s="34"/>
      <c r="X91" s="33"/>
      <c r="Y91" s="34"/>
      <c r="Z91" s="33"/>
      <c r="AA91" s="34"/>
      <c r="AB91" s="33"/>
      <c r="AC91" s="58"/>
      <c r="AD91" s="90"/>
      <c r="AE91" s="496" t="s">
        <v>526</v>
      </c>
      <c r="AF91" s="489"/>
      <c r="AG91" s="489"/>
      <c r="AH91" s="489"/>
      <c r="AI91" s="489"/>
      <c r="AJ91" s="489"/>
      <c r="AK91" s="489"/>
      <c r="AL91" s="510"/>
      <c r="AM91" s="151"/>
      <c r="AN91" s="152"/>
      <c r="AO91" s="35"/>
      <c r="AP91" s="33"/>
      <c r="AQ91" s="34"/>
      <c r="AR91" s="33"/>
      <c r="AS91" s="34"/>
      <c r="AT91" s="33"/>
      <c r="AU91" s="34"/>
      <c r="AV91" s="36"/>
      <c r="AW91" s="4"/>
      <c r="AX91" s="8"/>
      <c r="AY91" s="469" t="s">
        <v>949</v>
      </c>
      <c r="AZ91" s="470"/>
      <c r="BA91" s="470"/>
      <c r="BB91" s="470"/>
      <c r="BC91" s="470"/>
      <c r="BD91" s="470"/>
      <c r="BE91" s="470"/>
      <c r="BF91" s="471"/>
      <c r="BG91" s="10"/>
      <c r="BH91" s="12"/>
    </row>
    <row r="92" spans="1:60" ht="19.5" customHeight="1" x14ac:dyDescent="0.25">
      <c r="A92" s="136">
        <f t="shared" si="3"/>
        <v>44</v>
      </c>
      <c r="B92" s="57"/>
      <c r="C92" s="801"/>
      <c r="D92" s="434" t="s">
        <v>210</v>
      </c>
      <c r="E92" s="29"/>
      <c r="F92" s="29"/>
      <c r="G92" s="23">
        <f>G91+1</f>
        <v>9</v>
      </c>
      <c r="H92" s="23">
        <f>H91+1</f>
        <v>9</v>
      </c>
      <c r="I92" s="29"/>
      <c r="J92" s="29"/>
      <c r="K92" s="78"/>
      <c r="L92" s="78"/>
      <c r="M92" s="76"/>
      <c r="N92" s="87"/>
      <c r="O92" s="34"/>
      <c r="P92" s="33"/>
      <c r="Q92" s="34"/>
      <c r="R92" s="33"/>
      <c r="S92" s="34"/>
      <c r="T92" s="33"/>
      <c r="U92" s="34"/>
      <c r="V92" s="33"/>
      <c r="W92" s="34"/>
      <c r="X92" s="33"/>
      <c r="Y92" s="34"/>
      <c r="Z92" s="33"/>
      <c r="AA92" s="34"/>
      <c r="AB92" s="33"/>
      <c r="AC92" s="58"/>
      <c r="AD92" s="90"/>
      <c r="AE92" s="496" t="s">
        <v>526</v>
      </c>
      <c r="AF92" s="489"/>
      <c r="AG92" s="489"/>
      <c r="AH92" s="489"/>
      <c r="AI92" s="489"/>
      <c r="AJ92" s="489"/>
      <c r="AK92" s="489"/>
      <c r="AL92" s="510"/>
      <c r="AM92" s="151"/>
      <c r="AN92" s="152"/>
      <c r="AO92" s="35"/>
      <c r="AP92" s="33"/>
      <c r="AQ92" s="34"/>
      <c r="AR92" s="33"/>
      <c r="AS92" s="34"/>
      <c r="AT92" s="33"/>
      <c r="AU92" s="34"/>
      <c r="AV92" s="36"/>
      <c r="AW92" s="4"/>
      <c r="AX92" s="8"/>
      <c r="AY92" s="472"/>
      <c r="AZ92" s="473"/>
      <c r="BA92" s="473"/>
      <c r="BB92" s="473"/>
      <c r="BC92" s="473"/>
      <c r="BD92" s="473"/>
      <c r="BE92" s="473"/>
      <c r="BF92" s="474"/>
      <c r="BG92" s="10"/>
      <c r="BH92" s="12"/>
    </row>
    <row r="93" spans="1:60" ht="19.5" customHeight="1" x14ac:dyDescent="0.25">
      <c r="A93" s="136">
        <f t="shared" si="3"/>
        <v>45</v>
      </c>
      <c r="B93" s="57"/>
      <c r="C93" s="801"/>
      <c r="D93" s="434" t="s">
        <v>211</v>
      </c>
      <c r="E93" s="29"/>
      <c r="F93" s="29"/>
      <c r="G93" s="23">
        <f>G92+1</f>
        <v>10</v>
      </c>
      <c r="H93" s="23">
        <f>H92+1</f>
        <v>10</v>
      </c>
      <c r="I93" s="29"/>
      <c r="J93" s="29"/>
      <c r="K93" s="78"/>
      <c r="L93" s="78"/>
      <c r="M93" s="76"/>
      <c r="N93" s="87"/>
      <c r="O93" s="34"/>
      <c r="P93" s="33"/>
      <c r="Q93" s="34"/>
      <c r="R93" s="33"/>
      <c r="S93" s="34"/>
      <c r="T93" s="33"/>
      <c r="U93" s="34"/>
      <c r="V93" s="33"/>
      <c r="W93" s="34"/>
      <c r="X93" s="33"/>
      <c r="Y93" s="34"/>
      <c r="Z93" s="33"/>
      <c r="AA93" s="34"/>
      <c r="AB93" s="33"/>
      <c r="AC93" s="58"/>
      <c r="AD93" s="90"/>
      <c r="AE93" s="496" t="s">
        <v>526</v>
      </c>
      <c r="AF93" s="489"/>
      <c r="AG93" s="489"/>
      <c r="AH93" s="489"/>
      <c r="AI93" s="489"/>
      <c r="AJ93" s="489"/>
      <c r="AK93" s="489"/>
      <c r="AL93" s="510"/>
      <c r="AM93" s="151"/>
      <c r="AN93" s="152"/>
      <c r="AO93" s="35"/>
      <c r="AP93" s="33"/>
      <c r="AQ93" s="34"/>
      <c r="AR93" s="33"/>
      <c r="AS93" s="34"/>
      <c r="AT93" s="33"/>
      <c r="AU93" s="34"/>
      <c r="AV93" s="36"/>
      <c r="AW93" s="4"/>
      <c r="AX93" s="8"/>
      <c r="AY93" s="475"/>
      <c r="AZ93" s="476"/>
      <c r="BA93" s="476"/>
      <c r="BB93" s="476"/>
      <c r="BC93" s="476"/>
      <c r="BD93" s="476"/>
      <c r="BE93" s="476"/>
      <c r="BF93" s="477"/>
      <c r="BG93" s="10"/>
      <c r="BH93" s="12"/>
    </row>
    <row r="94" spans="1:60" ht="19.5" customHeight="1" x14ac:dyDescent="0.25">
      <c r="A94" s="136">
        <f t="shared" si="3"/>
        <v>46</v>
      </c>
      <c r="B94" s="57"/>
      <c r="C94" s="82"/>
      <c r="D94" s="163" t="s">
        <v>1578</v>
      </c>
      <c r="E94" s="80">
        <f>E88+1</f>
        <v>10</v>
      </c>
      <c r="F94" s="80">
        <f>F88+1</f>
        <v>10</v>
      </c>
      <c r="G94" s="29"/>
      <c r="H94" s="29"/>
      <c r="I94" s="29"/>
      <c r="J94" s="29"/>
      <c r="K94" s="78"/>
      <c r="L94" s="78"/>
      <c r="M94" s="76"/>
      <c r="N94" s="87"/>
      <c r="O94" s="34"/>
      <c r="P94" s="33"/>
      <c r="Q94" s="34"/>
      <c r="R94" s="33"/>
      <c r="S94" s="34"/>
      <c r="T94" s="33"/>
      <c r="U94" s="34"/>
      <c r="V94" s="33"/>
      <c r="W94" s="34"/>
      <c r="X94" s="33"/>
      <c r="Y94" s="34"/>
      <c r="Z94" s="33"/>
      <c r="AA94" s="58"/>
      <c r="AB94" s="59"/>
      <c r="AC94" s="496" t="s">
        <v>399</v>
      </c>
      <c r="AD94" s="489"/>
      <c r="AE94" s="489"/>
      <c r="AF94" s="489"/>
      <c r="AG94" s="489"/>
      <c r="AH94" s="489"/>
      <c r="AI94" s="489"/>
      <c r="AJ94" s="489"/>
      <c r="AK94" s="489"/>
      <c r="AL94" s="510"/>
      <c r="AM94" s="151"/>
      <c r="AN94" s="152"/>
      <c r="AO94" s="35"/>
      <c r="AP94" s="33"/>
      <c r="AQ94" s="34"/>
      <c r="AR94" s="33"/>
      <c r="AS94" s="34"/>
      <c r="AT94" s="33"/>
      <c r="AU94" s="34"/>
      <c r="AV94" s="36"/>
      <c r="AW94" s="4"/>
      <c r="AX94" s="8"/>
      <c r="AY94" s="469" t="s">
        <v>1254</v>
      </c>
      <c r="AZ94" s="470"/>
      <c r="BA94" s="470"/>
      <c r="BB94" s="470"/>
      <c r="BC94" s="470"/>
      <c r="BD94" s="470"/>
      <c r="BE94" s="470"/>
      <c r="BF94" s="471"/>
      <c r="BG94" s="10"/>
      <c r="BH94" s="12"/>
    </row>
    <row r="95" spans="1:60" ht="19.5" customHeight="1" x14ac:dyDescent="0.25">
      <c r="A95" s="136">
        <f t="shared" si="3"/>
        <v>47</v>
      </c>
      <c r="B95" s="57"/>
      <c r="C95" s="214" t="s">
        <v>1098</v>
      </c>
      <c r="D95" s="163" t="s">
        <v>831</v>
      </c>
      <c r="E95" s="80">
        <f t="shared" ref="E95:F100" si="8">E94+1</f>
        <v>11</v>
      </c>
      <c r="F95" s="80">
        <f t="shared" si="8"/>
        <v>11</v>
      </c>
      <c r="G95" s="29"/>
      <c r="H95" s="29"/>
      <c r="I95" s="29"/>
      <c r="J95" s="29"/>
      <c r="K95" s="78"/>
      <c r="L95" s="78"/>
      <c r="M95" s="76"/>
      <c r="N95" s="87"/>
      <c r="O95" s="34"/>
      <c r="P95" s="33"/>
      <c r="Q95" s="34"/>
      <c r="R95" s="33"/>
      <c r="S95" s="34"/>
      <c r="T95" s="33"/>
      <c r="U95" s="34"/>
      <c r="V95" s="33"/>
      <c r="W95" s="34"/>
      <c r="X95" s="33"/>
      <c r="Y95" s="34"/>
      <c r="Z95" s="33"/>
      <c r="AA95" s="58"/>
      <c r="AB95" s="59"/>
      <c r="AC95" s="496" t="s">
        <v>399</v>
      </c>
      <c r="AD95" s="489"/>
      <c r="AE95" s="489"/>
      <c r="AF95" s="489"/>
      <c r="AG95" s="489"/>
      <c r="AH95" s="489"/>
      <c r="AI95" s="489"/>
      <c r="AJ95" s="489"/>
      <c r="AK95" s="489"/>
      <c r="AL95" s="510"/>
      <c r="AM95" s="151"/>
      <c r="AN95" s="152"/>
      <c r="AO95" s="35"/>
      <c r="AP95" s="33"/>
      <c r="AQ95" s="34"/>
      <c r="AR95" s="33"/>
      <c r="AS95" s="34"/>
      <c r="AT95" s="33"/>
      <c r="AU95" s="34"/>
      <c r="AV95" s="36"/>
      <c r="AW95" s="4"/>
      <c r="AX95" s="8"/>
      <c r="AY95" s="472"/>
      <c r="AZ95" s="473"/>
      <c r="BA95" s="473"/>
      <c r="BB95" s="473"/>
      <c r="BC95" s="473"/>
      <c r="BD95" s="473"/>
      <c r="BE95" s="473"/>
      <c r="BF95" s="474"/>
      <c r="BG95" s="10"/>
      <c r="BH95" s="12"/>
    </row>
    <row r="96" spans="1:60" ht="19.5" customHeight="1" x14ac:dyDescent="0.25">
      <c r="A96" s="136">
        <f t="shared" si="3"/>
        <v>48</v>
      </c>
      <c r="B96" s="57"/>
      <c r="C96" s="214" t="s">
        <v>600</v>
      </c>
      <c r="D96" s="163" t="s">
        <v>832</v>
      </c>
      <c r="E96" s="80">
        <f t="shared" si="8"/>
        <v>12</v>
      </c>
      <c r="F96" s="80">
        <f t="shared" si="8"/>
        <v>12</v>
      </c>
      <c r="G96" s="29"/>
      <c r="H96" s="29"/>
      <c r="I96" s="29"/>
      <c r="J96" s="29"/>
      <c r="K96" s="78"/>
      <c r="L96" s="78"/>
      <c r="M96" s="76"/>
      <c r="N96" s="87"/>
      <c r="O96" s="34"/>
      <c r="P96" s="33"/>
      <c r="Q96" s="34"/>
      <c r="R96" s="33"/>
      <c r="S96" s="34"/>
      <c r="T96" s="33"/>
      <c r="U96" s="34"/>
      <c r="V96" s="33"/>
      <c r="W96" s="34"/>
      <c r="X96" s="33"/>
      <c r="Y96" s="34"/>
      <c r="Z96" s="33"/>
      <c r="AA96" s="58"/>
      <c r="AB96" s="59"/>
      <c r="AC96" s="496" t="s">
        <v>399</v>
      </c>
      <c r="AD96" s="489"/>
      <c r="AE96" s="489"/>
      <c r="AF96" s="489"/>
      <c r="AG96" s="489"/>
      <c r="AH96" s="489"/>
      <c r="AI96" s="489"/>
      <c r="AJ96" s="489"/>
      <c r="AK96" s="489"/>
      <c r="AL96" s="510"/>
      <c r="AM96" s="151"/>
      <c r="AN96" s="152"/>
      <c r="AO96" s="35"/>
      <c r="AP96" s="33"/>
      <c r="AQ96" s="34"/>
      <c r="AR96" s="33"/>
      <c r="AS96" s="34"/>
      <c r="AT96" s="33"/>
      <c r="AU96" s="34"/>
      <c r="AV96" s="36"/>
      <c r="AW96" s="4"/>
      <c r="AX96" s="8"/>
      <c r="AY96" s="472"/>
      <c r="AZ96" s="473"/>
      <c r="BA96" s="473"/>
      <c r="BB96" s="473"/>
      <c r="BC96" s="473"/>
      <c r="BD96" s="473"/>
      <c r="BE96" s="473"/>
      <c r="BF96" s="474"/>
      <c r="BG96" s="10"/>
      <c r="BH96" s="12"/>
    </row>
    <row r="97" spans="1:60" ht="19.5" customHeight="1" x14ac:dyDescent="0.25">
      <c r="A97" s="136">
        <f t="shared" si="3"/>
        <v>49</v>
      </c>
      <c r="B97" s="57"/>
      <c r="C97" s="273"/>
      <c r="D97" s="163" t="s">
        <v>833</v>
      </c>
      <c r="E97" s="80">
        <f t="shared" si="8"/>
        <v>13</v>
      </c>
      <c r="F97" s="80">
        <f t="shared" si="8"/>
        <v>13</v>
      </c>
      <c r="G97" s="29"/>
      <c r="H97" s="29"/>
      <c r="I97" s="29"/>
      <c r="J97" s="29"/>
      <c r="K97" s="78"/>
      <c r="L97" s="78"/>
      <c r="M97" s="76"/>
      <c r="N97" s="87"/>
      <c r="O97" s="34"/>
      <c r="P97" s="33"/>
      <c r="Q97" s="34"/>
      <c r="R97" s="33"/>
      <c r="S97" s="34"/>
      <c r="T97" s="33"/>
      <c r="U97" s="34"/>
      <c r="V97" s="33"/>
      <c r="W97" s="34"/>
      <c r="X97" s="33"/>
      <c r="Y97" s="34"/>
      <c r="Z97" s="33"/>
      <c r="AA97" s="58"/>
      <c r="AB97" s="59"/>
      <c r="AC97" s="496" t="s">
        <v>399</v>
      </c>
      <c r="AD97" s="489"/>
      <c r="AE97" s="489"/>
      <c r="AF97" s="489"/>
      <c r="AG97" s="489"/>
      <c r="AH97" s="489"/>
      <c r="AI97" s="489"/>
      <c r="AJ97" s="489"/>
      <c r="AK97" s="489"/>
      <c r="AL97" s="510"/>
      <c r="AM97" s="151"/>
      <c r="AN97" s="152"/>
      <c r="AO97" s="35"/>
      <c r="AP97" s="33"/>
      <c r="AQ97" s="34"/>
      <c r="AR97" s="33"/>
      <c r="AS97" s="34"/>
      <c r="AT97" s="33"/>
      <c r="AU97" s="34"/>
      <c r="AV97" s="36"/>
      <c r="AW97" s="4"/>
      <c r="AX97" s="8"/>
      <c r="AY97" s="472"/>
      <c r="AZ97" s="473"/>
      <c r="BA97" s="473"/>
      <c r="BB97" s="473"/>
      <c r="BC97" s="473"/>
      <c r="BD97" s="473"/>
      <c r="BE97" s="473"/>
      <c r="BF97" s="474"/>
      <c r="BG97" s="10"/>
      <c r="BH97" s="12"/>
    </row>
    <row r="98" spans="1:60" ht="19.5" customHeight="1" x14ac:dyDescent="0.25">
      <c r="A98" s="136">
        <f t="shared" si="3"/>
        <v>50</v>
      </c>
      <c r="B98" s="57"/>
      <c r="C98" s="273"/>
      <c r="D98" s="163" t="s">
        <v>834</v>
      </c>
      <c r="E98" s="80">
        <f t="shared" si="8"/>
        <v>14</v>
      </c>
      <c r="F98" s="80">
        <f t="shared" si="8"/>
        <v>14</v>
      </c>
      <c r="G98" s="29"/>
      <c r="H98" s="29"/>
      <c r="I98" s="29"/>
      <c r="J98" s="29"/>
      <c r="K98" s="78"/>
      <c r="L98" s="78"/>
      <c r="M98" s="76"/>
      <c r="N98" s="87"/>
      <c r="O98" s="34"/>
      <c r="P98" s="33"/>
      <c r="Q98" s="34"/>
      <c r="R98" s="33"/>
      <c r="S98" s="34"/>
      <c r="T98" s="33"/>
      <c r="U98" s="34"/>
      <c r="V98" s="33"/>
      <c r="W98" s="34"/>
      <c r="X98" s="33"/>
      <c r="Y98" s="34"/>
      <c r="Z98" s="33"/>
      <c r="AA98" s="58"/>
      <c r="AB98" s="59"/>
      <c r="AC98" s="496" t="s">
        <v>399</v>
      </c>
      <c r="AD98" s="489"/>
      <c r="AE98" s="489"/>
      <c r="AF98" s="489"/>
      <c r="AG98" s="489"/>
      <c r="AH98" s="489"/>
      <c r="AI98" s="489"/>
      <c r="AJ98" s="489"/>
      <c r="AK98" s="489"/>
      <c r="AL98" s="510"/>
      <c r="AM98" s="151"/>
      <c r="AN98" s="152"/>
      <c r="AO98" s="35"/>
      <c r="AP98" s="33"/>
      <c r="AQ98" s="34"/>
      <c r="AR98" s="33"/>
      <c r="AS98" s="34"/>
      <c r="AT98" s="33"/>
      <c r="AU98" s="34"/>
      <c r="AV98" s="36"/>
      <c r="AW98" s="4"/>
      <c r="AX98" s="8"/>
      <c r="AY98" s="472"/>
      <c r="AZ98" s="473"/>
      <c r="BA98" s="473"/>
      <c r="BB98" s="473"/>
      <c r="BC98" s="473"/>
      <c r="BD98" s="473"/>
      <c r="BE98" s="473"/>
      <c r="BF98" s="474"/>
      <c r="BG98" s="10"/>
      <c r="BH98" s="12"/>
    </row>
    <row r="99" spans="1:60" ht="19.5" customHeight="1" x14ac:dyDescent="0.25">
      <c r="A99" s="136">
        <f t="shared" si="3"/>
        <v>51</v>
      </c>
      <c r="B99" s="57"/>
      <c r="C99" s="214"/>
      <c r="D99" s="163" t="s">
        <v>835</v>
      </c>
      <c r="E99" s="80">
        <f t="shared" si="8"/>
        <v>15</v>
      </c>
      <c r="F99" s="80">
        <f t="shared" si="8"/>
        <v>15</v>
      </c>
      <c r="G99" s="29"/>
      <c r="H99" s="29"/>
      <c r="I99" s="29"/>
      <c r="J99" s="29"/>
      <c r="K99" s="78"/>
      <c r="L99" s="78"/>
      <c r="M99" s="76"/>
      <c r="N99" s="87"/>
      <c r="O99" s="34"/>
      <c r="P99" s="33"/>
      <c r="Q99" s="34"/>
      <c r="R99" s="33"/>
      <c r="S99" s="34"/>
      <c r="T99" s="33"/>
      <c r="U99" s="34"/>
      <c r="V99" s="33"/>
      <c r="W99" s="34"/>
      <c r="X99" s="33"/>
      <c r="Y99" s="34"/>
      <c r="Z99" s="33"/>
      <c r="AA99" s="58"/>
      <c r="AB99" s="59"/>
      <c r="AC99" s="496" t="s">
        <v>399</v>
      </c>
      <c r="AD99" s="489"/>
      <c r="AE99" s="489"/>
      <c r="AF99" s="489"/>
      <c r="AG99" s="489"/>
      <c r="AH99" s="489"/>
      <c r="AI99" s="489"/>
      <c r="AJ99" s="489"/>
      <c r="AK99" s="489"/>
      <c r="AL99" s="510"/>
      <c r="AM99" s="151"/>
      <c r="AN99" s="152"/>
      <c r="AO99" s="35"/>
      <c r="AP99" s="33"/>
      <c r="AQ99" s="34"/>
      <c r="AR99" s="33"/>
      <c r="AS99" s="34"/>
      <c r="AT99" s="33"/>
      <c r="AU99" s="34"/>
      <c r="AV99" s="36"/>
      <c r="AW99" s="4"/>
      <c r="AX99" s="8"/>
      <c r="AY99" s="472"/>
      <c r="AZ99" s="473"/>
      <c r="BA99" s="473"/>
      <c r="BB99" s="473"/>
      <c r="BC99" s="473"/>
      <c r="BD99" s="473"/>
      <c r="BE99" s="473"/>
      <c r="BF99" s="474"/>
      <c r="BG99" s="10"/>
      <c r="BH99" s="12"/>
    </row>
    <row r="100" spans="1:60" ht="19.5" customHeight="1" x14ac:dyDescent="0.25">
      <c r="A100" s="136">
        <f t="shared" si="3"/>
        <v>52</v>
      </c>
      <c r="B100" s="57"/>
      <c r="C100" s="162"/>
      <c r="D100" s="163" t="s">
        <v>836</v>
      </c>
      <c r="E100" s="80">
        <f t="shared" si="8"/>
        <v>16</v>
      </c>
      <c r="F100" s="80">
        <f t="shared" si="8"/>
        <v>16</v>
      </c>
      <c r="G100" s="29"/>
      <c r="H100" s="29"/>
      <c r="I100" s="29"/>
      <c r="J100" s="29"/>
      <c r="K100" s="78"/>
      <c r="L100" s="78"/>
      <c r="M100" s="76"/>
      <c r="N100" s="87"/>
      <c r="O100" s="34"/>
      <c r="P100" s="33"/>
      <c r="Q100" s="34"/>
      <c r="R100" s="33"/>
      <c r="S100" s="34"/>
      <c r="T100" s="33"/>
      <c r="U100" s="34"/>
      <c r="V100" s="33"/>
      <c r="W100" s="34"/>
      <c r="X100" s="33"/>
      <c r="Y100" s="34"/>
      <c r="Z100" s="33"/>
      <c r="AA100" s="58"/>
      <c r="AB100" s="59"/>
      <c r="AC100" s="496" t="s">
        <v>399</v>
      </c>
      <c r="AD100" s="489"/>
      <c r="AE100" s="489"/>
      <c r="AF100" s="489"/>
      <c r="AG100" s="489"/>
      <c r="AH100" s="489"/>
      <c r="AI100" s="489"/>
      <c r="AJ100" s="489"/>
      <c r="AK100" s="489"/>
      <c r="AL100" s="510"/>
      <c r="AM100" s="151"/>
      <c r="AN100" s="152"/>
      <c r="AO100" s="35"/>
      <c r="AP100" s="33"/>
      <c r="AQ100" s="34"/>
      <c r="AR100" s="33"/>
      <c r="AS100" s="34"/>
      <c r="AT100" s="33"/>
      <c r="AU100" s="34"/>
      <c r="AV100" s="36"/>
      <c r="AW100" s="4"/>
      <c r="AX100" s="8"/>
      <c r="AY100" s="472"/>
      <c r="AZ100" s="473"/>
      <c r="BA100" s="473"/>
      <c r="BB100" s="473"/>
      <c r="BC100" s="473"/>
      <c r="BD100" s="473"/>
      <c r="BE100" s="473"/>
      <c r="BF100" s="474"/>
      <c r="BG100" s="10"/>
      <c r="BH100" s="12"/>
    </row>
    <row r="101" spans="1:60" ht="19.5" customHeight="1" x14ac:dyDescent="0.25">
      <c r="A101" s="136">
        <f t="shared" si="3"/>
        <v>53</v>
      </c>
      <c r="B101" s="57"/>
      <c r="C101" s="17" t="s">
        <v>606</v>
      </c>
      <c r="D101" s="73" t="s">
        <v>709</v>
      </c>
      <c r="E101" s="29"/>
      <c r="F101" s="29"/>
      <c r="G101" s="29"/>
      <c r="H101" s="29"/>
      <c r="I101" s="29">
        <f>I90+1</f>
        <v>25</v>
      </c>
      <c r="J101" s="29">
        <f>J90+1</f>
        <v>25</v>
      </c>
      <c r="K101" s="78"/>
      <c r="L101" s="78"/>
      <c r="M101" s="76"/>
      <c r="N101" s="87"/>
      <c r="O101" s="34"/>
      <c r="P101" s="33"/>
      <c r="Q101" s="34"/>
      <c r="R101" s="33"/>
      <c r="S101" s="34"/>
      <c r="T101" s="33"/>
      <c r="U101" s="34"/>
      <c r="V101" s="33"/>
      <c r="W101" s="34"/>
      <c r="X101" s="33"/>
      <c r="Y101" s="34"/>
      <c r="Z101" s="33"/>
      <c r="AA101" s="58"/>
      <c r="AB101" s="59"/>
      <c r="AC101" s="496" t="s">
        <v>399</v>
      </c>
      <c r="AD101" s="489"/>
      <c r="AE101" s="489"/>
      <c r="AF101" s="489"/>
      <c r="AG101" s="489"/>
      <c r="AH101" s="489"/>
      <c r="AI101" s="489"/>
      <c r="AJ101" s="489"/>
      <c r="AK101" s="489"/>
      <c r="AL101" s="510"/>
      <c r="AM101" s="151"/>
      <c r="AN101" s="152"/>
      <c r="AO101" s="35"/>
      <c r="AP101" s="33"/>
      <c r="AQ101" s="34"/>
      <c r="AR101" s="33"/>
      <c r="AS101" s="34"/>
      <c r="AT101" s="33"/>
      <c r="AU101" s="34"/>
      <c r="AV101" s="36"/>
      <c r="AW101" s="4"/>
      <c r="AX101" s="8"/>
      <c r="AY101" s="475"/>
      <c r="AZ101" s="476"/>
      <c r="BA101" s="476"/>
      <c r="BB101" s="476"/>
      <c r="BC101" s="476"/>
      <c r="BD101" s="476"/>
      <c r="BE101" s="476"/>
      <c r="BF101" s="477"/>
      <c r="BG101" s="10"/>
      <c r="BH101" s="12"/>
    </row>
    <row r="102" spans="1:60" ht="19.5" customHeight="1" x14ac:dyDescent="0.25">
      <c r="A102" s="136">
        <f t="shared" si="3"/>
        <v>54</v>
      </c>
      <c r="B102" s="57"/>
      <c r="C102" s="798" t="s">
        <v>1099</v>
      </c>
      <c r="D102" s="163" t="s">
        <v>837</v>
      </c>
      <c r="E102" s="80">
        <f>E100+1</f>
        <v>17</v>
      </c>
      <c r="F102" s="80">
        <f>F100+1</f>
        <v>17</v>
      </c>
      <c r="G102" s="29"/>
      <c r="H102" s="29"/>
      <c r="I102" s="29"/>
      <c r="J102" s="29"/>
      <c r="K102" s="78"/>
      <c r="L102" s="78"/>
      <c r="M102" s="76"/>
      <c r="N102" s="87"/>
      <c r="O102" s="34"/>
      <c r="P102" s="33"/>
      <c r="Q102" s="34"/>
      <c r="R102" s="33"/>
      <c r="S102" s="34"/>
      <c r="T102" s="33"/>
      <c r="U102" s="34"/>
      <c r="V102" s="33"/>
      <c r="W102" s="34"/>
      <c r="X102" s="33"/>
      <c r="Y102" s="34"/>
      <c r="Z102" s="33"/>
      <c r="AA102" s="58"/>
      <c r="AB102" s="59"/>
      <c r="AC102" s="496" t="s">
        <v>399</v>
      </c>
      <c r="AD102" s="489"/>
      <c r="AE102" s="489"/>
      <c r="AF102" s="489"/>
      <c r="AG102" s="489"/>
      <c r="AH102" s="489"/>
      <c r="AI102" s="489"/>
      <c r="AJ102" s="489"/>
      <c r="AK102" s="489"/>
      <c r="AL102" s="510"/>
      <c r="AM102" s="151"/>
      <c r="AN102" s="152"/>
      <c r="AO102" s="35"/>
      <c r="AP102" s="33"/>
      <c r="AQ102" s="34"/>
      <c r="AR102" s="33"/>
      <c r="AS102" s="34"/>
      <c r="AT102" s="33"/>
      <c r="AU102" s="34"/>
      <c r="AV102" s="36"/>
      <c r="AW102" s="4"/>
      <c r="AX102" s="8"/>
      <c r="AY102" s="469" t="s">
        <v>805</v>
      </c>
      <c r="AZ102" s="470"/>
      <c r="BA102" s="470"/>
      <c r="BB102" s="470"/>
      <c r="BC102" s="470"/>
      <c r="BD102" s="470"/>
      <c r="BE102" s="470"/>
      <c r="BF102" s="471"/>
      <c r="BG102" s="10"/>
      <c r="BH102" s="12"/>
    </row>
    <row r="103" spans="1:60" ht="19.5" customHeight="1" x14ac:dyDescent="0.25">
      <c r="A103" s="136">
        <f t="shared" si="3"/>
        <v>55</v>
      </c>
      <c r="B103" s="57"/>
      <c r="C103" s="799"/>
      <c r="D103" s="163" t="s">
        <v>838</v>
      </c>
      <c r="E103" s="80">
        <f t="shared" ref="E103:F114" si="9">E102+1</f>
        <v>18</v>
      </c>
      <c r="F103" s="80">
        <f t="shared" si="9"/>
        <v>18</v>
      </c>
      <c r="G103" s="29"/>
      <c r="H103" s="29"/>
      <c r="I103" s="29"/>
      <c r="J103" s="29"/>
      <c r="K103" s="78"/>
      <c r="L103" s="78"/>
      <c r="M103" s="76"/>
      <c r="N103" s="87"/>
      <c r="O103" s="34"/>
      <c r="P103" s="33"/>
      <c r="Q103" s="34"/>
      <c r="R103" s="33"/>
      <c r="S103" s="34"/>
      <c r="T103" s="33"/>
      <c r="U103" s="34"/>
      <c r="V103" s="33"/>
      <c r="W103" s="34"/>
      <c r="X103" s="33"/>
      <c r="Y103" s="34"/>
      <c r="Z103" s="33"/>
      <c r="AA103" s="58"/>
      <c r="AB103" s="59"/>
      <c r="AC103" s="496" t="s">
        <v>399</v>
      </c>
      <c r="AD103" s="489"/>
      <c r="AE103" s="489"/>
      <c r="AF103" s="489"/>
      <c r="AG103" s="489"/>
      <c r="AH103" s="489"/>
      <c r="AI103" s="489"/>
      <c r="AJ103" s="489"/>
      <c r="AK103" s="489"/>
      <c r="AL103" s="510"/>
      <c r="AM103" s="151"/>
      <c r="AN103" s="152"/>
      <c r="AO103" s="35"/>
      <c r="AP103" s="33"/>
      <c r="AQ103" s="34"/>
      <c r="AR103" s="33"/>
      <c r="AS103" s="34"/>
      <c r="AT103" s="33"/>
      <c r="AU103" s="34"/>
      <c r="AV103" s="36"/>
      <c r="AW103" s="4"/>
      <c r="AX103" s="8"/>
      <c r="AY103" s="472"/>
      <c r="AZ103" s="473"/>
      <c r="BA103" s="473"/>
      <c r="BB103" s="473"/>
      <c r="BC103" s="473"/>
      <c r="BD103" s="473"/>
      <c r="BE103" s="473"/>
      <c r="BF103" s="474"/>
      <c r="BG103" s="10"/>
      <c r="BH103" s="12"/>
    </row>
    <row r="104" spans="1:60" ht="19.5" customHeight="1" x14ac:dyDescent="0.25">
      <c r="A104" s="136">
        <f t="shared" si="3"/>
        <v>56</v>
      </c>
      <c r="B104" s="57"/>
      <c r="C104" s="800"/>
      <c r="D104" s="163" t="s">
        <v>839</v>
      </c>
      <c r="E104" s="80">
        <f t="shared" si="9"/>
        <v>19</v>
      </c>
      <c r="F104" s="80">
        <f t="shared" si="9"/>
        <v>19</v>
      </c>
      <c r="G104" s="29"/>
      <c r="H104" s="29"/>
      <c r="I104" s="29"/>
      <c r="J104" s="29"/>
      <c r="K104" s="78"/>
      <c r="L104" s="78"/>
      <c r="M104" s="76"/>
      <c r="N104" s="87"/>
      <c r="O104" s="34"/>
      <c r="P104" s="33"/>
      <c r="Q104" s="34"/>
      <c r="R104" s="33"/>
      <c r="S104" s="34"/>
      <c r="T104" s="33"/>
      <c r="U104" s="34"/>
      <c r="V104" s="33"/>
      <c r="W104" s="34"/>
      <c r="X104" s="33"/>
      <c r="Y104" s="34"/>
      <c r="Z104" s="33"/>
      <c r="AA104" s="58"/>
      <c r="AB104" s="59"/>
      <c r="AC104" s="496" t="s">
        <v>399</v>
      </c>
      <c r="AD104" s="489"/>
      <c r="AE104" s="489"/>
      <c r="AF104" s="489"/>
      <c r="AG104" s="489"/>
      <c r="AH104" s="489"/>
      <c r="AI104" s="489"/>
      <c r="AJ104" s="489"/>
      <c r="AK104" s="489"/>
      <c r="AL104" s="510"/>
      <c r="AM104" s="151"/>
      <c r="AN104" s="152"/>
      <c r="AO104" s="35"/>
      <c r="AP104" s="33"/>
      <c r="AQ104" s="34"/>
      <c r="AR104" s="33"/>
      <c r="AS104" s="34"/>
      <c r="AT104" s="33"/>
      <c r="AU104" s="34"/>
      <c r="AV104" s="36"/>
      <c r="AW104" s="4"/>
      <c r="AX104" s="8"/>
      <c r="AY104" s="472"/>
      <c r="AZ104" s="473"/>
      <c r="BA104" s="473"/>
      <c r="BB104" s="473"/>
      <c r="BC104" s="473"/>
      <c r="BD104" s="473"/>
      <c r="BE104" s="473"/>
      <c r="BF104" s="474"/>
      <c r="BG104" s="10"/>
      <c r="BH104" s="12"/>
    </row>
    <row r="105" spans="1:60" ht="19.5" customHeight="1" x14ac:dyDescent="0.25">
      <c r="A105" s="136">
        <f t="shared" si="3"/>
        <v>57</v>
      </c>
      <c r="B105" s="57"/>
      <c r="C105" s="17" t="s">
        <v>607</v>
      </c>
      <c r="D105" s="29" t="s">
        <v>710</v>
      </c>
      <c r="E105" s="29"/>
      <c r="F105" s="29"/>
      <c r="G105" s="29"/>
      <c r="H105" s="29"/>
      <c r="I105" s="29">
        <f>I101+1</f>
        <v>26</v>
      </c>
      <c r="J105" s="29">
        <f>J101+1</f>
        <v>26</v>
      </c>
      <c r="K105" s="78"/>
      <c r="L105" s="78"/>
      <c r="M105" s="76"/>
      <c r="N105" s="87"/>
      <c r="O105" s="34"/>
      <c r="P105" s="33"/>
      <c r="Q105" s="34"/>
      <c r="R105" s="33"/>
      <c r="S105" s="34"/>
      <c r="T105" s="33"/>
      <c r="U105" s="34"/>
      <c r="V105" s="33"/>
      <c r="W105" s="34"/>
      <c r="X105" s="33"/>
      <c r="Y105" s="34"/>
      <c r="Z105" s="33"/>
      <c r="AA105" s="58"/>
      <c r="AB105" s="59"/>
      <c r="AC105" s="496" t="s">
        <v>399</v>
      </c>
      <c r="AD105" s="489"/>
      <c r="AE105" s="489"/>
      <c r="AF105" s="489"/>
      <c r="AG105" s="489"/>
      <c r="AH105" s="489"/>
      <c r="AI105" s="489"/>
      <c r="AJ105" s="489"/>
      <c r="AK105" s="489"/>
      <c r="AL105" s="510"/>
      <c r="AM105" s="151"/>
      <c r="AN105" s="152"/>
      <c r="AO105" s="35"/>
      <c r="AP105" s="33"/>
      <c r="AQ105" s="34"/>
      <c r="AR105" s="33"/>
      <c r="AS105" s="34"/>
      <c r="AT105" s="33"/>
      <c r="AU105" s="34"/>
      <c r="AV105" s="36"/>
      <c r="AW105" s="4"/>
      <c r="AX105" s="8"/>
      <c r="AY105" s="475"/>
      <c r="AZ105" s="476"/>
      <c r="BA105" s="476"/>
      <c r="BB105" s="476"/>
      <c r="BC105" s="476"/>
      <c r="BD105" s="476"/>
      <c r="BE105" s="476"/>
      <c r="BF105" s="477"/>
      <c r="BG105" s="10"/>
      <c r="BH105" s="12"/>
    </row>
    <row r="106" spans="1:60" ht="19.5" customHeight="1" x14ac:dyDescent="0.25">
      <c r="A106" s="136">
        <f t="shared" si="3"/>
        <v>58</v>
      </c>
      <c r="B106" s="57"/>
      <c r="C106" s="84"/>
      <c r="D106" s="163" t="s">
        <v>840</v>
      </c>
      <c r="E106" s="80">
        <f>E104+1</f>
        <v>20</v>
      </c>
      <c r="F106" s="80">
        <f>F104+1</f>
        <v>20</v>
      </c>
      <c r="G106" s="29"/>
      <c r="H106" s="29"/>
      <c r="I106" s="29"/>
      <c r="J106" s="29"/>
      <c r="K106" s="78"/>
      <c r="L106" s="78"/>
      <c r="M106" s="76"/>
      <c r="N106" s="87"/>
      <c r="O106" s="34"/>
      <c r="P106" s="33"/>
      <c r="Q106" s="34"/>
      <c r="R106" s="33"/>
      <c r="S106" s="34"/>
      <c r="T106" s="33"/>
      <c r="U106" s="34"/>
      <c r="V106" s="33"/>
      <c r="W106" s="34"/>
      <c r="X106" s="33"/>
      <c r="Y106" s="34"/>
      <c r="Z106" s="33"/>
      <c r="AA106" s="58"/>
      <c r="AB106" s="59"/>
      <c r="AC106" s="496" t="s">
        <v>399</v>
      </c>
      <c r="AD106" s="489"/>
      <c r="AE106" s="489"/>
      <c r="AF106" s="489"/>
      <c r="AG106" s="489"/>
      <c r="AH106" s="489"/>
      <c r="AI106" s="489"/>
      <c r="AJ106" s="489"/>
      <c r="AK106" s="489"/>
      <c r="AL106" s="510"/>
      <c r="AM106" s="151"/>
      <c r="AN106" s="152"/>
      <c r="AO106" s="35"/>
      <c r="AP106" s="33"/>
      <c r="AQ106" s="34"/>
      <c r="AR106" s="33"/>
      <c r="AS106" s="34"/>
      <c r="AT106" s="33"/>
      <c r="AU106" s="34"/>
      <c r="AV106" s="36"/>
      <c r="AW106" s="4"/>
      <c r="AX106" s="8"/>
      <c r="AY106" s="469" t="s">
        <v>1253</v>
      </c>
      <c r="AZ106" s="470"/>
      <c r="BA106" s="470"/>
      <c r="BB106" s="470"/>
      <c r="BC106" s="470"/>
      <c r="BD106" s="470"/>
      <c r="BE106" s="470"/>
      <c r="BF106" s="471"/>
      <c r="BG106" s="10"/>
      <c r="BH106" s="12"/>
    </row>
    <row r="107" spans="1:60" ht="19.5" customHeight="1" x14ac:dyDescent="0.25">
      <c r="A107" s="136">
        <f t="shared" si="3"/>
        <v>59</v>
      </c>
      <c r="B107" s="57"/>
      <c r="C107" s="214" t="s">
        <v>1100</v>
      </c>
      <c r="D107" s="163" t="s">
        <v>841</v>
      </c>
      <c r="E107" s="80">
        <f t="shared" si="9"/>
        <v>21</v>
      </c>
      <c r="F107" s="80">
        <f t="shared" si="9"/>
        <v>21</v>
      </c>
      <c r="G107" s="29"/>
      <c r="H107" s="29"/>
      <c r="I107" s="29"/>
      <c r="J107" s="29"/>
      <c r="K107" s="78"/>
      <c r="L107" s="78"/>
      <c r="M107" s="76"/>
      <c r="N107" s="87"/>
      <c r="O107" s="34"/>
      <c r="P107" s="33"/>
      <c r="Q107" s="34"/>
      <c r="R107" s="33"/>
      <c r="S107" s="34"/>
      <c r="T107" s="33"/>
      <c r="U107" s="34"/>
      <c r="V107" s="33"/>
      <c r="W107" s="34"/>
      <c r="X107" s="33"/>
      <c r="Y107" s="34"/>
      <c r="Z107" s="33"/>
      <c r="AA107" s="58"/>
      <c r="AB107" s="59"/>
      <c r="AC107" s="496" t="s">
        <v>399</v>
      </c>
      <c r="AD107" s="489"/>
      <c r="AE107" s="489"/>
      <c r="AF107" s="489"/>
      <c r="AG107" s="489"/>
      <c r="AH107" s="489"/>
      <c r="AI107" s="489"/>
      <c r="AJ107" s="489"/>
      <c r="AK107" s="489"/>
      <c r="AL107" s="510"/>
      <c r="AM107" s="151"/>
      <c r="AN107" s="152"/>
      <c r="AO107" s="35"/>
      <c r="AP107" s="33"/>
      <c r="AQ107" s="34"/>
      <c r="AR107" s="33"/>
      <c r="AS107" s="34"/>
      <c r="AT107" s="33"/>
      <c r="AU107" s="34"/>
      <c r="AV107" s="36"/>
      <c r="AW107" s="4"/>
      <c r="AX107" s="8"/>
      <c r="AY107" s="472"/>
      <c r="AZ107" s="473"/>
      <c r="BA107" s="473"/>
      <c r="BB107" s="473"/>
      <c r="BC107" s="473"/>
      <c r="BD107" s="473"/>
      <c r="BE107" s="473"/>
      <c r="BF107" s="474"/>
      <c r="BG107" s="10"/>
      <c r="BH107" s="12"/>
    </row>
    <row r="108" spans="1:60" ht="19.5" customHeight="1" x14ac:dyDescent="0.25">
      <c r="A108" s="136">
        <f t="shared" si="3"/>
        <v>60</v>
      </c>
      <c r="B108" s="57"/>
      <c r="C108" s="214" t="s">
        <v>601</v>
      </c>
      <c r="D108" s="163" t="s">
        <v>842</v>
      </c>
      <c r="E108" s="80">
        <f t="shared" si="9"/>
        <v>22</v>
      </c>
      <c r="F108" s="80">
        <f t="shared" si="9"/>
        <v>22</v>
      </c>
      <c r="G108" s="29"/>
      <c r="H108" s="29"/>
      <c r="I108" s="29"/>
      <c r="J108" s="29"/>
      <c r="K108" s="78"/>
      <c r="L108" s="78"/>
      <c r="M108" s="76"/>
      <c r="N108" s="87"/>
      <c r="O108" s="34"/>
      <c r="P108" s="33"/>
      <c r="Q108" s="34"/>
      <c r="R108" s="33"/>
      <c r="S108" s="34"/>
      <c r="T108" s="33"/>
      <c r="U108" s="34"/>
      <c r="V108" s="33"/>
      <c r="W108" s="34"/>
      <c r="X108" s="33"/>
      <c r="Y108" s="34"/>
      <c r="Z108" s="33"/>
      <c r="AA108" s="58"/>
      <c r="AB108" s="59"/>
      <c r="AC108" s="496" t="s">
        <v>399</v>
      </c>
      <c r="AD108" s="489"/>
      <c r="AE108" s="489"/>
      <c r="AF108" s="489"/>
      <c r="AG108" s="489"/>
      <c r="AH108" s="489"/>
      <c r="AI108" s="489"/>
      <c r="AJ108" s="489"/>
      <c r="AK108" s="489"/>
      <c r="AL108" s="510"/>
      <c r="AM108" s="151"/>
      <c r="AN108" s="152"/>
      <c r="AO108" s="35"/>
      <c r="AP108" s="33"/>
      <c r="AQ108" s="34"/>
      <c r="AR108" s="33"/>
      <c r="AS108" s="34"/>
      <c r="AT108" s="33"/>
      <c r="AU108" s="34"/>
      <c r="AV108" s="36"/>
      <c r="AW108" s="4"/>
      <c r="AX108" s="8"/>
      <c r="AY108" s="472"/>
      <c r="AZ108" s="473"/>
      <c r="BA108" s="473"/>
      <c r="BB108" s="473"/>
      <c r="BC108" s="473"/>
      <c r="BD108" s="473"/>
      <c r="BE108" s="473"/>
      <c r="BF108" s="474"/>
      <c r="BG108" s="10"/>
      <c r="BH108" s="12"/>
    </row>
    <row r="109" spans="1:60" ht="19.5" customHeight="1" x14ac:dyDescent="0.25">
      <c r="A109" s="136">
        <f t="shared" si="3"/>
        <v>61</v>
      </c>
      <c r="B109" s="57"/>
      <c r="C109" s="214"/>
      <c r="D109" s="163" t="s">
        <v>843</v>
      </c>
      <c r="E109" s="80">
        <f t="shared" si="9"/>
        <v>23</v>
      </c>
      <c r="F109" s="80">
        <f t="shared" si="9"/>
        <v>23</v>
      </c>
      <c r="G109" s="29"/>
      <c r="H109" s="29"/>
      <c r="I109" s="29"/>
      <c r="J109" s="29"/>
      <c r="K109" s="78"/>
      <c r="L109" s="78"/>
      <c r="M109" s="76"/>
      <c r="N109" s="87"/>
      <c r="O109" s="34"/>
      <c r="P109" s="33"/>
      <c r="Q109" s="34"/>
      <c r="R109" s="33"/>
      <c r="S109" s="34"/>
      <c r="T109" s="33"/>
      <c r="U109" s="34"/>
      <c r="V109" s="33"/>
      <c r="W109" s="34"/>
      <c r="X109" s="33"/>
      <c r="Y109" s="34"/>
      <c r="Z109" s="33"/>
      <c r="AA109" s="58"/>
      <c r="AB109" s="59"/>
      <c r="AC109" s="496" t="s">
        <v>399</v>
      </c>
      <c r="AD109" s="489"/>
      <c r="AE109" s="489"/>
      <c r="AF109" s="489"/>
      <c r="AG109" s="489"/>
      <c r="AH109" s="489"/>
      <c r="AI109" s="489"/>
      <c r="AJ109" s="489"/>
      <c r="AK109" s="489"/>
      <c r="AL109" s="510"/>
      <c r="AM109" s="151"/>
      <c r="AN109" s="152"/>
      <c r="AO109" s="35"/>
      <c r="AP109" s="33"/>
      <c r="AQ109" s="34"/>
      <c r="AR109" s="33"/>
      <c r="AS109" s="34"/>
      <c r="AT109" s="33"/>
      <c r="AU109" s="34"/>
      <c r="AV109" s="36"/>
      <c r="AW109" s="4"/>
      <c r="AX109" s="8"/>
      <c r="AY109" s="472"/>
      <c r="AZ109" s="473"/>
      <c r="BA109" s="473"/>
      <c r="BB109" s="473"/>
      <c r="BC109" s="473"/>
      <c r="BD109" s="473"/>
      <c r="BE109" s="473"/>
      <c r="BF109" s="474"/>
      <c r="BG109" s="10"/>
      <c r="BH109" s="12"/>
    </row>
    <row r="110" spans="1:60" ht="19.5" customHeight="1" x14ac:dyDescent="0.25">
      <c r="A110" s="136">
        <f t="shared" si="3"/>
        <v>62</v>
      </c>
      <c r="B110" s="57"/>
      <c r="C110" s="126"/>
      <c r="D110" s="163" t="s">
        <v>844</v>
      </c>
      <c r="E110" s="80">
        <f t="shared" si="9"/>
        <v>24</v>
      </c>
      <c r="F110" s="80">
        <f t="shared" si="9"/>
        <v>24</v>
      </c>
      <c r="G110" s="29"/>
      <c r="H110" s="29"/>
      <c r="I110" s="29"/>
      <c r="J110" s="29"/>
      <c r="K110" s="78"/>
      <c r="L110" s="78"/>
      <c r="M110" s="76"/>
      <c r="N110" s="87"/>
      <c r="O110" s="34"/>
      <c r="P110" s="33"/>
      <c r="Q110" s="34"/>
      <c r="R110" s="33"/>
      <c r="S110" s="34"/>
      <c r="T110" s="33"/>
      <c r="U110" s="34"/>
      <c r="V110" s="33"/>
      <c r="W110" s="34"/>
      <c r="X110" s="33"/>
      <c r="Y110" s="34"/>
      <c r="Z110" s="33"/>
      <c r="AA110" s="58"/>
      <c r="AB110" s="59"/>
      <c r="AC110" s="496" t="s">
        <v>399</v>
      </c>
      <c r="AD110" s="489"/>
      <c r="AE110" s="489"/>
      <c r="AF110" s="489"/>
      <c r="AG110" s="489"/>
      <c r="AH110" s="489"/>
      <c r="AI110" s="489"/>
      <c r="AJ110" s="489"/>
      <c r="AK110" s="489"/>
      <c r="AL110" s="510"/>
      <c r="AM110" s="151"/>
      <c r="AN110" s="152"/>
      <c r="AO110" s="35"/>
      <c r="AP110" s="33"/>
      <c r="AQ110" s="34"/>
      <c r="AR110" s="33"/>
      <c r="AS110" s="34"/>
      <c r="AT110" s="33"/>
      <c r="AU110" s="34"/>
      <c r="AV110" s="36"/>
      <c r="AW110" s="4"/>
      <c r="AX110" s="8"/>
      <c r="AY110" s="472"/>
      <c r="AZ110" s="473"/>
      <c r="BA110" s="473"/>
      <c r="BB110" s="473"/>
      <c r="BC110" s="473"/>
      <c r="BD110" s="473"/>
      <c r="BE110" s="473"/>
      <c r="BF110" s="474"/>
      <c r="BG110" s="10"/>
      <c r="BH110" s="12"/>
    </row>
    <row r="111" spans="1:60" ht="19.5" customHeight="1" x14ac:dyDescent="0.25">
      <c r="A111" s="136">
        <f t="shared" si="3"/>
        <v>63</v>
      </c>
      <c r="B111" s="57"/>
      <c r="C111" s="214"/>
      <c r="D111" s="163" t="s">
        <v>845</v>
      </c>
      <c r="E111" s="80">
        <f t="shared" si="9"/>
        <v>25</v>
      </c>
      <c r="F111" s="80">
        <f t="shared" si="9"/>
        <v>25</v>
      </c>
      <c r="G111" s="29"/>
      <c r="H111" s="29"/>
      <c r="I111" s="29"/>
      <c r="J111" s="29"/>
      <c r="K111" s="78"/>
      <c r="L111" s="78"/>
      <c r="M111" s="76"/>
      <c r="N111" s="87"/>
      <c r="O111" s="34"/>
      <c r="P111" s="33"/>
      <c r="Q111" s="34"/>
      <c r="R111" s="33"/>
      <c r="S111" s="34"/>
      <c r="T111" s="33"/>
      <c r="U111" s="34"/>
      <c r="V111" s="33"/>
      <c r="W111" s="34"/>
      <c r="X111" s="33"/>
      <c r="Y111" s="34"/>
      <c r="Z111" s="33"/>
      <c r="AA111" s="58"/>
      <c r="AB111" s="59"/>
      <c r="AC111" s="496" t="s">
        <v>399</v>
      </c>
      <c r="AD111" s="489"/>
      <c r="AE111" s="489"/>
      <c r="AF111" s="489"/>
      <c r="AG111" s="489"/>
      <c r="AH111" s="489"/>
      <c r="AI111" s="489"/>
      <c r="AJ111" s="489"/>
      <c r="AK111" s="489"/>
      <c r="AL111" s="510"/>
      <c r="AM111" s="151"/>
      <c r="AN111" s="152"/>
      <c r="AO111" s="35"/>
      <c r="AP111" s="33"/>
      <c r="AQ111" s="34"/>
      <c r="AR111" s="33"/>
      <c r="AS111" s="34"/>
      <c r="AT111" s="33"/>
      <c r="AU111" s="34"/>
      <c r="AV111" s="36"/>
      <c r="AW111" s="4"/>
      <c r="AX111" s="8"/>
      <c r="AY111" s="472"/>
      <c r="AZ111" s="473"/>
      <c r="BA111" s="473"/>
      <c r="BB111" s="473"/>
      <c r="BC111" s="473"/>
      <c r="BD111" s="473"/>
      <c r="BE111" s="473"/>
      <c r="BF111" s="474"/>
      <c r="BG111" s="10"/>
      <c r="BH111" s="12"/>
    </row>
    <row r="112" spans="1:60" ht="19.5" customHeight="1" x14ac:dyDescent="0.25">
      <c r="A112" s="136">
        <f t="shared" si="3"/>
        <v>64</v>
      </c>
      <c r="B112" s="57"/>
      <c r="C112" s="214" t="s">
        <v>1101</v>
      </c>
      <c r="D112" s="163" t="s">
        <v>846</v>
      </c>
      <c r="E112" s="80">
        <f t="shared" si="9"/>
        <v>26</v>
      </c>
      <c r="F112" s="80">
        <f t="shared" si="9"/>
        <v>26</v>
      </c>
      <c r="G112" s="29"/>
      <c r="H112" s="29"/>
      <c r="I112" s="29"/>
      <c r="J112" s="29"/>
      <c r="K112" s="78"/>
      <c r="L112" s="78"/>
      <c r="M112" s="76"/>
      <c r="N112" s="87"/>
      <c r="O112" s="34"/>
      <c r="P112" s="33"/>
      <c r="Q112" s="34"/>
      <c r="R112" s="33"/>
      <c r="S112" s="34"/>
      <c r="T112" s="33"/>
      <c r="U112" s="34"/>
      <c r="V112" s="33"/>
      <c r="W112" s="34"/>
      <c r="X112" s="33"/>
      <c r="Y112" s="34"/>
      <c r="Z112" s="33"/>
      <c r="AA112" s="58"/>
      <c r="AB112" s="59"/>
      <c r="AC112" s="496" t="s">
        <v>399</v>
      </c>
      <c r="AD112" s="489"/>
      <c r="AE112" s="489"/>
      <c r="AF112" s="489"/>
      <c r="AG112" s="489"/>
      <c r="AH112" s="489"/>
      <c r="AI112" s="489"/>
      <c r="AJ112" s="489"/>
      <c r="AK112" s="489"/>
      <c r="AL112" s="510"/>
      <c r="AM112" s="151"/>
      <c r="AN112" s="152"/>
      <c r="AO112" s="35"/>
      <c r="AP112" s="33"/>
      <c r="AQ112" s="34"/>
      <c r="AR112" s="33"/>
      <c r="AS112" s="34"/>
      <c r="AT112" s="33"/>
      <c r="AU112" s="34"/>
      <c r="AV112" s="36"/>
      <c r="AW112" s="4"/>
      <c r="AX112" s="8"/>
      <c r="AY112" s="472" t="s">
        <v>1255</v>
      </c>
      <c r="AZ112" s="473"/>
      <c r="BA112" s="473"/>
      <c r="BB112" s="473"/>
      <c r="BC112" s="473"/>
      <c r="BD112" s="473"/>
      <c r="BE112" s="473"/>
      <c r="BF112" s="474"/>
      <c r="BG112" s="10"/>
      <c r="BH112" s="12"/>
    </row>
    <row r="113" spans="1:60" ht="19.5" customHeight="1" x14ac:dyDescent="0.25">
      <c r="A113" s="136">
        <f t="shared" si="3"/>
        <v>65</v>
      </c>
      <c r="B113" s="57"/>
      <c r="C113" s="214"/>
      <c r="D113" s="163" t="s">
        <v>847</v>
      </c>
      <c r="E113" s="80">
        <f t="shared" si="9"/>
        <v>27</v>
      </c>
      <c r="F113" s="80">
        <f t="shared" si="9"/>
        <v>27</v>
      </c>
      <c r="G113" s="29"/>
      <c r="H113" s="29"/>
      <c r="I113" s="29"/>
      <c r="J113" s="29"/>
      <c r="K113" s="78"/>
      <c r="L113" s="78"/>
      <c r="M113" s="76"/>
      <c r="N113" s="87"/>
      <c r="O113" s="34"/>
      <c r="P113" s="33"/>
      <c r="Q113" s="34"/>
      <c r="R113" s="33"/>
      <c r="S113" s="34"/>
      <c r="T113" s="33"/>
      <c r="U113" s="34"/>
      <c r="V113" s="33"/>
      <c r="W113" s="34"/>
      <c r="X113" s="33"/>
      <c r="Y113" s="34"/>
      <c r="Z113" s="33"/>
      <c r="AA113" s="58"/>
      <c r="AB113" s="59"/>
      <c r="AC113" s="496" t="s">
        <v>399</v>
      </c>
      <c r="AD113" s="489"/>
      <c r="AE113" s="489"/>
      <c r="AF113" s="489"/>
      <c r="AG113" s="489"/>
      <c r="AH113" s="489"/>
      <c r="AI113" s="489"/>
      <c r="AJ113" s="489"/>
      <c r="AK113" s="489"/>
      <c r="AL113" s="510"/>
      <c r="AM113" s="151"/>
      <c r="AN113" s="152"/>
      <c r="AO113" s="35"/>
      <c r="AP113" s="33"/>
      <c r="AQ113" s="34"/>
      <c r="AR113" s="33"/>
      <c r="AS113" s="34"/>
      <c r="AT113" s="33"/>
      <c r="AU113" s="34"/>
      <c r="AV113" s="36"/>
      <c r="AW113" s="4"/>
      <c r="AX113" s="8"/>
      <c r="AY113" s="472"/>
      <c r="AZ113" s="473"/>
      <c r="BA113" s="473"/>
      <c r="BB113" s="473"/>
      <c r="BC113" s="473"/>
      <c r="BD113" s="473"/>
      <c r="BE113" s="473"/>
      <c r="BF113" s="474"/>
      <c r="BG113" s="10"/>
      <c r="BH113" s="12"/>
    </row>
    <row r="114" spans="1:60" ht="19.5" customHeight="1" x14ac:dyDescent="0.25">
      <c r="A114" s="136">
        <f t="shared" ref="A114:A141" si="10">A113+1</f>
        <v>66</v>
      </c>
      <c r="B114" s="57"/>
      <c r="C114" s="214"/>
      <c r="D114" s="163" t="s">
        <v>848</v>
      </c>
      <c r="E114" s="80">
        <f t="shared" si="9"/>
        <v>28</v>
      </c>
      <c r="F114" s="80">
        <f t="shared" si="9"/>
        <v>28</v>
      </c>
      <c r="G114" s="29"/>
      <c r="H114" s="29"/>
      <c r="I114" s="29"/>
      <c r="J114" s="29"/>
      <c r="K114" s="78"/>
      <c r="L114" s="78"/>
      <c r="M114" s="76"/>
      <c r="N114" s="87"/>
      <c r="O114" s="34"/>
      <c r="P114" s="33"/>
      <c r="Q114" s="34"/>
      <c r="R114" s="33"/>
      <c r="S114" s="34"/>
      <c r="T114" s="33"/>
      <c r="U114" s="34"/>
      <c r="V114" s="33"/>
      <c r="W114" s="34"/>
      <c r="X114" s="33"/>
      <c r="Y114" s="34"/>
      <c r="Z114" s="33"/>
      <c r="AA114" s="58"/>
      <c r="AB114" s="59"/>
      <c r="AC114" s="496" t="s">
        <v>399</v>
      </c>
      <c r="AD114" s="489"/>
      <c r="AE114" s="489"/>
      <c r="AF114" s="489"/>
      <c r="AG114" s="489"/>
      <c r="AH114" s="489"/>
      <c r="AI114" s="489"/>
      <c r="AJ114" s="489"/>
      <c r="AK114" s="489"/>
      <c r="AL114" s="510"/>
      <c r="AM114" s="151"/>
      <c r="AN114" s="152"/>
      <c r="AO114" s="35"/>
      <c r="AP114" s="33"/>
      <c r="AQ114" s="34"/>
      <c r="AR114" s="33"/>
      <c r="AS114" s="34"/>
      <c r="AT114" s="33"/>
      <c r="AU114" s="34"/>
      <c r="AV114" s="36"/>
      <c r="AW114" s="4"/>
      <c r="AX114" s="8"/>
      <c r="AY114" s="472"/>
      <c r="AZ114" s="473"/>
      <c r="BA114" s="473"/>
      <c r="BB114" s="473"/>
      <c r="BC114" s="473"/>
      <c r="BD114" s="473"/>
      <c r="BE114" s="473"/>
      <c r="BF114" s="474"/>
      <c r="BG114" s="10"/>
      <c r="BH114" s="12"/>
    </row>
    <row r="115" spans="1:60" ht="19.5" customHeight="1" x14ac:dyDescent="0.25">
      <c r="A115" s="136">
        <f t="shared" si="10"/>
        <v>67</v>
      </c>
      <c r="B115" s="57"/>
      <c r="C115" s="215" t="s">
        <v>603</v>
      </c>
      <c r="D115" s="433" t="s">
        <v>212</v>
      </c>
      <c r="E115" s="29"/>
      <c r="F115" s="29"/>
      <c r="G115" s="23">
        <f>G93+1</f>
        <v>11</v>
      </c>
      <c r="H115" s="23">
        <f>H93+1</f>
        <v>11</v>
      </c>
      <c r="I115" s="29"/>
      <c r="J115" s="29"/>
      <c r="K115" s="78"/>
      <c r="L115" s="78"/>
      <c r="M115" s="76"/>
      <c r="N115" s="87"/>
      <c r="O115" s="34"/>
      <c r="P115" s="33"/>
      <c r="Q115" s="34"/>
      <c r="R115" s="33"/>
      <c r="S115" s="34"/>
      <c r="T115" s="33"/>
      <c r="U115" s="34"/>
      <c r="V115" s="33"/>
      <c r="W115" s="34"/>
      <c r="X115" s="33"/>
      <c r="Y115" s="34"/>
      <c r="Z115" s="33"/>
      <c r="AA115" s="58"/>
      <c r="AB115" s="59"/>
      <c r="AC115" s="496" t="s">
        <v>399</v>
      </c>
      <c r="AD115" s="489"/>
      <c r="AE115" s="489"/>
      <c r="AF115" s="489"/>
      <c r="AG115" s="489"/>
      <c r="AH115" s="489"/>
      <c r="AI115" s="489"/>
      <c r="AJ115" s="489"/>
      <c r="AK115" s="489"/>
      <c r="AL115" s="510"/>
      <c r="AM115" s="151"/>
      <c r="AN115" s="152"/>
      <c r="AO115" s="35"/>
      <c r="AP115" s="33"/>
      <c r="AQ115" s="34"/>
      <c r="AR115" s="33"/>
      <c r="AS115" s="34"/>
      <c r="AT115" s="33"/>
      <c r="AU115" s="34"/>
      <c r="AV115" s="36"/>
      <c r="AW115" s="4"/>
      <c r="AX115" s="8"/>
      <c r="AY115" s="472"/>
      <c r="AZ115" s="473"/>
      <c r="BA115" s="473"/>
      <c r="BB115" s="473"/>
      <c r="BC115" s="473"/>
      <c r="BD115" s="473"/>
      <c r="BE115" s="473"/>
      <c r="BF115" s="474"/>
      <c r="BG115" s="10"/>
      <c r="BH115" s="12"/>
    </row>
    <row r="116" spans="1:60" ht="19.5" customHeight="1" x14ac:dyDescent="0.25">
      <c r="A116" s="136">
        <f t="shared" si="10"/>
        <v>68</v>
      </c>
      <c r="B116" s="57"/>
      <c r="C116" s="17" t="s">
        <v>479</v>
      </c>
      <c r="D116" s="29" t="s">
        <v>711</v>
      </c>
      <c r="E116" s="29"/>
      <c r="F116" s="29"/>
      <c r="G116" s="29"/>
      <c r="H116" s="29"/>
      <c r="I116" s="29">
        <f>I105+1</f>
        <v>27</v>
      </c>
      <c r="J116" s="29">
        <f>J105+1</f>
        <v>27</v>
      </c>
      <c r="K116" s="78"/>
      <c r="L116" s="78"/>
      <c r="M116" s="76"/>
      <c r="N116" s="87"/>
      <c r="O116" s="34"/>
      <c r="P116" s="33"/>
      <c r="Q116" s="34"/>
      <c r="R116" s="33"/>
      <c r="S116" s="34"/>
      <c r="T116" s="33"/>
      <c r="U116" s="34"/>
      <c r="V116" s="33"/>
      <c r="W116" s="34"/>
      <c r="X116" s="33"/>
      <c r="Y116" s="34"/>
      <c r="Z116" s="33"/>
      <c r="AA116" s="58"/>
      <c r="AB116" s="59"/>
      <c r="AC116" s="496" t="s">
        <v>399</v>
      </c>
      <c r="AD116" s="489"/>
      <c r="AE116" s="489"/>
      <c r="AF116" s="489"/>
      <c r="AG116" s="489"/>
      <c r="AH116" s="489"/>
      <c r="AI116" s="489"/>
      <c r="AJ116" s="489"/>
      <c r="AK116" s="489"/>
      <c r="AL116" s="510"/>
      <c r="AM116" s="151"/>
      <c r="AN116" s="152"/>
      <c r="AO116" s="35"/>
      <c r="AP116" s="33"/>
      <c r="AQ116" s="34"/>
      <c r="AR116" s="33"/>
      <c r="AS116" s="34"/>
      <c r="AT116" s="33"/>
      <c r="AU116" s="34"/>
      <c r="AV116" s="36"/>
      <c r="AW116" s="4"/>
      <c r="AX116" s="8"/>
      <c r="AY116" s="472"/>
      <c r="AZ116" s="473"/>
      <c r="BA116" s="473"/>
      <c r="BB116" s="473"/>
      <c r="BC116" s="473"/>
      <c r="BD116" s="473"/>
      <c r="BE116" s="473"/>
      <c r="BF116" s="474"/>
      <c r="BG116" s="10"/>
      <c r="BH116" s="12"/>
    </row>
    <row r="117" spans="1:60" ht="19.5" customHeight="1" x14ac:dyDescent="0.25">
      <c r="A117" s="136">
        <f t="shared" si="10"/>
        <v>69</v>
      </c>
      <c r="B117" s="57"/>
      <c r="C117" s="20" t="s">
        <v>609</v>
      </c>
      <c r="D117" s="29" t="s">
        <v>712</v>
      </c>
      <c r="E117" s="29"/>
      <c r="F117" s="29"/>
      <c r="G117" s="29"/>
      <c r="H117" s="29"/>
      <c r="I117" s="29">
        <f>I116+1</f>
        <v>28</v>
      </c>
      <c r="J117" s="29">
        <f>J116+1</f>
        <v>28</v>
      </c>
      <c r="K117" s="78"/>
      <c r="L117" s="78"/>
      <c r="M117" s="76" t="s">
        <v>610</v>
      </c>
      <c r="N117" s="87"/>
      <c r="O117" s="34"/>
      <c r="P117" s="33"/>
      <c r="Q117" s="34"/>
      <c r="R117" s="33"/>
      <c r="S117" s="34"/>
      <c r="T117" s="33"/>
      <c r="U117" s="34"/>
      <c r="V117" s="33"/>
      <c r="W117" s="34"/>
      <c r="X117" s="33"/>
      <c r="Y117" s="34"/>
      <c r="Z117" s="33"/>
      <c r="AA117" s="58"/>
      <c r="AB117" s="59"/>
      <c r="AC117" s="496" t="s">
        <v>399</v>
      </c>
      <c r="AD117" s="489"/>
      <c r="AE117" s="489"/>
      <c r="AF117" s="489"/>
      <c r="AG117" s="489"/>
      <c r="AH117" s="489"/>
      <c r="AI117" s="489"/>
      <c r="AJ117" s="489"/>
      <c r="AK117" s="489"/>
      <c r="AL117" s="510"/>
      <c r="AM117" s="151"/>
      <c r="AN117" s="152"/>
      <c r="AO117" s="35"/>
      <c r="AP117" s="33"/>
      <c r="AQ117" s="34"/>
      <c r="AR117" s="33"/>
      <c r="AS117" s="34"/>
      <c r="AT117" s="33"/>
      <c r="AU117" s="34"/>
      <c r="AV117" s="36"/>
      <c r="AW117" s="4"/>
      <c r="AX117" s="8"/>
      <c r="AY117" s="475"/>
      <c r="AZ117" s="476"/>
      <c r="BA117" s="476"/>
      <c r="BB117" s="476"/>
      <c r="BC117" s="476"/>
      <c r="BD117" s="476"/>
      <c r="BE117" s="476"/>
      <c r="BF117" s="477"/>
      <c r="BG117" s="10"/>
      <c r="BH117" s="12"/>
    </row>
    <row r="118" spans="1:60" ht="19.5" customHeight="1" x14ac:dyDescent="0.25">
      <c r="A118" s="136">
        <f t="shared" si="10"/>
        <v>70</v>
      </c>
      <c r="B118" s="57"/>
      <c r="C118" s="81"/>
      <c r="D118" s="163" t="s">
        <v>45</v>
      </c>
      <c r="E118" s="80">
        <f>E114+1</f>
        <v>29</v>
      </c>
      <c r="F118" s="80">
        <f>F114+1</f>
        <v>29</v>
      </c>
      <c r="G118" s="29"/>
      <c r="H118" s="29"/>
      <c r="I118" s="29"/>
      <c r="J118" s="29"/>
      <c r="K118" s="78"/>
      <c r="L118" s="78"/>
      <c r="M118" s="76"/>
      <c r="N118" s="87"/>
      <c r="O118" s="34"/>
      <c r="P118" s="33"/>
      <c r="Q118" s="34"/>
      <c r="R118" s="33"/>
      <c r="S118" s="34"/>
      <c r="T118" s="33"/>
      <c r="U118" s="34"/>
      <c r="V118" s="33"/>
      <c r="W118" s="34"/>
      <c r="X118" s="33"/>
      <c r="Y118" s="34"/>
      <c r="Z118" s="33"/>
      <c r="AA118" s="58"/>
      <c r="AB118" s="59"/>
      <c r="AC118" s="496" t="s">
        <v>399</v>
      </c>
      <c r="AD118" s="489"/>
      <c r="AE118" s="489"/>
      <c r="AF118" s="489"/>
      <c r="AG118" s="489"/>
      <c r="AH118" s="489"/>
      <c r="AI118" s="489"/>
      <c r="AJ118" s="489"/>
      <c r="AK118" s="489"/>
      <c r="AL118" s="510"/>
      <c r="AM118" s="151"/>
      <c r="AN118" s="152"/>
      <c r="AO118" s="35"/>
      <c r="AP118" s="33"/>
      <c r="AQ118" s="34"/>
      <c r="AR118" s="33"/>
      <c r="AS118" s="34"/>
      <c r="AT118" s="33"/>
      <c r="AU118" s="34"/>
      <c r="AV118" s="36"/>
      <c r="AW118" s="4"/>
      <c r="AX118" s="8"/>
      <c r="AY118" s="469" t="s">
        <v>851</v>
      </c>
      <c r="AZ118" s="470"/>
      <c r="BA118" s="470"/>
      <c r="BB118" s="470"/>
      <c r="BC118" s="470"/>
      <c r="BD118" s="470"/>
      <c r="BE118" s="470"/>
      <c r="BF118" s="471"/>
      <c r="BG118" s="10"/>
      <c r="BH118" s="12"/>
    </row>
    <row r="119" spans="1:60" ht="19.5" customHeight="1" x14ac:dyDescent="0.25">
      <c r="A119" s="136">
        <f t="shared" si="10"/>
        <v>71</v>
      </c>
      <c r="B119" s="57"/>
      <c r="C119" s="214"/>
      <c r="D119" s="163" t="s">
        <v>697</v>
      </c>
      <c r="E119" s="80">
        <f t="shared" ref="E119:F127" si="11">E118+1</f>
        <v>30</v>
      </c>
      <c r="F119" s="80">
        <f t="shared" si="11"/>
        <v>30</v>
      </c>
      <c r="G119" s="29"/>
      <c r="H119" s="29"/>
      <c r="I119" s="29"/>
      <c r="J119" s="29"/>
      <c r="K119" s="78"/>
      <c r="L119" s="78"/>
      <c r="M119" s="76"/>
      <c r="N119" s="87"/>
      <c r="O119" s="34"/>
      <c r="P119" s="33"/>
      <c r="Q119" s="34"/>
      <c r="R119" s="33"/>
      <c r="S119" s="34"/>
      <c r="T119" s="33"/>
      <c r="U119" s="34"/>
      <c r="V119" s="33"/>
      <c r="W119" s="34"/>
      <c r="X119" s="33"/>
      <c r="Y119" s="34"/>
      <c r="Z119" s="33"/>
      <c r="AA119" s="58"/>
      <c r="AB119" s="59"/>
      <c r="AC119" s="496" t="s">
        <v>399</v>
      </c>
      <c r="AD119" s="489"/>
      <c r="AE119" s="489"/>
      <c r="AF119" s="489"/>
      <c r="AG119" s="489"/>
      <c r="AH119" s="489"/>
      <c r="AI119" s="489"/>
      <c r="AJ119" s="489"/>
      <c r="AK119" s="489"/>
      <c r="AL119" s="510"/>
      <c r="AM119" s="151"/>
      <c r="AN119" s="152"/>
      <c r="AO119" s="35"/>
      <c r="AP119" s="33"/>
      <c r="AQ119" s="34"/>
      <c r="AR119" s="33"/>
      <c r="AS119" s="34"/>
      <c r="AT119" s="33"/>
      <c r="AU119" s="34"/>
      <c r="AV119" s="36"/>
      <c r="AW119" s="4"/>
      <c r="AX119" s="8"/>
      <c r="AY119" s="472"/>
      <c r="AZ119" s="473"/>
      <c r="BA119" s="473"/>
      <c r="BB119" s="473"/>
      <c r="BC119" s="473"/>
      <c r="BD119" s="473"/>
      <c r="BE119" s="473"/>
      <c r="BF119" s="474"/>
      <c r="BG119" s="10"/>
      <c r="BH119" s="12"/>
    </row>
    <row r="120" spans="1:60" ht="19.5" customHeight="1" x14ac:dyDescent="0.25">
      <c r="A120" s="136">
        <f t="shared" si="10"/>
        <v>72</v>
      </c>
      <c r="B120" s="57"/>
      <c r="C120" s="214" t="s">
        <v>1102</v>
      </c>
      <c r="D120" s="163" t="s">
        <v>1078</v>
      </c>
      <c r="E120" s="80">
        <f t="shared" si="11"/>
        <v>31</v>
      </c>
      <c r="F120" s="80">
        <f t="shared" si="11"/>
        <v>31</v>
      </c>
      <c r="G120" s="29"/>
      <c r="H120" s="29"/>
      <c r="I120" s="29"/>
      <c r="J120" s="29"/>
      <c r="K120" s="78"/>
      <c r="L120" s="78"/>
      <c r="M120" s="76"/>
      <c r="N120" s="87"/>
      <c r="O120" s="34"/>
      <c r="P120" s="33"/>
      <c r="Q120" s="34"/>
      <c r="R120" s="33"/>
      <c r="S120" s="34"/>
      <c r="T120" s="33"/>
      <c r="U120" s="34"/>
      <c r="V120" s="33"/>
      <c r="W120" s="34"/>
      <c r="X120" s="33"/>
      <c r="Y120" s="34"/>
      <c r="Z120" s="33"/>
      <c r="AA120" s="58"/>
      <c r="AB120" s="59"/>
      <c r="AC120" s="496" t="s">
        <v>399</v>
      </c>
      <c r="AD120" s="489"/>
      <c r="AE120" s="489"/>
      <c r="AF120" s="489"/>
      <c r="AG120" s="489"/>
      <c r="AH120" s="489"/>
      <c r="AI120" s="489"/>
      <c r="AJ120" s="489"/>
      <c r="AK120" s="489"/>
      <c r="AL120" s="510"/>
      <c r="AM120" s="151"/>
      <c r="AN120" s="152"/>
      <c r="AO120" s="35"/>
      <c r="AP120" s="33"/>
      <c r="AQ120" s="34"/>
      <c r="AR120" s="33"/>
      <c r="AS120" s="34"/>
      <c r="AT120" s="33"/>
      <c r="AU120" s="34"/>
      <c r="AV120" s="36"/>
      <c r="AW120" s="4"/>
      <c r="AX120" s="8"/>
      <c r="AY120" s="472"/>
      <c r="AZ120" s="473"/>
      <c r="BA120" s="473"/>
      <c r="BB120" s="473"/>
      <c r="BC120" s="473"/>
      <c r="BD120" s="473"/>
      <c r="BE120" s="473"/>
      <c r="BF120" s="474"/>
      <c r="BG120" s="10"/>
      <c r="BH120" s="12"/>
    </row>
    <row r="121" spans="1:60" ht="19.5" customHeight="1" x14ac:dyDescent="0.25">
      <c r="A121" s="136">
        <f t="shared" si="10"/>
        <v>73</v>
      </c>
      <c r="B121" s="57"/>
      <c r="C121" s="214" t="s">
        <v>599</v>
      </c>
      <c r="D121" s="163" t="s">
        <v>1079</v>
      </c>
      <c r="E121" s="80">
        <f t="shared" si="11"/>
        <v>32</v>
      </c>
      <c r="F121" s="80">
        <f t="shared" si="11"/>
        <v>32</v>
      </c>
      <c r="G121" s="29"/>
      <c r="H121" s="29"/>
      <c r="I121" s="29"/>
      <c r="J121" s="29"/>
      <c r="K121" s="78"/>
      <c r="L121" s="78"/>
      <c r="M121" s="76"/>
      <c r="N121" s="87"/>
      <c r="O121" s="34"/>
      <c r="P121" s="33"/>
      <c r="Q121" s="34"/>
      <c r="R121" s="33"/>
      <c r="S121" s="34"/>
      <c r="T121" s="33"/>
      <c r="U121" s="34"/>
      <c r="V121" s="33"/>
      <c r="W121" s="34"/>
      <c r="X121" s="33"/>
      <c r="Y121" s="34"/>
      <c r="Z121" s="33"/>
      <c r="AA121" s="58"/>
      <c r="AB121" s="59"/>
      <c r="AC121" s="496" t="s">
        <v>399</v>
      </c>
      <c r="AD121" s="489"/>
      <c r="AE121" s="489"/>
      <c r="AF121" s="489"/>
      <c r="AG121" s="489"/>
      <c r="AH121" s="489"/>
      <c r="AI121" s="489"/>
      <c r="AJ121" s="489"/>
      <c r="AK121" s="489"/>
      <c r="AL121" s="510"/>
      <c r="AM121" s="151"/>
      <c r="AN121" s="152"/>
      <c r="AO121" s="35"/>
      <c r="AP121" s="33"/>
      <c r="AQ121" s="34"/>
      <c r="AR121" s="33"/>
      <c r="AS121" s="34"/>
      <c r="AT121" s="33"/>
      <c r="AU121" s="34"/>
      <c r="AV121" s="36"/>
      <c r="AW121" s="4"/>
      <c r="AX121" s="8"/>
      <c r="AY121" s="472"/>
      <c r="AZ121" s="473"/>
      <c r="BA121" s="473"/>
      <c r="BB121" s="473"/>
      <c r="BC121" s="473"/>
      <c r="BD121" s="473"/>
      <c r="BE121" s="473"/>
      <c r="BF121" s="474"/>
      <c r="BG121" s="10"/>
      <c r="BH121" s="12"/>
    </row>
    <row r="122" spans="1:60" ht="19.5" customHeight="1" x14ac:dyDescent="0.25">
      <c r="A122" s="136">
        <f t="shared" si="10"/>
        <v>74</v>
      </c>
      <c r="B122" s="57"/>
      <c r="C122" s="214"/>
      <c r="D122" s="163" t="s">
        <v>1080</v>
      </c>
      <c r="E122" s="80">
        <f t="shared" si="11"/>
        <v>33</v>
      </c>
      <c r="F122" s="80">
        <f t="shared" si="11"/>
        <v>33</v>
      </c>
      <c r="G122" s="29"/>
      <c r="H122" s="29"/>
      <c r="I122" s="29"/>
      <c r="J122" s="29"/>
      <c r="K122" s="78"/>
      <c r="L122" s="78"/>
      <c r="M122" s="76"/>
      <c r="N122" s="87"/>
      <c r="O122" s="34"/>
      <c r="P122" s="33"/>
      <c r="Q122" s="34"/>
      <c r="R122" s="33"/>
      <c r="S122" s="34"/>
      <c r="T122" s="33"/>
      <c r="U122" s="34"/>
      <c r="V122" s="33"/>
      <c r="W122" s="34"/>
      <c r="X122" s="33"/>
      <c r="Y122" s="34"/>
      <c r="Z122" s="33"/>
      <c r="AA122" s="58"/>
      <c r="AB122" s="59"/>
      <c r="AC122" s="496" t="s">
        <v>399</v>
      </c>
      <c r="AD122" s="489"/>
      <c r="AE122" s="489"/>
      <c r="AF122" s="489"/>
      <c r="AG122" s="489"/>
      <c r="AH122" s="489"/>
      <c r="AI122" s="489"/>
      <c r="AJ122" s="489"/>
      <c r="AK122" s="489"/>
      <c r="AL122" s="510"/>
      <c r="AM122" s="151"/>
      <c r="AN122" s="152"/>
      <c r="AO122" s="35"/>
      <c r="AP122" s="33"/>
      <c r="AQ122" s="34"/>
      <c r="AR122" s="33"/>
      <c r="AS122" s="34"/>
      <c r="AT122" s="33"/>
      <c r="AU122" s="34"/>
      <c r="AV122" s="36"/>
      <c r="AW122" s="4"/>
      <c r="AX122" s="8"/>
      <c r="AY122" s="472"/>
      <c r="AZ122" s="473"/>
      <c r="BA122" s="473"/>
      <c r="BB122" s="473"/>
      <c r="BC122" s="473"/>
      <c r="BD122" s="473"/>
      <c r="BE122" s="473"/>
      <c r="BF122" s="474"/>
      <c r="BG122" s="10"/>
      <c r="BH122" s="12"/>
    </row>
    <row r="123" spans="1:60" ht="19.5" customHeight="1" x14ac:dyDescent="0.25">
      <c r="A123" s="136">
        <f t="shared" si="10"/>
        <v>75</v>
      </c>
      <c r="B123" s="57"/>
      <c r="C123" s="797"/>
      <c r="D123" s="163" t="s">
        <v>1081</v>
      </c>
      <c r="E123" s="80">
        <f t="shared" si="11"/>
        <v>34</v>
      </c>
      <c r="F123" s="80">
        <f t="shared" si="11"/>
        <v>34</v>
      </c>
      <c r="G123" s="29"/>
      <c r="H123" s="29"/>
      <c r="I123" s="29"/>
      <c r="J123" s="29"/>
      <c r="K123" s="78"/>
      <c r="L123" s="78"/>
      <c r="M123" s="76"/>
      <c r="N123" s="87"/>
      <c r="O123" s="34"/>
      <c r="P123" s="33"/>
      <c r="Q123" s="34"/>
      <c r="R123" s="33"/>
      <c r="S123" s="34"/>
      <c r="T123" s="33"/>
      <c r="U123" s="34"/>
      <c r="V123" s="33"/>
      <c r="W123" s="34"/>
      <c r="X123" s="33"/>
      <c r="Y123" s="34"/>
      <c r="Z123" s="33"/>
      <c r="AA123" s="58"/>
      <c r="AB123" s="59"/>
      <c r="AC123" s="496" t="s">
        <v>399</v>
      </c>
      <c r="AD123" s="489"/>
      <c r="AE123" s="489"/>
      <c r="AF123" s="489"/>
      <c r="AG123" s="489"/>
      <c r="AH123" s="489"/>
      <c r="AI123" s="489"/>
      <c r="AJ123" s="489"/>
      <c r="AK123" s="489"/>
      <c r="AL123" s="510"/>
      <c r="AM123" s="151"/>
      <c r="AN123" s="152"/>
      <c r="AO123" s="35"/>
      <c r="AP123" s="33"/>
      <c r="AQ123" s="34"/>
      <c r="AR123" s="33"/>
      <c r="AS123" s="34"/>
      <c r="AT123" s="33"/>
      <c r="AU123" s="34"/>
      <c r="AV123" s="36"/>
      <c r="AW123" s="4"/>
      <c r="AX123" s="8"/>
      <c r="AY123" s="472"/>
      <c r="AZ123" s="473"/>
      <c r="BA123" s="473"/>
      <c r="BB123" s="473"/>
      <c r="BC123" s="473"/>
      <c r="BD123" s="473"/>
      <c r="BE123" s="473"/>
      <c r="BF123" s="474"/>
      <c r="BG123" s="10"/>
      <c r="BH123" s="12"/>
    </row>
    <row r="124" spans="1:60" ht="19.5" customHeight="1" x14ac:dyDescent="0.25">
      <c r="A124" s="136">
        <f t="shared" si="10"/>
        <v>76</v>
      </c>
      <c r="B124" s="57"/>
      <c r="C124" s="797"/>
      <c r="D124" s="163" t="s">
        <v>1082</v>
      </c>
      <c r="E124" s="80">
        <f t="shared" si="11"/>
        <v>35</v>
      </c>
      <c r="F124" s="80">
        <f t="shared" si="11"/>
        <v>35</v>
      </c>
      <c r="G124" s="29"/>
      <c r="H124" s="29"/>
      <c r="I124" s="29"/>
      <c r="J124" s="29"/>
      <c r="K124" s="78"/>
      <c r="L124" s="78"/>
      <c r="M124" s="76"/>
      <c r="N124" s="87"/>
      <c r="O124" s="34"/>
      <c r="P124" s="33"/>
      <c r="Q124" s="34"/>
      <c r="R124" s="33"/>
      <c r="S124" s="34"/>
      <c r="T124" s="33"/>
      <c r="U124" s="34"/>
      <c r="V124" s="33"/>
      <c r="W124" s="34"/>
      <c r="X124" s="33"/>
      <c r="Y124" s="34"/>
      <c r="Z124" s="33"/>
      <c r="AA124" s="58"/>
      <c r="AB124" s="59"/>
      <c r="AC124" s="496" t="s">
        <v>399</v>
      </c>
      <c r="AD124" s="489"/>
      <c r="AE124" s="489"/>
      <c r="AF124" s="489"/>
      <c r="AG124" s="489"/>
      <c r="AH124" s="489"/>
      <c r="AI124" s="489"/>
      <c r="AJ124" s="489"/>
      <c r="AK124" s="489"/>
      <c r="AL124" s="510"/>
      <c r="AM124" s="151"/>
      <c r="AN124" s="152"/>
      <c r="AO124" s="35"/>
      <c r="AP124" s="33"/>
      <c r="AQ124" s="34"/>
      <c r="AR124" s="33"/>
      <c r="AS124" s="34"/>
      <c r="AT124" s="33"/>
      <c r="AU124" s="34"/>
      <c r="AV124" s="36"/>
      <c r="AW124" s="4"/>
      <c r="AX124" s="8"/>
      <c r="AY124" s="472"/>
      <c r="AZ124" s="473"/>
      <c r="BA124" s="473"/>
      <c r="BB124" s="473"/>
      <c r="BC124" s="473"/>
      <c r="BD124" s="473"/>
      <c r="BE124" s="473"/>
      <c r="BF124" s="474"/>
      <c r="BG124" s="64"/>
      <c r="BH124" s="65"/>
    </row>
    <row r="125" spans="1:60" ht="19.5" customHeight="1" x14ac:dyDescent="0.25">
      <c r="A125" s="136">
        <f t="shared" si="10"/>
        <v>77</v>
      </c>
      <c r="B125" s="57"/>
      <c r="C125" s="797"/>
      <c r="D125" s="163" t="s">
        <v>1083</v>
      </c>
      <c r="E125" s="80">
        <f t="shared" si="11"/>
        <v>36</v>
      </c>
      <c r="F125" s="80">
        <f t="shared" si="11"/>
        <v>36</v>
      </c>
      <c r="G125" s="29"/>
      <c r="H125" s="29"/>
      <c r="I125" s="29"/>
      <c r="J125" s="29"/>
      <c r="K125" s="78"/>
      <c r="L125" s="78"/>
      <c r="M125" s="76"/>
      <c r="N125" s="87"/>
      <c r="O125" s="34"/>
      <c r="P125" s="33"/>
      <c r="Q125" s="34"/>
      <c r="R125" s="33"/>
      <c r="S125" s="34"/>
      <c r="T125" s="33"/>
      <c r="U125" s="34"/>
      <c r="V125" s="33"/>
      <c r="W125" s="34"/>
      <c r="X125" s="33"/>
      <c r="Y125" s="34"/>
      <c r="Z125" s="33"/>
      <c r="AA125" s="58"/>
      <c r="AB125" s="59"/>
      <c r="AC125" s="496" t="s">
        <v>399</v>
      </c>
      <c r="AD125" s="489"/>
      <c r="AE125" s="489"/>
      <c r="AF125" s="489"/>
      <c r="AG125" s="489"/>
      <c r="AH125" s="489"/>
      <c r="AI125" s="489"/>
      <c r="AJ125" s="489"/>
      <c r="AK125" s="489"/>
      <c r="AL125" s="510"/>
      <c r="AM125" s="151"/>
      <c r="AN125" s="152"/>
      <c r="AO125" s="35"/>
      <c r="AP125" s="33"/>
      <c r="AQ125" s="34"/>
      <c r="AR125" s="33"/>
      <c r="AS125" s="34"/>
      <c r="AT125" s="33"/>
      <c r="AU125" s="34"/>
      <c r="AV125" s="36"/>
      <c r="AW125" s="4"/>
      <c r="AX125" s="8"/>
      <c r="AY125" s="472"/>
      <c r="AZ125" s="473"/>
      <c r="BA125" s="473"/>
      <c r="BB125" s="473"/>
      <c r="BC125" s="473"/>
      <c r="BD125" s="473"/>
      <c r="BE125" s="473"/>
      <c r="BF125" s="474"/>
      <c r="BG125" s="64"/>
      <c r="BH125" s="65"/>
    </row>
    <row r="126" spans="1:60" ht="19.5" customHeight="1" x14ac:dyDescent="0.25">
      <c r="A126" s="136">
        <f t="shared" si="10"/>
        <v>78</v>
      </c>
      <c r="B126" s="57"/>
      <c r="C126" s="797"/>
      <c r="D126" s="163" t="s">
        <v>1084</v>
      </c>
      <c r="E126" s="80">
        <f t="shared" si="11"/>
        <v>37</v>
      </c>
      <c r="F126" s="80">
        <f t="shared" si="11"/>
        <v>37</v>
      </c>
      <c r="G126" s="29"/>
      <c r="H126" s="29"/>
      <c r="I126" s="29"/>
      <c r="J126" s="29"/>
      <c r="K126" s="78"/>
      <c r="L126" s="78"/>
      <c r="M126" s="76"/>
      <c r="N126" s="87"/>
      <c r="O126" s="34"/>
      <c r="P126" s="33"/>
      <c r="Q126" s="34"/>
      <c r="R126" s="33"/>
      <c r="S126" s="34"/>
      <c r="T126" s="33"/>
      <c r="U126" s="34"/>
      <c r="V126" s="33"/>
      <c r="W126" s="34"/>
      <c r="X126" s="33"/>
      <c r="Y126" s="34"/>
      <c r="Z126" s="33"/>
      <c r="AA126" s="58"/>
      <c r="AB126" s="59"/>
      <c r="AC126" s="496" t="s">
        <v>399</v>
      </c>
      <c r="AD126" s="489"/>
      <c r="AE126" s="489"/>
      <c r="AF126" s="489"/>
      <c r="AG126" s="489"/>
      <c r="AH126" s="489"/>
      <c r="AI126" s="489"/>
      <c r="AJ126" s="489"/>
      <c r="AK126" s="489"/>
      <c r="AL126" s="510"/>
      <c r="AM126" s="151"/>
      <c r="AN126" s="152"/>
      <c r="AO126" s="35"/>
      <c r="AP126" s="33"/>
      <c r="AQ126" s="34"/>
      <c r="AR126" s="33"/>
      <c r="AS126" s="34"/>
      <c r="AT126" s="33"/>
      <c r="AU126" s="34"/>
      <c r="AV126" s="36"/>
      <c r="AW126" s="4"/>
      <c r="AX126" s="8"/>
      <c r="AY126" s="472"/>
      <c r="AZ126" s="473"/>
      <c r="BA126" s="473"/>
      <c r="BB126" s="473"/>
      <c r="BC126" s="473"/>
      <c r="BD126" s="473"/>
      <c r="BE126" s="473"/>
      <c r="BF126" s="474"/>
      <c r="BG126" s="64"/>
      <c r="BH126" s="65"/>
    </row>
    <row r="127" spans="1:60" ht="19.5" customHeight="1" x14ac:dyDescent="0.25">
      <c r="A127" s="136">
        <f t="shared" si="10"/>
        <v>79</v>
      </c>
      <c r="B127" s="57"/>
      <c r="C127" s="583"/>
      <c r="D127" s="163" t="s">
        <v>1085</v>
      </c>
      <c r="E127" s="80">
        <f t="shared" si="11"/>
        <v>38</v>
      </c>
      <c r="F127" s="80">
        <f t="shared" si="11"/>
        <v>38</v>
      </c>
      <c r="G127" s="29"/>
      <c r="H127" s="29"/>
      <c r="I127" s="29"/>
      <c r="J127" s="29"/>
      <c r="K127" s="78"/>
      <c r="L127" s="78"/>
      <c r="M127" s="76"/>
      <c r="N127" s="87"/>
      <c r="O127" s="34"/>
      <c r="P127" s="33"/>
      <c r="Q127" s="34"/>
      <c r="R127" s="33"/>
      <c r="S127" s="34"/>
      <c r="T127" s="33"/>
      <c r="U127" s="34"/>
      <c r="V127" s="33"/>
      <c r="W127" s="34"/>
      <c r="X127" s="33"/>
      <c r="Y127" s="34"/>
      <c r="Z127" s="33"/>
      <c r="AA127" s="58"/>
      <c r="AB127" s="59"/>
      <c r="AC127" s="496" t="s">
        <v>399</v>
      </c>
      <c r="AD127" s="489"/>
      <c r="AE127" s="489"/>
      <c r="AF127" s="489"/>
      <c r="AG127" s="489"/>
      <c r="AH127" s="489"/>
      <c r="AI127" s="489"/>
      <c r="AJ127" s="489"/>
      <c r="AK127" s="489"/>
      <c r="AL127" s="510"/>
      <c r="AM127" s="151"/>
      <c r="AN127" s="152"/>
      <c r="AO127" s="35"/>
      <c r="AP127" s="33"/>
      <c r="AQ127" s="34"/>
      <c r="AR127" s="33"/>
      <c r="AS127" s="34"/>
      <c r="AT127" s="33"/>
      <c r="AU127" s="34"/>
      <c r="AV127" s="36"/>
      <c r="AW127" s="4"/>
      <c r="AX127" s="8"/>
      <c r="AY127" s="472"/>
      <c r="AZ127" s="473"/>
      <c r="BA127" s="473"/>
      <c r="BB127" s="473"/>
      <c r="BC127" s="473"/>
      <c r="BD127" s="473"/>
      <c r="BE127" s="473"/>
      <c r="BF127" s="474"/>
      <c r="BG127" s="64"/>
      <c r="BH127" s="65"/>
    </row>
    <row r="128" spans="1:60" ht="19.5" customHeight="1" x14ac:dyDescent="0.25">
      <c r="A128" s="136">
        <f t="shared" si="10"/>
        <v>80</v>
      </c>
      <c r="B128" s="57"/>
      <c r="C128" s="74" t="s">
        <v>604</v>
      </c>
      <c r="D128" s="433" t="s">
        <v>213</v>
      </c>
      <c r="E128" s="29"/>
      <c r="F128" s="29"/>
      <c r="G128" s="23">
        <f>G115+1</f>
        <v>12</v>
      </c>
      <c r="H128" s="23">
        <f>H115+1</f>
        <v>12</v>
      </c>
      <c r="I128" s="29"/>
      <c r="J128" s="29"/>
      <c r="K128" s="78"/>
      <c r="L128" s="78"/>
      <c r="M128" s="76"/>
      <c r="N128" s="87"/>
      <c r="O128" s="34"/>
      <c r="P128" s="33"/>
      <c r="Q128" s="34"/>
      <c r="R128" s="33"/>
      <c r="S128" s="34"/>
      <c r="T128" s="33"/>
      <c r="U128" s="34"/>
      <c r="V128" s="33"/>
      <c r="W128" s="34"/>
      <c r="X128" s="33"/>
      <c r="Y128" s="34"/>
      <c r="Z128" s="33"/>
      <c r="AA128" s="58"/>
      <c r="AB128" s="59"/>
      <c r="AC128" s="496" t="s">
        <v>399</v>
      </c>
      <c r="AD128" s="489"/>
      <c r="AE128" s="489"/>
      <c r="AF128" s="489"/>
      <c r="AG128" s="489"/>
      <c r="AH128" s="489"/>
      <c r="AI128" s="489"/>
      <c r="AJ128" s="489"/>
      <c r="AK128" s="489"/>
      <c r="AL128" s="510"/>
      <c r="AM128" s="151"/>
      <c r="AN128" s="152"/>
      <c r="AO128" s="35"/>
      <c r="AP128" s="33"/>
      <c r="AQ128" s="34"/>
      <c r="AR128" s="33"/>
      <c r="AS128" s="34"/>
      <c r="AT128" s="33"/>
      <c r="AU128" s="34"/>
      <c r="AV128" s="36"/>
      <c r="AW128" s="4"/>
      <c r="AX128" s="8"/>
      <c r="AY128" s="472"/>
      <c r="AZ128" s="473"/>
      <c r="BA128" s="473"/>
      <c r="BB128" s="473"/>
      <c r="BC128" s="473"/>
      <c r="BD128" s="473"/>
      <c r="BE128" s="473"/>
      <c r="BF128" s="474"/>
      <c r="BG128" s="10"/>
      <c r="BH128" s="12"/>
    </row>
    <row r="129" spans="1:60" ht="19.5" customHeight="1" x14ac:dyDescent="0.25">
      <c r="A129" s="136">
        <f t="shared" si="10"/>
        <v>81</v>
      </c>
      <c r="B129" s="57"/>
      <c r="C129" s="17" t="s">
        <v>611</v>
      </c>
      <c r="D129" s="29" t="s">
        <v>713</v>
      </c>
      <c r="E129" s="29"/>
      <c r="F129" s="29"/>
      <c r="G129" s="29"/>
      <c r="H129" s="29"/>
      <c r="I129" s="29">
        <f>I117+1</f>
        <v>29</v>
      </c>
      <c r="J129" s="29">
        <f>J117+1</f>
        <v>29</v>
      </c>
      <c r="K129" s="78"/>
      <c r="L129" s="78"/>
      <c r="M129" s="76"/>
      <c r="N129" s="87"/>
      <c r="O129" s="34"/>
      <c r="P129" s="33"/>
      <c r="Q129" s="34"/>
      <c r="R129" s="33"/>
      <c r="S129" s="34"/>
      <c r="T129" s="33"/>
      <c r="U129" s="34"/>
      <c r="V129" s="33"/>
      <c r="W129" s="34"/>
      <c r="X129" s="33"/>
      <c r="Y129" s="34"/>
      <c r="Z129" s="33"/>
      <c r="AA129" s="58"/>
      <c r="AB129" s="59"/>
      <c r="AC129" s="496" t="s">
        <v>399</v>
      </c>
      <c r="AD129" s="489"/>
      <c r="AE129" s="489"/>
      <c r="AF129" s="489"/>
      <c r="AG129" s="489"/>
      <c r="AH129" s="489"/>
      <c r="AI129" s="489"/>
      <c r="AJ129" s="489"/>
      <c r="AK129" s="489"/>
      <c r="AL129" s="510"/>
      <c r="AM129" s="151"/>
      <c r="AN129" s="152"/>
      <c r="AO129" s="35"/>
      <c r="AP129" s="33"/>
      <c r="AQ129" s="34"/>
      <c r="AR129" s="33"/>
      <c r="AS129" s="34"/>
      <c r="AT129" s="33"/>
      <c r="AU129" s="34"/>
      <c r="AV129" s="36"/>
      <c r="AW129" s="4"/>
      <c r="AX129" s="8"/>
      <c r="AY129" s="472"/>
      <c r="AZ129" s="473"/>
      <c r="BA129" s="473"/>
      <c r="BB129" s="473"/>
      <c r="BC129" s="473"/>
      <c r="BD129" s="473"/>
      <c r="BE129" s="473"/>
      <c r="BF129" s="474"/>
      <c r="BG129" s="10"/>
      <c r="BH129" s="12"/>
    </row>
    <row r="130" spans="1:60" ht="19.5" customHeight="1" x14ac:dyDescent="0.25">
      <c r="A130" s="136">
        <f t="shared" si="10"/>
        <v>82</v>
      </c>
      <c r="B130" s="57"/>
      <c r="C130" s="20" t="s">
        <v>599</v>
      </c>
      <c r="D130" s="29" t="s">
        <v>714</v>
      </c>
      <c r="E130" s="29"/>
      <c r="F130" s="29"/>
      <c r="G130" s="29"/>
      <c r="H130" s="29"/>
      <c r="I130" s="29">
        <f>I129+1</f>
        <v>30</v>
      </c>
      <c r="J130" s="29">
        <f>J129+1</f>
        <v>30</v>
      </c>
      <c r="K130" s="78"/>
      <c r="L130" s="78"/>
      <c r="M130" s="76" t="s">
        <v>610</v>
      </c>
      <c r="N130" s="87"/>
      <c r="O130" s="34"/>
      <c r="P130" s="33"/>
      <c r="Q130" s="34"/>
      <c r="R130" s="33"/>
      <c r="S130" s="34"/>
      <c r="T130" s="33"/>
      <c r="U130" s="34"/>
      <c r="V130" s="33"/>
      <c r="W130" s="34"/>
      <c r="X130" s="33"/>
      <c r="Y130" s="34"/>
      <c r="Z130" s="33"/>
      <c r="AA130" s="58"/>
      <c r="AB130" s="59"/>
      <c r="AC130" s="496" t="s">
        <v>399</v>
      </c>
      <c r="AD130" s="489"/>
      <c r="AE130" s="489"/>
      <c r="AF130" s="489"/>
      <c r="AG130" s="489"/>
      <c r="AH130" s="489"/>
      <c r="AI130" s="489"/>
      <c r="AJ130" s="489"/>
      <c r="AK130" s="489"/>
      <c r="AL130" s="510"/>
      <c r="AM130" s="151"/>
      <c r="AN130" s="152"/>
      <c r="AO130" s="35"/>
      <c r="AP130" s="33"/>
      <c r="AQ130" s="34"/>
      <c r="AR130" s="33"/>
      <c r="AS130" s="34"/>
      <c r="AT130" s="33"/>
      <c r="AU130" s="34"/>
      <c r="AV130" s="36"/>
      <c r="AW130" s="4"/>
      <c r="AX130" s="8"/>
      <c r="AY130" s="475"/>
      <c r="AZ130" s="476"/>
      <c r="BA130" s="476"/>
      <c r="BB130" s="476"/>
      <c r="BC130" s="476"/>
      <c r="BD130" s="476"/>
      <c r="BE130" s="476"/>
      <c r="BF130" s="477"/>
      <c r="BG130" s="10"/>
      <c r="BH130" s="12"/>
    </row>
    <row r="131" spans="1:60" ht="19.5" customHeight="1" x14ac:dyDescent="0.25">
      <c r="A131" s="136">
        <f t="shared" si="10"/>
        <v>83</v>
      </c>
      <c r="B131" s="57"/>
      <c r="C131" s="450" t="s">
        <v>1103</v>
      </c>
      <c r="D131" s="26" t="s">
        <v>1086</v>
      </c>
      <c r="E131" s="80">
        <f>E127+1</f>
        <v>39</v>
      </c>
      <c r="F131" s="80">
        <f>F127+1</f>
        <v>39</v>
      </c>
      <c r="G131" s="29"/>
      <c r="H131" s="29"/>
      <c r="I131" s="29"/>
      <c r="J131" s="29"/>
      <c r="K131" s="78"/>
      <c r="L131" s="78"/>
      <c r="M131" s="76"/>
      <c r="N131" s="87"/>
      <c r="O131" s="34"/>
      <c r="P131" s="33"/>
      <c r="Q131" s="34"/>
      <c r="R131" s="33"/>
      <c r="S131" s="34"/>
      <c r="T131" s="33"/>
      <c r="U131" s="34"/>
      <c r="V131" s="33"/>
      <c r="W131" s="34"/>
      <c r="X131" s="33"/>
      <c r="Y131" s="34"/>
      <c r="Z131" s="33"/>
      <c r="AA131" s="58"/>
      <c r="AB131" s="59"/>
      <c r="AC131" s="496" t="s">
        <v>399</v>
      </c>
      <c r="AD131" s="489"/>
      <c r="AE131" s="489"/>
      <c r="AF131" s="489"/>
      <c r="AG131" s="489"/>
      <c r="AH131" s="489"/>
      <c r="AI131" s="489"/>
      <c r="AJ131" s="489"/>
      <c r="AK131" s="489"/>
      <c r="AL131" s="510"/>
      <c r="AM131" s="151"/>
      <c r="AN131" s="152"/>
      <c r="AO131" s="35"/>
      <c r="AP131" s="33"/>
      <c r="AQ131" s="34"/>
      <c r="AR131" s="33"/>
      <c r="AS131" s="34"/>
      <c r="AT131" s="33"/>
      <c r="AU131" s="34"/>
      <c r="AV131" s="36"/>
      <c r="AW131" s="4"/>
      <c r="AX131" s="8"/>
      <c r="AY131" s="469" t="s">
        <v>852</v>
      </c>
      <c r="AZ131" s="470"/>
      <c r="BA131" s="470"/>
      <c r="BB131" s="470"/>
      <c r="BC131" s="470"/>
      <c r="BD131" s="470"/>
      <c r="BE131" s="470"/>
      <c r="BF131" s="471"/>
      <c r="BG131" s="64"/>
      <c r="BH131" s="65"/>
    </row>
    <row r="132" spans="1:60" ht="19.5" customHeight="1" x14ac:dyDescent="0.25">
      <c r="A132" s="136">
        <f t="shared" si="10"/>
        <v>84</v>
      </c>
      <c r="B132" s="57"/>
      <c r="C132" s="451"/>
      <c r="D132" s="26" t="s">
        <v>1087</v>
      </c>
      <c r="E132" s="80">
        <f t="shared" ref="E132:F135" si="12">E131+1</f>
        <v>40</v>
      </c>
      <c r="F132" s="80">
        <f t="shared" si="12"/>
        <v>40</v>
      </c>
      <c r="G132" s="29"/>
      <c r="H132" s="29"/>
      <c r="I132" s="29"/>
      <c r="J132" s="29"/>
      <c r="K132" s="78"/>
      <c r="L132" s="78"/>
      <c r="M132" s="76"/>
      <c r="N132" s="87"/>
      <c r="O132" s="34"/>
      <c r="P132" s="33"/>
      <c r="Q132" s="34"/>
      <c r="R132" s="33"/>
      <c r="S132" s="34"/>
      <c r="T132" s="33"/>
      <c r="U132" s="34"/>
      <c r="V132" s="33"/>
      <c r="W132" s="34"/>
      <c r="X132" s="33"/>
      <c r="Y132" s="34"/>
      <c r="Z132" s="33"/>
      <c r="AA132" s="58"/>
      <c r="AB132" s="59"/>
      <c r="AC132" s="496" t="s">
        <v>399</v>
      </c>
      <c r="AD132" s="489"/>
      <c r="AE132" s="489"/>
      <c r="AF132" s="489"/>
      <c r="AG132" s="489"/>
      <c r="AH132" s="489"/>
      <c r="AI132" s="489"/>
      <c r="AJ132" s="489"/>
      <c r="AK132" s="489"/>
      <c r="AL132" s="510"/>
      <c r="AM132" s="151"/>
      <c r="AN132" s="152"/>
      <c r="AO132" s="35"/>
      <c r="AP132" s="33"/>
      <c r="AQ132" s="34"/>
      <c r="AR132" s="33"/>
      <c r="AS132" s="34"/>
      <c r="AT132" s="33"/>
      <c r="AU132" s="34"/>
      <c r="AV132" s="36"/>
      <c r="AW132" s="4"/>
      <c r="AX132" s="8"/>
      <c r="AY132" s="472"/>
      <c r="AZ132" s="473"/>
      <c r="BA132" s="473"/>
      <c r="BB132" s="473"/>
      <c r="BC132" s="473"/>
      <c r="BD132" s="473"/>
      <c r="BE132" s="473"/>
      <c r="BF132" s="474"/>
      <c r="BG132" s="64"/>
      <c r="BH132" s="65"/>
    </row>
    <row r="133" spans="1:60" ht="19.5" customHeight="1" x14ac:dyDescent="0.25">
      <c r="A133" s="136">
        <f t="shared" si="10"/>
        <v>85</v>
      </c>
      <c r="B133" s="57"/>
      <c r="C133" s="451"/>
      <c r="D133" s="26" t="s">
        <v>1088</v>
      </c>
      <c r="E133" s="80">
        <f t="shared" si="12"/>
        <v>41</v>
      </c>
      <c r="F133" s="80">
        <f t="shared" si="12"/>
        <v>41</v>
      </c>
      <c r="G133" s="29"/>
      <c r="H133" s="29"/>
      <c r="I133" s="29"/>
      <c r="J133" s="29"/>
      <c r="K133" s="78"/>
      <c r="L133" s="78"/>
      <c r="M133" s="76"/>
      <c r="N133" s="87"/>
      <c r="O133" s="34"/>
      <c r="P133" s="33"/>
      <c r="Q133" s="34"/>
      <c r="R133" s="33"/>
      <c r="S133" s="34"/>
      <c r="T133" s="33"/>
      <c r="U133" s="34"/>
      <c r="V133" s="33"/>
      <c r="W133" s="34"/>
      <c r="X133" s="33"/>
      <c r="Y133" s="34"/>
      <c r="Z133" s="33"/>
      <c r="AA133" s="58"/>
      <c r="AB133" s="59"/>
      <c r="AC133" s="496" t="s">
        <v>399</v>
      </c>
      <c r="AD133" s="489"/>
      <c r="AE133" s="489"/>
      <c r="AF133" s="489"/>
      <c r="AG133" s="489"/>
      <c r="AH133" s="489"/>
      <c r="AI133" s="489"/>
      <c r="AJ133" s="489"/>
      <c r="AK133" s="489"/>
      <c r="AL133" s="510"/>
      <c r="AM133" s="151"/>
      <c r="AN133" s="152"/>
      <c r="AO133" s="35"/>
      <c r="AP133" s="33"/>
      <c r="AQ133" s="34"/>
      <c r="AR133" s="33"/>
      <c r="AS133" s="34"/>
      <c r="AT133" s="33"/>
      <c r="AU133" s="34"/>
      <c r="AV133" s="36"/>
      <c r="AW133" s="4"/>
      <c r="AX133" s="8"/>
      <c r="AY133" s="472"/>
      <c r="AZ133" s="473"/>
      <c r="BA133" s="473"/>
      <c r="BB133" s="473"/>
      <c r="BC133" s="473"/>
      <c r="BD133" s="473"/>
      <c r="BE133" s="473"/>
      <c r="BF133" s="474"/>
      <c r="BG133" s="64"/>
      <c r="BH133" s="65"/>
    </row>
    <row r="134" spans="1:60" ht="19.5" customHeight="1" x14ac:dyDescent="0.25">
      <c r="A134" s="136">
        <f t="shared" si="10"/>
        <v>86</v>
      </c>
      <c r="B134" s="57"/>
      <c r="C134" s="451"/>
      <c r="D134" s="26" t="s">
        <v>1089</v>
      </c>
      <c r="E134" s="80">
        <f t="shared" si="12"/>
        <v>42</v>
      </c>
      <c r="F134" s="80">
        <f t="shared" si="12"/>
        <v>42</v>
      </c>
      <c r="G134" s="29"/>
      <c r="H134" s="29"/>
      <c r="I134" s="29"/>
      <c r="J134" s="29"/>
      <c r="K134" s="78"/>
      <c r="L134" s="78"/>
      <c r="M134" s="76"/>
      <c r="N134" s="87"/>
      <c r="O134" s="34"/>
      <c r="P134" s="33"/>
      <c r="Q134" s="34"/>
      <c r="R134" s="33"/>
      <c r="S134" s="34"/>
      <c r="T134" s="33"/>
      <c r="U134" s="34"/>
      <c r="V134" s="33"/>
      <c r="W134" s="34"/>
      <c r="X134" s="33"/>
      <c r="Y134" s="34"/>
      <c r="Z134" s="33"/>
      <c r="AA134" s="58"/>
      <c r="AB134" s="59"/>
      <c r="AC134" s="496" t="s">
        <v>399</v>
      </c>
      <c r="AD134" s="489"/>
      <c r="AE134" s="489"/>
      <c r="AF134" s="489"/>
      <c r="AG134" s="489"/>
      <c r="AH134" s="489"/>
      <c r="AI134" s="489"/>
      <c r="AJ134" s="489"/>
      <c r="AK134" s="489"/>
      <c r="AL134" s="510"/>
      <c r="AM134" s="151"/>
      <c r="AN134" s="152"/>
      <c r="AO134" s="35"/>
      <c r="AP134" s="33"/>
      <c r="AQ134" s="34"/>
      <c r="AR134" s="33"/>
      <c r="AS134" s="34"/>
      <c r="AT134" s="33"/>
      <c r="AU134" s="34"/>
      <c r="AV134" s="36"/>
      <c r="AW134" s="4"/>
      <c r="AX134" s="8"/>
      <c r="AY134" s="472"/>
      <c r="AZ134" s="473"/>
      <c r="BA134" s="473"/>
      <c r="BB134" s="473"/>
      <c r="BC134" s="473"/>
      <c r="BD134" s="473"/>
      <c r="BE134" s="473"/>
      <c r="BF134" s="474"/>
      <c r="BG134" s="64"/>
      <c r="BH134" s="65"/>
    </row>
    <row r="135" spans="1:60" ht="19.5" customHeight="1" x14ac:dyDescent="0.25">
      <c r="A135" s="136">
        <f t="shared" si="10"/>
        <v>87</v>
      </c>
      <c r="B135" s="282"/>
      <c r="C135" s="452"/>
      <c r="D135" s="26" t="s">
        <v>1090</v>
      </c>
      <c r="E135" s="80">
        <f t="shared" si="12"/>
        <v>43</v>
      </c>
      <c r="F135" s="80">
        <f t="shared" si="12"/>
        <v>43</v>
      </c>
      <c r="G135" s="29"/>
      <c r="H135" s="29"/>
      <c r="I135" s="29"/>
      <c r="J135" s="29"/>
      <c r="K135" s="78"/>
      <c r="L135" s="78"/>
      <c r="M135" s="76"/>
      <c r="N135" s="87"/>
      <c r="O135" s="34"/>
      <c r="P135" s="33"/>
      <c r="Q135" s="34"/>
      <c r="R135" s="33"/>
      <c r="S135" s="34"/>
      <c r="T135" s="33"/>
      <c r="U135" s="34"/>
      <c r="V135" s="33"/>
      <c r="W135" s="34"/>
      <c r="X135" s="33"/>
      <c r="Y135" s="34"/>
      <c r="Z135" s="33"/>
      <c r="AA135" s="58"/>
      <c r="AB135" s="59"/>
      <c r="AC135" s="496" t="s">
        <v>399</v>
      </c>
      <c r="AD135" s="489"/>
      <c r="AE135" s="489"/>
      <c r="AF135" s="489"/>
      <c r="AG135" s="489"/>
      <c r="AH135" s="489"/>
      <c r="AI135" s="489"/>
      <c r="AJ135" s="489"/>
      <c r="AK135" s="489"/>
      <c r="AL135" s="510"/>
      <c r="AM135" s="151"/>
      <c r="AN135" s="152"/>
      <c r="AO135" s="35"/>
      <c r="AP135" s="33"/>
      <c r="AQ135" s="34"/>
      <c r="AR135" s="33"/>
      <c r="AS135" s="34"/>
      <c r="AT135" s="33"/>
      <c r="AU135" s="34"/>
      <c r="AV135" s="36"/>
      <c r="AW135" s="4"/>
      <c r="AX135" s="8"/>
      <c r="AY135" s="472"/>
      <c r="AZ135" s="473"/>
      <c r="BA135" s="473"/>
      <c r="BB135" s="473"/>
      <c r="BC135" s="473"/>
      <c r="BD135" s="473"/>
      <c r="BE135" s="473"/>
      <c r="BF135" s="474"/>
      <c r="BG135" s="64"/>
      <c r="BH135" s="65"/>
    </row>
    <row r="136" spans="1:60" ht="19.5" customHeight="1" x14ac:dyDescent="0.25">
      <c r="A136" s="136">
        <f>A135+1</f>
        <v>88</v>
      </c>
      <c r="B136" s="57"/>
      <c r="C136" s="794" t="s">
        <v>850</v>
      </c>
      <c r="D136" s="433" t="s">
        <v>214</v>
      </c>
      <c r="E136" s="8"/>
      <c r="F136" s="8"/>
      <c r="G136" s="19">
        <f>G128+1</f>
        <v>13</v>
      </c>
      <c r="H136" s="19">
        <f>H128+1</f>
        <v>13</v>
      </c>
      <c r="I136" s="8"/>
      <c r="J136" s="8"/>
      <c r="K136" s="8"/>
      <c r="L136" s="8"/>
      <c r="M136" s="8"/>
      <c r="N136" s="87"/>
      <c r="O136" s="34"/>
      <c r="P136" s="33"/>
      <c r="Q136" s="34"/>
      <c r="R136" s="33"/>
      <c r="S136" s="34"/>
      <c r="T136" s="33"/>
      <c r="U136" s="34"/>
      <c r="V136" s="33"/>
      <c r="W136" s="34"/>
      <c r="X136" s="33"/>
      <c r="Y136" s="34"/>
      <c r="Z136" s="33"/>
      <c r="AA136" s="58"/>
      <c r="AB136" s="59"/>
      <c r="AC136" s="496" t="s">
        <v>399</v>
      </c>
      <c r="AD136" s="489"/>
      <c r="AE136" s="489"/>
      <c r="AF136" s="489"/>
      <c r="AG136" s="489"/>
      <c r="AH136" s="489"/>
      <c r="AI136" s="489"/>
      <c r="AJ136" s="489"/>
      <c r="AK136" s="489"/>
      <c r="AL136" s="510"/>
      <c r="AM136" s="151"/>
      <c r="AN136" s="152"/>
      <c r="AO136" s="35"/>
      <c r="AP136" s="33"/>
      <c r="AQ136" s="34"/>
      <c r="AR136" s="33"/>
      <c r="AS136" s="34"/>
      <c r="AT136" s="33"/>
      <c r="AU136" s="34"/>
      <c r="AV136" s="36"/>
      <c r="AW136" s="4"/>
      <c r="AX136" s="8"/>
      <c r="AY136" s="472"/>
      <c r="AZ136" s="473"/>
      <c r="BA136" s="473"/>
      <c r="BB136" s="473"/>
      <c r="BC136" s="473"/>
      <c r="BD136" s="473"/>
      <c r="BE136" s="473"/>
      <c r="BF136" s="474"/>
      <c r="BG136" s="10"/>
      <c r="BH136" s="12"/>
    </row>
    <row r="137" spans="1:60" ht="19.5" customHeight="1" x14ac:dyDescent="0.25">
      <c r="A137" s="136">
        <f t="shared" si="10"/>
        <v>89</v>
      </c>
      <c r="B137" s="57"/>
      <c r="C137" s="795"/>
      <c r="D137" s="433" t="s">
        <v>215</v>
      </c>
      <c r="E137" s="8"/>
      <c r="F137" s="8"/>
      <c r="G137" s="19">
        <f>G136+1</f>
        <v>14</v>
      </c>
      <c r="H137" s="19">
        <f>H136+1</f>
        <v>14</v>
      </c>
      <c r="I137" s="8"/>
      <c r="J137" s="8"/>
      <c r="K137" s="8"/>
      <c r="L137" s="8"/>
      <c r="M137" s="8"/>
      <c r="N137" s="87"/>
      <c r="O137" s="34"/>
      <c r="P137" s="33"/>
      <c r="Q137" s="34"/>
      <c r="R137" s="33"/>
      <c r="S137" s="34"/>
      <c r="T137" s="33"/>
      <c r="U137" s="34"/>
      <c r="V137" s="33"/>
      <c r="W137" s="34"/>
      <c r="X137" s="33"/>
      <c r="Y137" s="34"/>
      <c r="Z137" s="33"/>
      <c r="AA137" s="58"/>
      <c r="AB137" s="59"/>
      <c r="AC137" s="496" t="s">
        <v>399</v>
      </c>
      <c r="AD137" s="489"/>
      <c r="AE137" s="489"/>
      <c r="AF137" s="489"/>
      <c r="AG137" s="489"/>
      <c r="AH137" s="489"/>
      <c r="AI137" s="489"/>
      <c r="AJ137" s="489"/>
      <c r="AK137" s="489"/>
      <c r="AL137" s="510"/>
      <c r="AM137" s="151"/>
      <c r="AN137" s="152"/>
      <c r="AO137" s="35"/>
      <c r="AP137" s="33"/>
      <c r="AQ137" s="34"/>
      <c r="AR137" s="33"/>
      <c r="AS137" s="34"/>
      <c r="AT137" s="33"/>
      <c r="AU137" s="34"/>
      <c r="AV137" s="36"/>
      <c r="AW137" s="4"/>
      <c r="AX137" s="8"/>
      <c r="AY137" s="472"/>
      <c r="AZ137" s="473"/>
      <c r="BA137" s="473"/>
      <c r="BB137" s="473"/>
      <c r="BC137" s="473"/>
      <c r="BD137" s="473"/>
      <c r="BE137" s="473"/>
      <c r="BF137" s="474"/>
      <c r="BG137" s="10"/>
      <c r="BH137" s="12"/>
    </row>
    <row r="138" spans="1:60" ht="19.5" customHeight="1" x14ac:dyDescent="0.25">
      <c r="A138" s="136">
        <f t="shared" si="10"/>
        <v>90</v>
      </c>
      <c r="B138" s="57"/>
      <c r="C138" s="796"/>
      <c r="D138" s="433" t="s">
        <v>216</v>
      </c>
      <c r="E138" s="8"/>
      <c r="F138" s="8"/>
      <c r="G138" s="19">
        <f>G137+1</f>
        <v>15</v>
      </c>
      <c r="H138" s="19">
        <f>H137+1</f>
        <v>15</v>
      </c>
      <c r="I138" s="8"/>
      <c r="J138" s="8"/>
      <c r="K138" s="8"/>
      <c r="L138" s="8"/>
      <c r="M138" s="8"/>
      <c r="N138" s="87"/>
      <c r="O138" s="34"/>
      <c r="P138" s="33"/>
      <c r="Q138" s="34"/>
      <c r="R138" s="33"/>
      <c r="S138" s="34"/>
      <c r="T138" s="33"/>
      <c r="U138" s="34"/>
      <c r="V138" s="33"/>
      <c r="W138" s="34"/>
      <c r="X138" s="33"/>
      <c r="Y138" s="34"/>
      <c r="Z138" s="33"/>
      <c r="AA138" s="58"/>
      <c r="AB138" s="59"/>
      <c r="AC138" s="496" t="s">
        <v>399</v>
      </c>
      <c r="AD138" s="489"/>
      <c r="AE138" s="489"/>
      <c r="AF138" s="489"/>
      <c r="AG138" s="489"/>
      <c r="AH138" s="489"/>
      <c r="AI138" s="489"/>
      <c r="AJ138" s="489"/>
      <c r="AK138" s="489"/>
      <c r="AL138" s="510"/>
      <c r="AM138" s="151"/>
      <c r="AN138" s="152"/>
      <c r="AO138" s="35"/>
      <c r="AP138" s="33"/>
      <c r="AQ138" s="34"/>
      <c r="AR138" s="33"/>
      <c r="AS138" s="34"/>
      <c r="AT138" s="33"/>
      <c r="AU138" s="34"/>
      <c r="AV138" s="36"/>
      <c r="AW138" s="4"/>
      <c r="AX138" s="8"/>
      <c r="AY138" s="472"/>
      <c r="AZ138" s="473"/>
      <c r="BA138" s="473"/>
      <c r="BB138" s="473"/>
      <c r="BC138" s="473"/>
      <c r="BD138" s="473"/>
      <c r="BE138" s="473"/>
      <c r="BF138" s="474"/>
      <c r="BG138" s="10"/>
      <c r="BH138" s="12"/>
    </row>
    <row r="139" spans="1:60" ht="19.5" customHeight="1" x14ac:dyDescent="0.25">
      <c r="A139" s="136">
        <f t="shared" si="10"/>
        <v>91</v>
      </c>
      <c r="B139" s="57"/>
      <c r="C139" s="29" t="s">
        <v>608</v>
      </c>
      <c r="D139" s="29" t="s">
        <v>715</v>
      </c>
      <c r="E139" s="29"/>
      <c r="F139" s="29"/>
      <c r="G139" s="29"/>
      <c r="H139" s="29"/>
      <c r="I139" s="29">
        <f>I130+1</f>
        <v>31</v>
      </c>
      <c r="J139" s="29">
        <f>J130+1</f>
        <v>31</v>
      </c>
      <c r="K139" s="78"/>
      <c r="L139" s="78"/>
      <c r="M139" s="76"/>
      <c r="N139" s="87"/>
      <c r="O139" s="34"/>
      <c r="P139" s="33"/>
      <c r="Q139" s="34"/>
      <c r="R139" s="33"/>
      <c r="S139" s="34"/>
      <c r="T139" s="33"/>
      <c r="U139" s="34"/>
      <c r="V139" s="33"/>
      <c r="W139" s="34"/>
      <c r="X139" s="33"/>
      <c r="Y139" s="34"/>
      <c r="Z139" s="33"/>
      <c r="AA139" s="58"/>
      <c r="AB139" s="59"/>
      <c r="AC139" s="496" t="s">
        <v>399</v>
      </c>
      <c r="AD139" s="489"/>
      <c r="AE139" s="489"/>
      <c r="AF139" s="489"/>
      <c r="AG139" s="489"/>
      <c r="AH139" s="489"/>
      <c r="AI139" s="489"/>
      <c r="AJ139" s="489"/>
      <c r="AK139" s="489"/>
      <c r="AL139" s="510"/>
      <c r="AM139" s="151"/>
      <c r="AN139" s="152"/>
      <c r="AO139" s="35"/>
      <c r="AP139" s="33"/>
      <c r="AQ139" s="34"/>
      <c r="AR139" s="33"/>
      <c r="AS139" s="34"/>
      <c r="AT139" s="33"/>
      <c r="AU139" s="34"/>
      <c r="AV139" s="36"/>
      <c r="AW139" s="4"/>
      <c r="AX139" s="8"/>
      <c r="AY139" s="475"/>
      <c r="AZ139" s="476"/>
      <c r="BA139" s="476"/>
      <c r="BB139" s="476"/>
      <c r="BC139" s="476"/>
      <c r="BD139" s="476"/>
      <c r="BE139" s="476"/>
      <c r="BF139" s="477"/>
      <c r="BG139" s="10"/>
      <c r="BH139" s="12"/>
    </row>
    <row r="140" spans="1:60" ht="39" customHeight="1" x14ac:dyDescent="0.25">
      <c r="A140" s="136">
        <f t="shared" si="10"/>
        <v>92</v>
      </c>
      <c r="B140" s="57"/>
      <c r="C140" s="792" t="s">
        <v>605</v>
      </c>
      <c r="D140" s="126" t="s">
        <v>1091</v>
      </c>
      <c r="E140" s="109">
        <f>E135+1</f>
        <v>44</v>
      </c>
      <c r="F140" s="109">
        <f>F135+1</f>
        <v>44</v>
      </c>
      <c r="G140" s="9"/>
      <c r="H140" s="9"/>
      <c r="I140" s="9"/>
      <c r="J140" s="9"/>
      <c r="K140" s="9"/>
      <c r="L140" s="62"/>
      <c r="M140" s="10"/>
      <c r="N140" s="87"/>
      <c r="O140" s="34"/>
      <c r="P140" s="33"/>
      <c r="Q140" s="34"/>
      <c r="R140" s="33"/>
      <c r="S140" s="34"/>
      <c r="T140" s="33"/>
      <c r="U140" s="34"/>
      <c r="V140" s="33"/>
      <c r="W140" s="34"/>
      <c r="X140" s="33"/>
      <c r="Y140" s="34"/>
      <c r="Z140" s="33"/>
      <c r="AA140" s="34"/>
      <c r="AB140" s="33"/>
      <c r="AC140" s="58"/>
      <c r="AD140" s="90"/>
      <c r="AE140" s="496" t="s">
        <v>526</v>
      </c>
      <c r="AF140" s="489"/>
      <c r="AG140" s="489"/>
      <c r="AH140" s="489"/>
      <c r="AI140" s="489"/>
      <c r="AJ140" s="489"/>
      <c r="AK140" s="489"/>
      <c r="AL140" s="510"/>
      <c r="AM140" s="151"/>
      <c r="AN140" s="152"/>
      <c r="AO140" s="35"/>
      <c r="AP140" s="33"/>
      <c r="AQ140" s="34"/>
      <c r="AR140" s="33"/>
      <c r="AS140" s="34"/>
      <c r="AT140" s="33"/>
      <c r="AU140" s="34"/>
      <c r="AV140" s="36"/>
      <c r="AW140" s="4"/>
      <c r="AX140" s="8"/>
      <c r="AY140" s="469" t="s">
        <v>514</v>
      </c>
      <c r="AZ140" s="470"/>
      <c r="BA140" s="470"/>
      <c r="BB140" s="470"/>
      <c r="BC140" s="470"/>
      <c r="BD140" s="470"/>
      <c r="BE140" s="470"/>
      <c r="BF140" s="471"/>
      <c r="BG140" s="10"/>
      <c r="BH140" s="12"/>
    </row>
    <row r="141" spans="1:60" ht="39" customHeight="1" x14ac:dyDescent="0.25">
      <c r="A141" s="136">
        <f t="shared" si="10"/>
        <v>93</v>
      </c>
      <c r="B141" s="282"/>
      <c r="C141" s="793"/>
      <c r="D141" s="126" t="s">
        <v>1092</v>
      </c>
      <c r="E141" s="18">
        <f>E140+1</f>
        <v>45</v>
      </c>
      <c r="F141" s="18">
        <f>F140+1</f>
        <v>45</v>
      </c>
      <c r="G141" s="8"/>
      <c r="H141" s="8"/>
      <c r="I141" s="8"/>
      <c r="J141" s="8"/>
      <c r="K141" s="8"/>
      <c r="L141" s="38"/>
      <c r="M141" s="10"/>
      <c r="N141" s="87"/>
      <c r="O141" s="34"/>
      <c r="P141" s="33"/>
      <c r="Q141" s="34"/>
      <c r="R141" s="33"/>
      <c r="S141" s="34"/>
      <c r="T141" s="33"/>
      <c r="U141" s="34"/>
      <c r="V141" s="33"/>
      <c r="W141" s="34"/>
      <c r="X141" s="33"/>
      <c r="Y141" s="34"/>
      <c r="Z141" s="33"/>
      <c r="AA141" s="34"/>
      <c r="AB141" s="33"/>
      <c r="AC141" s="58"/>
      <c r="AD141" s="90"/>
      <c r="AE141" s="496" t="s">
        <v>526</v>
      </c>
      <c r="AF141" s="489"/>
      <c r="AG141" s="489"/>
      <c r="AH141" s="489"/>
      <c r="AI141" s="489"/>
      <c r="AJ141" s="489"/>
      <c r="AK141" s="489"/>
      <c r="AL141" s="510"/>
      <c r="AM141" s="151"/>
      <c r="AN141" s="152"/>
      <c r="AO141" s="35"/>
      <c r="AP141" s="33"/>
      <c r="AQ141" s="34"/>
      <c r="AR141" s="33"/>
      <c r="AS141" s="34"/>
      <c r="AT141" s="33"/>
      <c r="AU141" s="34"/>
      <c r="AV141" s="36"/>
      <c r="AW141" s="4"/>
      <c r="AX141" s="8"/>
      <c r="AY141" s="475"/>
      <c r="AZ141" s="476"/>
      <c r="BA141" s="476"/>
      <c r="BB141" s="476"/>
      <c r="BC141" s="476"/>
      <c r="BD141" s="476"/>
      <c r="BE141" s="476"/>
      <c r="BF141" s="477"/>
      <c r="BG141" s="10"/>
      <c r="BH141" s="12"/>
    </row>
    <row r="142" spans="1:60" ht="18.600000000000001" customHeight="1" x14ac:dyDescent="0.25">
      <c r="A142" s="252"/>
      <c r="B142" s="251"/>
      <c r="C142" s="309"/>
      <c r="D142" s="115"/>
      <c r="E142" s="8">
        <f>E141</f>
        <v>45</v>
      </c>
      <c r="F142" s="8">
        <f>F141</f>
        <v>45</v>
      </c>
      <c r="G142" s="8">
        <f>G138</f>
        <v>15</v>
      </c>
      <c r="H142" s="8">
        <f>H138</f>
        <v>15</v>
      </c>
      <c r="I142" s="8">
        <f>I139</f>
        <v>31</v>
      </c>
      <c r="J142" s="8">
        <f>J139</f>
        <v>31</v>
      </c>
      <c r="K142" s="8">
        <v>2</v>
      </c>
      <c r="L142" s="8">
        <v>2</v>
      </c>
      <c r="N142" s="101"/>
      <c r="O142" s="101"/>
      <c r="P142" s="101"/>
      <c r="Q142" s="101"/>
      <c r="R142" s="101"/>
      <c r="S142" s="101"/>
      <c r="T142" s="101"/>
      <c r="U142" s="101"/>
      <c r="V142" s="101"/>
      <c r="W142" s="101"/>
      <c r="X142" s="101"/>
      <c r="Y142" s="101"/>
      <c r="Z142" s="101"/>
      <c r="AA142" s="101"/>
      <c r="AB142" s="101"/>
      <c r="AC142" s="101"/>
      <c r="AD142" s="101"/>
      <c r="AE142" s="101"/>
      <c r="AF142" s="101"/>
      <c r="AG142" s="101"/>
      <c r="AH142" s="101"/>
      <c r="AI142" s="101"/>
      <c r="AJ142" s="101"/>
      <c r="AK142" s="101"/>
      <c r="AL142" s="101"/>
      <c r="AM142" s="101"/>
      <c r="AN142" s="101"/>
      <c r="AO142" s="101"/>
      <c r="AP142" s="101"/>
      <c r="AQ142" s="101"/>
      <c r="AR142" s="101"/>
      <c r="AS142" s="101"/>
      <c r="AT142" s="101"/>
      <c r="AU142" s="101"/>
      <c r="AV142" s="101"/>
      <c r="AW142" s="101"/>
      <c r="AY142" s="99"/>
      <c r="AZ142" s="99"/>
      <c r="BA142" s="99"/>
      <c r="BB142" s="99"/>
      <c r="BC142" s="99"/>
      <c r="BD142" s="99"/>
      <c r="BE142" s="99"/>
      <c r="BF142" s="99"/>
      <c r="BG142" s="6"/>
      <c r="BH142" s="6"/>
    </row>
    <row r="144" spans="1:60" ht="18.600000000000001" customHeight="1" x14ac:dyDescent="0.25">
      <c r="A144" s="747" t="s">
        <v>1007</v>
      </c>
      <c r="B144" s="747"/>
      <c r="C144" s="747"/>
      <c r="D144" s="747"/>
      <c r="E144" s="747"/>
      <c r="F144" s="747"/>
      <c r="G144" s="747"/>
      <c r="L144" s="310"/>
      <c r="N144" s="101"/>
      <c r="O144" s="101"/>
      <c r="P144" s="101"/>
      <c r="Q144" s="101"/>
      <c r="R144" s="101"/>
      <c r="S144" s="101"/>
      <c r="T144" s="101"/>
      <c r="U144" s="101"/>
      <c r="V144" s="101"/>
      <c r="W144" s="101"/>
      <c r="X144" s="101"/>
      <c r="Y144" s="101"/>
      <c r="Z144" s="101"/>
      <c r="AA144" s="101"/>
      <c r="AB144" s="101"/>
      <c r="AC144" s="101"/>
      <c r="AD144" s="101"/>
      <c r="AE144" s="101"/>
      <c r="AF144" s="101"/>
      <c r="AG144" s="101"/>
      <c r="AH144" s="101"/>
      <c r="AI144" s="101"/>
      <c r="AJ144" s="101"/>
      <c r="AK144" s="101"/>
      <c r="AL144" s="101"/>
      <c r="AM144" s="101"/>
      <c r="AN144" s="101"/>
      <c r="AO144" s="101"/>
      <c r="AP144" s="101"/>
      <c r="AQ144" s="101"/>
      <c r="AR144" s="101"/>
      <c r="AS144" s="101"/>
      <c r="AT144" s="101"/>
      <c r="AU144" s="101"/>
      <c r="AV144" s="101"/>
      <c r="AW144" s="101"/>
      <c r="AY144" s="99"/>
      <c r="AZ144" s="99"/>
      <c r="BA144" s="99"/>
      <c r="BB144" s="99"/>
      <c r="BC144" s="99"/>
      <c r="BD144" s="99"/>
      <c r="BE144" s="99"/>
      <c r="BF144" s="99"/>
      <c r="BG144" s="6"/>
      <c r="BH144" s="6"/>
    </row>
    <row r="145" spans="1:60" ht="19.5" customHeight="1" x14ac:dyDescent="0.25">
      <c r="A145" s="495" t="s">
        <v>89</v>
      </c>
      <c r="B145" s="462" t="s">
        <v>193</v>
      </c>
      <c r="C145" s="462" t="s">
        <v>326</v>
      </c>
      <c r="D145" s="462" t="s">
        <v>90</v>
      </c>
      <c r="E145" s="522" t="s">
        <v>162</v>
      </c>
      <c r="F145" s="522"/>
      <c r="G145" s="464" t="s">
        <v>161</v>
      </c>
      <c r="H145" s="464"/>
      <c r="I145" s="492" t="s">
        <v>146</v>
      </c>
      <c r="J145" s="493"/>
      <c r="K145" s="462" t="s">
        <v>192</v>
      </c>
      <c r="L145" s="462"/>
      <c r="M145" s="450" t="s">
        <v>382</v>
      </c>
      <c r="N145" s="741">
        <v>9</v>
      </c>
      <c r="O145" s="441"/>
      <c r="P145" s="441">
        <v>10</v>
      </c>
      <c r="Q145" s="441"/>
      <c r="R145" s="441">
        <v>11</v>
      </c>
      <c r="S145" s="441"/>
      <c r="T145" s="441">
        <v>12</v>
      </c>
      <c r="U145" s="441"/>
      <c r="V145" s="441">
        <v>13</v>
      </c>
      <c r="W145" s="441"/>
      <c r="X145" s="441">
        <v>14</v>
      </c>
      <c r="Y145" s="441"/>
      <c r="Z145" s="441">
        <v>15</v>
      </c>
      <c r="AA145" s="441"/>
      <c r="AB145" s="441">
        <v>16</v>
      </c>
      <c r="AC145" s="441"/>
      <c r="AD145" s="441">
        <v>17</v>
      </c>
      <c r="AE145" s="441"/>
      <c r="AF145" s="441">
        <v>18</v>
      </c>
      <c r="AG145" s="441"/>
      <c r="AH145" s="441">
        <v>19</v>
      </c>
      <c r="AI145" s="441"/>
      <c r="AJ145" s="441">
        <v>20</v>
      </c>
      <c r="AK145" s="441"/>
      <c r="AL145" s="441">
        <v>21</v>
      </c>
      <c r="AM145" s="441"/>
      <c r="AN145" s="441">
        <v>22</v>
      </c>
      <c r="AO145" s="441"/>
      <c r="AP145" s="441">
        <v>23</v>
      </c>
      <c r="AQ145" s="441"/>
      <c r="AR145" s="441">
        <v>24</v>
      </c>
      <c r="AS145" s="441"/>
      <c r="AT145" s="441">
        <v>1</v>
      </c>
      <c r="AU145" s="441"/>
      <c r="AV145" s="441">
        <v>2</v>
      </c>
      <c r="AW145" s="482"/>
      <c r="AX145" s="576" t="s">
        <v>408</v>
      </c>
      <c r="AY145" s="484" t="s">
        <v>195</v>
      </c>
      <c r="AZ145" s="484"/>
      <c r="BA145" s="484"/>
      <c r="BB145" s="484"/>
      <c r="BC145" s="484"/>
      <c r="BD145" s="484"/>
      <c r="BE145" s="484"/>
      <c r="BF145" s="484"/>
      <c r="BG145" s="484" t="s">
        <v>194</v>
      </c>
      <c r="BH145" s="484"/>
    </row>
    <row r="146" spans="1:60" ht="19.5" customHeight="1" x14ac:dyDescent="0.25">
      <c r="A146" s="495"/>
      <c r="B146" s="462"/>
      <c r="C146" s="462"/>
      <c r="D146" s="462"/>
      <c r="E146" s="26" t="s">
        <v>150</v>
      </c>
      <c r="F146" s="26" t="s">
        <v>410</v>
      </c>
      <c r="G146" s="23" t="s">
        <v>150</v>
      </c>
      <c r="H146" s="23" t="s">
        <v>410</v>
      </c>
      <c r="I146" s="29" t="s">
        <v>147</v>
      </c>
      <c r="J146" s="29" t="s">
        <v>410</v>
      </c>
      <c r="K146" s="29" t="s">
        <v>150</v>
      </c>
      <c r="L146" s="29" t="s">
        <v>410</v>
      </c>
      <c r="M146" s="452"/>
      <c r="N146" s="52"/>
      <c r="O146" s="644">
        <v>30</v>
      </c>
      <c r="P146" s="481"/>
      <c r="Q146" s="481">
        <v>30</v>
      </c>
      <c r="R146" s="481"/>
      <c r="S146" s="481">
        <v>30</v>
      </c>
      <c r="T146" s="481"/>
      <c r="U146" s="481">
        <v>30</v>
      </c>
      <c r="V146" s="481"/>
      <c r="W146" s="481">
        <v>30</v>
      </c>
      <c r="X146" s="481"/>
      <c r="Y146" s="481">
        <v>30</v>
      </c>
      <c r="Z146" s="481"/>
      <c r="AA146" s="481">
        <v>30</v>
      </c>
      <c r="AB146" s="481"/>
      <c r="AC146" s="481">
        <v>30</v>
      </c>
      <c r="AD146" s="481"/>
      <c r="AE146" s="481">
        <v>30</v>
      </c>
      <c r="AF146" s="481"/>
      <c r="AG146" s="481">
        <v>30</v>
      </c>
      <c r="AH146" s="481"/>
      <c r="AI146" s="481">
        <v>30</v>
      </c>
      <c r="AJ146" s="481"/>
      <c r="AK146" s="481">
        <v>30</v>
      </c>
      <c r="AL146" s="481"/>
      <c r="AM146" s="481">
        <v>30</v>
      </c>
      <c r="AN146" s="481"/>
      <c r="AO146" s="481">
        <v>30</v>
      </c>
      <c r="AP146" s="481"/>
      <c r="AQ146" s="481">
        <v>30</v>
      </c>
      <c r="AR146" s="481"/>
      <c r="AS146" s="481">
        <v>30</v>
      </c>
      <c r="AT146" s="481"/>
      <c r="AU146" s="481">
        <v>30</v>
      </c>
      <c r="AV146" s="644"/>
      <c r="AW146" s="192"/>
      <c r="AX146" s="628"/>
      <c r="AY146" s="484"/>
      <c r="AZ146" s="484"/>
      <c r="BA146" s="484"/>
      <c r="BB146" s="484"/>
      <c r="BC146" s="484"/>
      <c r="BD146" s="484"/>
      <c r="BE146" s="484"/>
      <c r="BF146" s="484"/>
      <c r="BG146" s="484"/>
      <c r="BH146" s="484"/>
    </row>
    <row r="147" spans="1:60" ht="18" customHeight="1" x14ac:dyDescent="0.25">
      <c r="A147" s="136">
        <f>A141+1</f>
        <v>94</v>
      </c>
      <c r="B147" s="57"/>
      <c r="C147" s="725" t="s">
        <v>448</v>
      </c>
      <c r="D147" s="20" t="s">
        <v>461</v>
      </c>
      <c r="E147" s="8"/>
      <c r="F147" s="8"/>
      <c r="G147" s="8"/>
      <c r="H147" s="8"/>
      <c r="I147" s="8"/>
      <c r="J147" s="8"/>
      <c r="K147" s="8">
        <v>1</v>
      </c>
      <c r="L147" s="8">
        <f>L142+1</f>
        <v>3</v>
      </c>
      <c r="M147" s="182" t="s">
        <v>184</v>
      </c>
      <c r="N147" s="87"/>
      <c r="O147" s="506" t="s">
        <v>423</v>
      </c>
      <c r="P147" s="507"/>
      <c r="Q147" s="507"/>
      <c r="R147" s="508"/>
      <c r="S147" s="34"/>
      <c r="T147" s="33"/>
      <c r="U147" s="34"/>
      <c r="V147" s="33"/>
      <c r="W147" s="34"/>
      <c r="X147" s="33"/>
      <c r="Y147" s="34"/>
      <c r="Z147" s="33"/>
      <c r="AA147" s="58"/>
      <c r="AB147" s="59"/>
      <c r="AC147" s="60"/>
      <c r="AD147" s="610" t="s">
        <v>28</v>
      </c>
      <c r="AE147" s="603"/>
      <c r="AF147" s="603"/>
      <c r="AG147" s="603"/>
      <c r="AH147" s="603"/>
      <c r="AI147" s="603"/>
      <c r="AJ147" s="603"/>
      <c r="AK147" s="603"/>
      <c r="AL147" s="603"/>
      <c r="AM147" s="611"/>
      <c r="AN147" s="90"/>
      <c r="AO147" s="60"/>
      <c r="AP147" s="61"/>
      <c r="AQ147" s="35"/>
      <c r="AR147" s="36"/>
      <c r="AS147" s="34"/>
      <c r="AT147" s="36"/>
      <c r="AU147" s="34"/>
      <c r="AV147" s="36"/>
      <c r="AW147" s="4"/>
      <c r="AX147" s="8"/>
      <c r="AY147" s="606" t="s">
        <v>411</v>
      </c>
      <c r="AZ147" s="607"/>
      <c r="BA147" s="607"/>
      <c r="BB147" s="607"/>
      <c r="BC147" s="607"/>
      <c r="BD147" s="607"/>
      <c r="BE147" s="607"/>
      <c r="BF147" s="608"/>
      <c r="BG147" s="478"/>
      <c r="BH147" s="479"/>
    </row>
    <row r="148" spans="1:60" ht="18" customHeight="1" x14ac:dyDescent="0.25">
      <c r="A148" s="136">
        <f t="shared" ref="A148:A211" si="13">A147+1</f>
        <v>95</v>
      </c>
      <c r="B148" s="57"/>
      <c r="C148" s="725"/>
      <c r="D148" s="29" t="s">
        <v>154</v>
      </c>
      <c r="E148" s="8"/>
      <c r="F148" s="8"/>
      <c r="G148" s="8"/>
      <c r="H148" s="8"/>
      <c r="I148" s="8"/>
      <c r="J148" s="8"/>
      <c r="K148" s="8">
        <f t="shared" ref="K148:L163" si="14">K147+1</f>
        <v>2</v>
      </c>
      <c r="L148" s="8">
        <f t="shared" si="14"/>
        <v>4</v>
      </c>
      <c r="M148" s="182" t="s">
        <v>184</v>
      </c>
      <c r="N148" s="87"/>
      <c r="O148" s="34"/>
      <c r="P148" s="33"/>
      <c r="Q148" s="34"/>
      <c r="R148" s="33"/>
      <c r="S148" s="34"/>
      <c r="T148" s="33"/>
      <c r="U148" s="34"/>
      <c r="V148" s="33"/>
      <c r="W148" s="34"/>
      <c r="X148" s="33"/>
      <c r="Y148" s="34"/>
      <c r="Z148" s="33"/>
      <c r="AA148" s="58"/>
      <c r="AB148" s="59"/>
      <c r="AC148" s="60"/>
      <c r="AD148" s="610" t="s">
        <v>28</v>
      </c>
      <c r="AE148" s="603"/>
      <c r="AF148" s="603"/>
      <c r="AG148" s="603"/>
      <c r="AH148" s="603"/>
      <c r="AI148" s="603"/>
      <c r="AJ148" s="603"/>
      <c r="AK148" s="603"/>
      <c r="AL148" s="603"/>
      <c r="AM148" s="611"/>
      <c r="AN148" s="90"/>
      <c r="AO148" s="60"/>
      <c r="AP148" s="61"/>
      <c r="AQ148" s="35"/>
      <c r="AR148" s="36"/>
      <c r="AS148" s="34"/>
      <c r="AT148" s="36"/>
      <c r="AU148" s="34"/>
      <c r="AV148" s="36"/>
      <c r="AW148" s="4"/>
      <c r="AX148" s="8"/>
      <c r="AY148" s="726"/>
      <c r="AZ148" s="573"/>
      <c r="BA148" s="573"/>
      <c r="BB148" s="573"/>
      <c r="BC148" s="573"/>
      <c r="BD148" s="573"/>
      <c r="BE148" s="573"/>
      <c r="BF148" s="727"/>
      <c r="BG148" s="478"/>
      <c r="BH148" s="479"/>
    </row>
    <row r="149" spans="1:60" ht="18" customHeight="1" x14ac:dyDescent="0.25">
      <c r="A149" s="136">
        <f t="shared" si="13"/>
        <v>96</v>
      </c>
      <c r="B149" s="57"/>
      <c r="C149" s="725"/>
      <c r="D149" s="29" t="s">
        <v>155</v>
      </c>
      <c r="E149" s="8"/>
      <c r="F149" s="8"/>
      <c r="G149" s="8"/>
      <c r="H149" s="8"/>
      <c r="I149" s="8"/>
      <c r="J149" s="8"/>
      <c r="K149" s="8">
        <f t="shared" si="14"/>
        <v>3</v>
      </c>
      <c r="L149" s="8">
        <f t="shared" si="14"/>
        <v>5</v>
      </c>
      <c r="M149" s="182" t="s">
        <v>184</v>
      </c>
      <c r="N149" s="87"/>
      <c r="O149" s="34"/>
      <c r="P149" s="33"/>
      <c r="Q149" s="34"/>
      <c r="R149" s="33"/>
      <c r="S149" s="34"/>
      <c r="T149" s="33"/>
      <c r="U149" s="34"/>
      <c r="V149" s="33"/>
      <c r="W149" s="34"/>
      <c r="X149" s="33"/>
      <c r="Y149" s="34"/>
      <c r="Z149" s="33"/>
      <c r="AA149" s="58"/>
      <c r="AB149" s="59"/>
      <c r="AC149" s="60"/>
      <c r="AD149" s="610" t="s">
        <v>28</v>
      </c>
      <c r="AE149" s="603"/>
      <c r="AF149" s="603"/>
      <c r="AG149" s="603"/>
      <c r="AH149" s="603"/>
      <c r="AI149" s="603"/>
      <c r="AJ149" s="603"/>
      <c r="AK149" s="603"/>
      <c r="AL149" s="603"/>
      <c r="AM149" s="611"/>
      <c r="AN149" s="90"/>
      <c r="AO149" s="60"/>
      <c r="AP149" s="61"/>
      <c r="AQ149" s="35"/>
      <c r="AR149" s="36"/>
      <c r="AS149" s="34"/>
      <c r="AT149" s="36"/>
      <c r="AU149" s="34"/>
      <c r="AV149" s="36"/>
      <c r="AW149" s="4"/>
      <c r="AX149" s="8"/>
      <c r="AY149" s="726"/>
      <c r="AZ149" s="573"/>
      <c r="BA149" s="573"/>
      <c r="BB149" s="573"/>
      <c r="BC149" s="573"/>
      <c r="BD149" s="573"/>
      <c r="BE149" s="573"/>
      <c r="BF149" s="727"/>
      <c r="BG149" s="478"/>
      <c r="BH149" s="479"/>
    </row>
    <row r="150" spans="1:60" ht="18" customHeight="1" x14ac:dyDescent="0.25">
      <c r="A150" s="136">
        <f t="shared" si="13"/>
        <v>97</v>
      </c>
      <c r="B150" s="57"/>
      <c r="C150" s="725"/>
      <c r="D150" s="29" t="s">
        <v>156</v>
      </c>
      <c r="E150" s="8"/>
      <c r="F150" s="8"/>
      <c r="G150" s="8"/>
      <c r="H150" s="8"/>
      <c r="I150" s="8"/>
      <c r="J150" s="8"/>
      <c r="K150" s="8">
        <f t="shared" si="14"/>
        <v>4</v>
      </c>
      <c r="L150" s="8">
        <f t="shared" si="14"/>
        <v>6</v>
      </c>
      <c r="M150" s="182" t="s">
        <v>184</v>
      </c>
      <c r="N150" s="87"/>
      <c r="O150" s="34"/>
      <c r="P150" s="33"/>
      <c r="Q150" s="34"/>
      <c r="R150" s="33"/>
      <c r="S150" s="34"/>
      <c r="T150" s="33"/>
      <c r="U150" s="34"/>
      <c r="V150" s="33"/>
      <c r="W150" s="34"/>
      <c r="X150" s="33"/>
      <c r="Y150" s="34"/>
      <c r="Z150" s="33"/>
      <c r="AA150" s="58"/>
      <c r="AB150" s="59"/>
      <c r="AC150" s="60"/>
      <c r="AD150" s="610" t="s">
        <v>28</v>
      </c>
      <c r="AE150" s="603"/>
      <c r="AF150" s="603"/>
      <c r="AG150" s="603"/>
      <c r="AH150" s="603"/>
      <c r="AI150" s="603"/>
      <c r="AJ150" s="603"/>
      <c r="AK150" s="603"/>
      <c r="AL150" s="603"/>
      <c r="AM150" s="611"/>
      <c r="AN150" s="90"/>
      <c r="AO150" s="60"/>
      <c r="AP150" s="61"/>
      <c r="AQ150" s="35"/>
      <c r="AR150" s="36"/>
      <c r="AS150" s="34"/>
      <c r="AT150" s="36"/>
      <c r="AU150" s="34"/>
      <c r="AV150" s="36"/>
      <c r="AW150" s="4"/>
      <c r="AX150" s="8"/>
      <c r="AY150" s="686"/>
      <c r="AZ150" s="687"/>
      <c r="BA150" s="687"/>
      <c r="BB150" s="687"/>
      <c r="BC150" s="687"/>
      <c r="BD150" s="687"/>
      <c r="BE150" s="687"/>
      <c r="BF150" s="688"/>
      <c r="BG150" s="478"/>
      <c r="BH150" s="479"/>
    </row>
    <row r="151" spans="1:60" ht="18" customHeight="1" x14ac:dyDescent="0.25">
      <c r="A151" s="136">
        <f t="shared" si="13"/>
        <v>98</v>
      </c>
      <c r="B151" s="57"/>
      <c r="C151" s="570" t="s">
        <v>449</v>
      </c>
      <c r="D151" s="29" t="s">
        <v>462</v>
      </c>
      <c r="E151" s="8"/>
      <c r="F151" s="8"/>
      <c r="G151" s="8"/>
      <c r="H151" s="8"/>
      <c r="I151" s="8"/>
      <c r="J151" s="8"/>
      <c r="K151" s="8">
        <f t="shared" si="14"/>
        <v>5</v>
      </c>
      <c r="L151" s="8">
        <f t="shared" si="14"/>
        <v>7</v>
      </c>
      <c r="M151" s="182" t="s">
        <v>184</v>
      </c>
      <c r="N151" s="87"/>
      <c r="O151" s="506" t="s">
        <v>424</v>
      </c>
      <c r="P151" s="507"/>
      <c r="Q151" s="507"/>
      <c r="R151" s="508"/>
      <c r="S151" s="34"/>
      <c r="T151" s="33"/>
      <c r="U151" s="34"/>
      <c r="V151" s="33"/>
      <c r="W151" s="34"/>
      <c r="X151" s="33"/>
      <c r="Y151" s="34"/>
      <c r="Z151" s="33"/>
      <c r="AA151" s="58"/>
      <c r="AB151" s="59"/>
      <c r="AC151" s="60"/>
      <c r="AD151" s="610" t="s">
        <v>28</v>
      </c>
      <c r="AE151" s="603"/>
      <c r="AF151" s="603"/>
      <c r="AG151" s="603"/>
      <c r="AH151" s="603"/>
      <c r="AI151" s="603"/>
      <c r="AJ151" s="603"/>
      <c r="AK151" s="603"/>
      <c r="AL151" s="603"/>
      <c r="AM151" s="611"/>
      <c r="AN151" s="90"/>
      <c r="AO151" s="60"/>
      <c r="AP151" s="61"/>
      <c r="AQ151" s="35"/>
      <c r="AR151" s="36"/>
      <c r="AS151" s="34"/>
      <c r="AT151" s="36"/>
      <c r="AU151" s="34"/>
      <c r="AV151" s="36"/>
      <c r="AW151" s="4"/>
      <c r="AX151" s="8"/>
      <c r="AY151" s="606" t="s">
        <v>411</v>
      </c>
      <c r="AZ151" s="607"/>
      <c r="BA151" s="607"/>
      <c r="BB151" s="607"/>
      <c r="BC151" s="607"/>
      <c r="BD151" s="607"/>
      <c r="BE151" s="607"/>
      <c r="BF151" s="608"/>
      <c r="BG151" s="478"/>
      <c r="BH151" s="479"/>
    </row>
    <row r="152" spans="1:60" ht="18" customHeight="1" x14ac:dyDescent="0.25">
      <c r="A152" s="136">
        <f t="shared" si="13"/>
        <v>99</v>
      </c>
      <c r="B152" s="57"/>
      <c r="C152" s="725"/>
      <c r="D152" s="29" t="s">
        <v>160</v>
      </c>
      <c r="E152" s="8"/>
      <c r="F152" s="8"/>
      <c r="G152" s="8"/>
      <c r="H152" s="8"/>
      <c r="I152" s="8"/>
      <c r="J152" s="8"/>
      <c r="K152" s="8">
        <f t="shared" si="14"/>
        <v>6</v>
      </c>
      <c r="L152" s="8">
        <f t="shared" si="14"/>
        <v>8</v>
      </c>
      <c r="M152" s="182" t="s">
        <v>184</v>
      </c>
      <c r="N152" s="87"/>
      <c r="O152" s="34"/>
      <c r="P152" s="33"/>
      <c r="Q152" s="34"/>
      <c r="R152" s="33"/>
      <c r="S152" s="34"/>
      <c r="T152" s="33"/>
      <c r="U152" s="34"/>
      <c r="V152" s="33"/>
      <c r="W152" s="34"/>
      <c r="X152" s="33"/>
      <c r="Y152" s="34"/>
      <c r="Z152" s="33"/>
      <c r="AA152" s="58"/>
      <c r="AB152" s="59"/>
      <c r="AC152" s="60"/>
      <c r="AD152" s="610" t="s">
        <v>28</v>
      </c>
      <c r="AE152" s="603"/>
      <c r="AF152" s="603"/>
      <c r="AG152" s="603"/>
      <c r="AH152" s="603"/>
      <c r="AI152" s="603"/>
      <c r="AJ152" s="603"/>
      <c r="AK152" s="603"/>
      <c r="AL152" s="603"/>
      <c r="AM152" s="611"/>
      <c r="AN152" s="90"/>
      <c r="AO152" s="60"/>
      <c r="AP152" s="61"/>
      <c r="AQ152" s="35"/>
      <c r="AR152" s="36"/>
      <c r="AS152" s="34"/>
      <c r="AT152" s="36"/>
      <c r="AU152" s="34"/>
      <c r="AV152" s="36"/>
      <c r="AW152" s="4"/>
      <c r="AX152" s="8"/>
      <c r="AY152" s="726"/>
      <c r="AZ152" s="573"/>
      <c r="BA152" s="573"/>
      <c r="BB152" s="573"/>
      <c r="BC152" s="573"/>
      <c r="BD152" s="573"/>
      <c r="BE152" s="573"/>
      <c r="BF152" s="727"/>
      <c r="BG152" s="478"/>
      <c r="BH152" s="479"/>
    </row>
    <row r="153" spans="1:60" ht="18" customHeight="1" x14ac:dyDescent="0.25">
      <c r="A153" s="136">
        <f t="shared" si="13"/>
        <v>100</v>
      </c>
      <c r="B153" s="57"/>
      <c r="C153" s="725"/>
      <c r="D153" s="29" t="s">
        <v>93</v>
      </c>
      <c r="E153" s="9"/>
      <c r="F153" s="9"/>
      <c r="G153" s="8"/>
      <c r="H153" s="8"/>
      <c r="I153" s="8"/>
      <c r="J153" s="8"/>
      <c r="K153" s="8">
        <f t="shared" si="14"/>
        <v>7</v>
      </c>
      <c r="L153" s="8">
        <f t="shared" si="14"/>
        <v>9</v>
      </c>
      <c r="M153" s="182" t="s">
        <v>184</v>
      </c>
      <c r="N153" s="87"/>
      <c r="O153" s="34"/>
      <c r="P153" s="33"/>
      <c r="Q153" s="34"/>
      <c r="R153" s="33"/>
      <c r="S153" s="34"/>
      <c r="T153" s="33"/>
      <c r="U153" s="34"/>
      <c r="V153" s="33"/>
      <c r="W153" s="34"/>
      <c r="X153" s="33"/>
      <c r="Y153" s="34"/>
      <c r="Z153" s="33"/>
      <c r="AA153" s="58"/>
      <c r="AB153" s="59"/>
      <c r="AC153" s="60"/>
      <c r="AD153" s="610" t="s">
        <v>28</v>
      </c>
      <c r="AE153" s="603"/>
      <c r="AF153" s="603"/>
      <c r="AG153" s="603"/>
      <c r="AH153" s="603"/>
      <c r="AI153" s="603"/>
      <c r="AJ153" s="603"/>
      <c r="AK153" s="603"/>
      <c r="AL153" s="603"/>
      <c r="AM153" s="611"/>
      <c r="AN153" s="90"/>
      <c r="AO153" s="60"/>
      <c r="AP153" s="61"/>
      <c r="AQ153" s="35"/>
      <c r="AR153" s="36"/>
      <c r="AS153" s="34"/>
      <c r="AT153" s="36"/>
      <c r="AU153" s="34"/>
      <c r="AV153" s="36"/>
      <c r="AW153" s="4"/>
      <c r="AX153" s="8"/>
      <c r="AY153" s="726"/>
      <c r="AZ153" s="573"/>
      <c r="BA153" s="573"/>
      <c r="BB153" s="573"/>
      <c r="BC153" s="573"/>
      <c r="BD153" s="573"/>
      <c r="BE153" s="573"/>
      <c r="BF153" s="727"/>
      <c r="BG153" s="478"/>
      <c r="BH153" s="479"/>
    </row>
    <row r="154" spans="1:60" ht="18" customHeight="1" x14ac:dyDescent="0.25">
      <c r="A154" s="136">
        <f t="shared" si="13"/>
        <v>101</v>
      </c>
      <c r="B154" s="57"/>
      <c r="C154" s="725"/>
      <c r="D154" s="29" t="s">
        <v>94</v>
      </c>
      <c r="E154" s="9"/>
      <c r="F154" s="9"/>
      <c r="G154" s="9"/>
      <c r="H154" s="9"/>
      <c r="I154" s="9"/>
      <c r="J154" s="9"/>
      <c r="K154" s="8">
        <f t="shared" si="14"/>
        <v>8</v>
      </c>
      <c r="L154" s="8">
        <f t="shared" si="14"/>
        <v>10</v>
      </c>
      <c r="M154" s="182" t="s">
        <v>184</v>
      </c>
      <c r="N154" s="87"/>
      <c r="O154" s="34"/>
      <c r="P154" s="33"/>
      <c r="Q154" s="34"/>
      <c r="R154" s="33"/>
      <c r="S154" s="34"/>
      <c r="T154" s="33"/>
      <c r="U154" s="34"/>
      <c r="V154" s="33"/>
      <c r="W154" s="34"/>
      <c r="X154" s="33"/>
      <c r="Y154" s="34"/>
      <c r="Z154" s="33"/>
      <c r="AA154" s="58"/>
      <c r="AB154" s="59"/>
      <c r="AC154" s="60"/>
      <c r="AD154" s="610" t="s">
        <v>28</v>
      </c>
      <c r="AE154" s="603"/>
      <c r="AF154" s="603"/>
      <c r="AG154" s="603"/>
      <c r="AH154" s="603"/>
      <c r="AI154" s="603"/>
      <c r="AJ154" s="603"/>
      <c r="AK154" s="603"/>
      <c r="AL154" s="603"/>
      <c r="AM154" s="611"/>
      <c r="AN154" s="90"/>
      <c r="AO154" s="60"/>
      <c r="AP154" s="61"/>
      <c r="AQ154" s="35"/>
      <c r="AR154" s="36"/>
      <c r="AS154" s="34"/>
      <c r="AT154" s="36"/>
      <c r="AU154" s="34"/>
      <c r="AV154" s="36"/>
      <c r="AW154" s="4"/>
      <c r="AX154" s="8"/>
      <c r="AY154" s="686"/>
      <c r="AZ154" s="687"/>
      <c r="BA154" s="687"/>
      <c r="BB154" s="687"/>
      <c r="BC154" s="687"/>
      <c r="BD154" s="687"/>
      <c r="BE154" s="687"/>
      <c r="BF154" s="688"/>
      <c r="BG154" s="478"/>
      <c r="BH154" s="479"/>
    </row>
    <row r="155" spans="1:60" ht="18" customHeight="1" x14ac:dyDescent="0.25">
      <c r="A155" s="136">
        <f t="shared" si="13"/>
        <v>102</v>
      </c>
      <c r="B155" s="57"/>
      <c r="C155" s="570" t="s">
        <v>450</v>
      </c>
      <c r="D155" s="29" t="s">
        <v>463</v>
      </c>
      <c r="E155" s="9"/>
      <c r="F155" s="9"/>
      <c r="G155" s="9"/>
      <c r="H155" s="9"/>
      <c r="I155" s="9"/>
      <c r="J155" s="9"/>
      <c r="K155" s="8">
        <f t="shared" si="14"/>
        <v>9</v>
      </c>
      <c r="L155" s="8">
        <f t="shared" si="14"/>
        <v>11</v>
      </c>
      <c r="M155" s="182" t="s">
        <v>184</v>
      </c>
      <c r="N155" s="87"/>
      <c r="O155" s="506" t="s">
        <v>424</v>
      </c>
      <c r="P155" s="507"/>
      <c r="Q155" s="507"/>
      <c r="R155" s="508"/>
      <c r="S155" s="34"/>
      <c r="T155" s="33"/>
      <c r="U155" s="34"/>
      <c r="V155" s="33"/>
      <c r="W155" s="34"/>
      <c r="X155" s="33"/>
      <c r="Y155" s="34"/>
      <c r="Z155" s="33"/>
      <c r="AA155" s="58"/>
      <c r="AB155" s="59"/>
      <c r="AC155" s="60"/>
      <c r="AD155" s="610" t="s">
        <v>28</v>
      </c>
      <c r="AE155" s="603"/>
      <c r="AF155" s="603"/>
      <c r="AG155" s="603"/>
      <c r="AH155" s="603"/>
      <c r="AI155" s="603"/>
      <c r="AJ155" s="603"/>
      <c r="AK155" s="603"/>
      <c r="AL155" s="603"/>
      <c r="AM155" s="611"/>
      <c r="AN155" s="90"/>
      <c r="AO155" s="60"/>
      <c r="AP155" s="61"/>
      <c r="AQ155" s="35"/>
      <c r="AR155" s="36"/>
      <c r="AS155" s="34"/>
      <c r="AT155" s="36"/>
      <c r="AU155" s="34"/>
      <c r="AV155" s="36"/>
      <c r="AW155" s="4"/>
      <c r="AX155" s="8"/>
      <c r="AY155" s="606" t="s">
        <v>411</v>
      </c>
      <c r="AZ155" s="607"/>
      <c r="BA155" s="607"/>
      <c r="BB155" s="607"/>
      <c r="BC155" s="607"/>
      <c r="BD155" s="607"/>
      <c r="BE155" s="607"/>
      <c r="BF155" s="608"/>
      <c r="BG155" s="478"/>
      <c r="BH155" s="479"/>
    </row>
    <row r="156" spans="1:60" ht="18" customHeight="1" x14ac:dyDescent="0.25">
      <c r="A156" s="136">
        <f t="shared" si="13"/>
        <v>103</v>
      </c>
      <c r="B156" s="57"/>
      <c r="C156" s="725"/>
      <c r="D156" s="29" t="s">
        <v>95</v>
      </c>
      <c r="E156" s="9"/>
      <c r="F156" s="9"/>
      <c r="G156" s="9"/>
      <c r="H156" s="9"/>
      <c r="I156" s="9"/>
      <c r="J156" s="9"/>
      <c r="K156" s="8">
        <f t="shared" si="14"/>
        <v>10</v>
      </c>
      <c r="L156" s="8">
        <f t="shared" si="14"/>
        <v>12</v>
      </c>
      <c r="M156" s="182" t="s">
        <v>184</v>
      </c>
      <c r="N156" s="87"/>
      <c r="O156" s="34"/>
      <c r="P156" s="33"/>
      <c r="Q156" s="34"/>
      <c r="R156" s="33"/>
      <c r="S156" s="34"/>
      <c r="T156" s="33"/>
      <c r="U156" s="34"/>
      <c r="V156" s="33"/>
      <c r="W156" s="34"/>
      <c r="X156" s="33"/>
      <c r="Y156" s="34"/>
      <c r="Z156" s="33"/>
      <c r="AA156" s="58"/>
      <c r="AB156" s="59"/>
      <c r="AC156" s="60"/>
      <c r="AD156" s="610" t="s">
        <v>28</v>
      </c>
      <c r="AE156" s="603"/>
      <c r="AF156" s="603"/>
      <c r="AG156" s="603"/>
      <c r="AH156" s="603"/>
      <c r="AI156" s="603"/>
      <c r="AJ156" s="603"/>
      <c r="AK156" s="603"/>
      <c r="AL156" s="603"/>
      <c r="AM156" s="611"/>
      <c r="AN156" s="90"/>
      <c r="AO156" s="60"/>
      <c r="AP156" s="61"/>
      <c r="AQ156" s="35"/>
      <c r="AR156" s="36"/>
      <c r="AS156" s="34"/>
      <c r="AT156" s="36"/>
      <c r="AU156" s="34"/>
      <c r="AV156" s="36"/>
      <c r="AW156" s="4"/>
      <c r="AX156" s="8"/>
      <c r="AY156" s="726"/>
      <c r="AZ156" s="573"/>
      <c r="BA156" s="573"/>
      <c r="BB156" s="573"/>
      <c r="BC156" s="573"/>
      <c r="BD156" s="573"/>
      <c r="BE156" s="573"/>
      <c r="BF156" s="727"/>
      <c r="BG156" s="478"/>
      <c r="BH156" s="479"/>
    </row>
    <row r="157" spans="1:60" ht="18" customHeight="1" x14ac:dyDescent="0.25">
      <c r="A157" s="136">
        <f t="shared" si="13"/>
        <v>104</v>
      </c>
      <c r="B157" s="57"/>
      <c r="C157" s="725"/>
      <c r="D157" s="29" t="s">
        <v>96</v>
      </c>
      <c r="E157" s="9"/>
      <c r="F157" s="9"/>
      <c r="G157" s="9"/>
      <c r="H157" s="9"/>
      <c r="I157" s="9"/>
      <c r="J157" s="9"/>
      <c r="K157" s="8">
        <f t="shared" si="14"/>
        <v>11</v>
      </c>
      <c r="L157" s="8">
        <f t="shared" si="14"/>
        <v>13</v>
      </c>
      <c r="M157" s="182" t="s">
        <v>184</v>
      </c>
      <c r="N157" s="87"/>
      <c r="O157" s="34"/>
      <c r="P157" s="33"/>
      <c r="Q157" s="34"/>
      <c r="R157" s="33"/>
      <c r="S157" s="34"/>
      <c r="T157" s="33"/>
      <c r="U157" s="34"/>
      <c r="V157" s="33"/>
      <c r="W157" s="34"/>
      <c r="X157" s="33"/>
      <c r="Y157" s="34"/>
      <c r="Z157" s="33"/>
      <c r="AA157" s="58"/>
      <c r="AB157" s="59"/>
      <c r="AC157" s="60"/>
      <c r="AD157" s="610" t="s">
        <v>28</v>
      </c>
      <c r="AE157" s="603"/>
      <c r="AF157" s="603"/>
      <c r="AG157" s="603"/>
      <c r="AH157" s="603"/>
      <c r="AI157" s="603"/>
      <c r="AJ157" s="603"/>
      <c r="AK157" s="603"/>
      <c r="AL157" s="603"/>
      <c r="AM157" s="611"/>
      <c r="AN157" s="90"/>
      <c r="AO157" s="60"/>
      <c r="AP157" s="61"/>
      <c r="AQ157" s="35"/>
      <c r="AR157" s="36"/>
      <c r="AS157" s="34"/>
      <c r="AT157" s="36"/>
      <c r="AU157" s="34"/>
      <c r="AV157" s="36"/>
      <c r="AW157" s="4"/>
      <c r="AX157" s="8"/>
      <c r="AY157" s="726"/>
      <c r="AZ157" s="573"/>
      <c r="BA157" s="573"/>
      <c r="BB157" s="573"/>
      <c r="BC157" s="573"/>
      <c r="BD157" s="573"/>
      <c r="BE157" s="573"/>
      <c r="BF157" s="727"/>
      <c r="BG157" s="478"/>
      <c r="BH157" s="479"/>
    </row>
    <row r="158" spans="1:60" ht="18" customHeight="1" x14ac:dyDescent="0.25">
      <c r="A158" s="136">
        <f t="shared" si="13"/>
        <v>105</v>
      </c>
      <c r="B158" s="57"/>
      <c r="C158" s="725"/>
      <c r="D158" s="29" t="s">
        <v>97</v>
      </c>
      <c r="E158" s="8"/>
      <c r="F158" s="8"/>
      <c r="G158" s="8"/>
      <c r="H158" s="8"/>
      <c r="I158" s="8"/>
      <c r="J158" s="8"/>
      <c r="K158" s="8">
        <f t="shared" si="14"/>
        <v>12</v>
      </c>
      <c r="L158" s="8">
        <f t="shared" si="14"/>
        <v>14</v>
      </c>
      <c r="M158" s="182" t="s">
        <v>184</v>
      </c>
      <c r="N158" s="87"/>
      <c r="O158" s="34"/>
      <c r="P158" s="33"/>
      <c r="Q158" s="34"/>
      <c r="R158" s="33"/>
      <c r="S158" s="34"/>
      <c r="T158" s="33"/>
      <c r="U158" s="34"/>
      <c r="V158" s="33"/>
      <c r="W158" s="34"/>
      <c r="X158" s="33"/>
      <c r="Y158" s="34"/>
      <c r="Z158" s="33"/>
      <c r="AA158" s="58"/>
      <c r="AB158" s="59"/>
      <c r="AC158" s="60"/>
      <c r="AD158" s="610" t="s">
        <v>28</v>
      </c>
      <c r="AE158" s="603"/>
      <c r="AF158" s="603"/>
      <c r="AG158" s="603"/>
      <c r="AH158" s="603"/>
      <c r="AI158" s="603"/>
      <c r="AJ158" s="603"/>
      <c r="AK158" s="603"/>
      <c r="AL158" s="603"/>
      <c r="AM158" s="611"/>
      <c r="AN158" s="90"/>
      <c r="AO158" s="60"/>
      <c r="AP158" s="61"/>
      <c r="AQ158" s="35"/>
      <c r="AR158" s="36"/>
      <c r="AS158" s="34"/>
      <c r="AT158" s="36"/>
      <c r="AU158" s="34"/>
      <c r="AV158" s="36"/>
      <c r="AW158" s="4"/>
      <c r="AX158" s="8"/>
      <c r="AY158" s="686"/>
      <c r="AZ158" s="687"/>
      <c r="BA158" s="687"/>
      <c r="BB158" s="687"/>
      <c r="BC158" s="687"/>
      <c r="BD158" s="687"/>
      <c r="BE158" s="687"/>
      <c r="BF158" s="688"/>
      <c r="BG158" s="478"/>
      <c r="BH158" s="479"/>
    </row>
    <row r="159" spans="1:60" ht="18" customHeight="1" x14ac:dyDescent="0.25">
      <c r="A159" s="136">
        <f t="shared" si="13"/>
        <v>106</v>
      </c>
      <c r="B159" s="57"/>
      <c r="C159" s="570" t="s">
        <v>451</v>
      </c>
      <c r="D159" s="29" t="s">
        <v>464</v>
      </c>
      <c r="E159" s="8"/>
      <c r="F159" s="8"/>
      <c r="G159" s="8"/>
      <c r="H159" s="8"/>
      <c r="I159" s="8"/>
      <c r="J159" s="8"/>
      <c r="K159" s="8">
        <f t="shared" si="14"/>
        <v>13</v>
      </c>
      <c r="L159" s="8">
        <f t="shared" si="14"/>
        <v>15</v>
      </c>
      <c r="M159" s="182" t="s">
        <v>184</v>
      </c>
      <c r="N159" s="87"/>
      <c r="O159" s="506" t="s">
        <v>424</v>
      </c>
      <c r="P159" s="507"/>
      <c r="Q159" s="507"/>
      <c r="R159" s="508"/>
      <c r="S159" s="34"/>
      <c r="T159" s="33"/>
      <c r="U159" s="34"/>
      <c r="V159" s="33"/>
      <c r="W159" s="58"/>
      <c r="X159" s="90"/>
      <c r="Y159" s="60"/>
      <c r="Z159" s="90"/>
      <c r="AA159" s="60"/>
      <c r="AB159" s="610" t="s">
        <v>776</v>
      </c>
      <c r="AC159" s="603"/>
      <c r="AD159" s="603"/>
      <c r="AE159" s="603"/>
      <c r="AF159" s="603"/>
      <c r="AG159" s="603"/>
      <c r="AH159" s="603"/>
      <c r="AI159" s="603"/>
      <c r="AJ159" s="603"/>
      <c r="AK159" s="611"/>
      <c r="AL159" s="59"/>
      <c r="AM159" s="60"/>
      <c r="AN159" s="59"/>
      <c r="AO159" s="60"/>
      <c r="AP159" s="61"/>
      <c r="AQ159" s="35"/>
      <c r="AR159" s="36"/>
      <c r="AS159" s="34"/>
      <c r="AT159" s="36"/>
      <c r="AU159" s="34"/>
      <c r="AV159" s="36"/>
      <c r="AW159" s="4"/>
      <c r="AX159" s="8"/>
      <c r="AY159" s="469" t="s">
        <v>777</v>
      </c>
      <c r="AZ159" s="470"/>
      <c r="BA159" s="470"/>
      <c r="BB159" s="470"/>
      <c r="BC159" s="470"/>
      <c r="BD159" s="470"/>
      <c r="BE159" s="470"/>
      <c r="BF159" s="471"/>
      <c r="BG159" s="478"/>
      <c r="BH159" s="479"/>
    </row>
    <row r="160" spans="1:60" ht="18" customHeight="1" x14ac:dyDescent="0.25">
      <c r="A160" s="136">
        <f t="shared" si="13"/>
        <v>107</v>
      </c>
      <c r="B160" s="57"/>
      <c r="C160" s="725"/>
      <c r="D160" s="29" t="s">
        <v>98</v>
      </c>
      <c r="E160" s="8"/>
      <c r="F160" s="8"/>
      <c r="G160" s="8"/>
      <c r="H160" s="8"/>
      <c r="I160" s="8"/>
      <c r="J160" s="8"/>
      <c r="K160" s="8">
        <f t="shared" si="14"/>
        <v>14</v>
      </c>
      <c r="L160" s="8">
        <f t="shared" si="14"/>
        <v>16</v>
      </c>
      <c r="M160" s="182" t="s">
        <v>184</v>
      </c>
      <c r="N160" s="87"/>
      <c r="O160" s="34"/>
      <c r="P160" s="33"/>
      <c r="Q160" s="34"/>
      <c r="R160" s="33"/>
      <c r="S160" s="34"/>
      <c r="T160" s="33"/>
      <c r="U160" s="34"/>
      <c r="V160" s="33"/>
      <c r="W160" s="58"/>
      <c r="X160" s="90"/>
      <c r="Y160" s="60"/>
      <c r="Z160" s="90"/>
      <c r="AA160" s="60"/>
      <c r="AB160" s="610" t="s">
        <v>776</v>
      </c>
      <c r="AC160" s="603"/>
      <c r="AD160" s="603"/>
      <c r="AE160" s="603"/>
      <c r="AF160" s="603"/>
      <c r="AG160" s="603"/>
      <c r="AH160" s="603"/>
      <c r="AI160" s="603"/>
      <c r="AJ160" s="603"/>
      <c r="AK160" s="611"/>
      <c r="AL160" s="59"/>
      <c r="AM160" s="60"/>
      <c r="AN160" s="59"/>
      <c r="AO160" s="60"/>
      <c r="AP160" s="61"/>
      <c r="AQ160" s="35"/>
      <c r="AR160" s="36"/>
      <c r="AS160" s="34"/>
      <c r="AT160" s="36"/>
      <c r="AU160" s="34"/>
      <c r="AV160" s="36"/>
      <c r="AW160" s="4"/>
      <c r="AX160" s="8"/>
      <c r="AY160" s="472"/>
      <c r="AZ160" s="473"/>
      <c r="BA160" s="473"/>
      <c r="BB160" s="473"/>
      <c r="BC160" s="473"/>
      <c r="BD160" s="473"/>
      <c r="BE160" s="473"/>
      <c r="BF160" s="474"/>
      <c r="BG160" s="478"/>
      <c r="BH160" s="479"/>
    </row>
    <row r="161" spans="1:60" ht="18" customHeight="1" x14ac:dyDescent="0.25">
      <c r="A161" s="136">
        <f t="shared" si="13"/>
        <v>108</v>
      </c>
      <c r="B161" s="57"/>
      <c r="C161" s="725"/>
      <c r="D161" s="29" t="s">
        <v>99</v>
      </c>
      <c r="E161" s="8"/>
      <c r="F161" s="8"/>
      <c r="G161" s="8"/>
      <c r="H161" s="8"/>
      <c r="I161" s="8"/>
      <c r="J161" s="8"/>
      <c r="K161" s="8">
        <f t="shared" si="14"/>
        <v>15</v>
      </c>
      <c r="L161" s="8">
        <f t="shared" si="14"/>
        <v>17</v>
      </c>
      <c r="M161" s="182" t="s">
        <v>184</v>
      </c>
      <c r="N161" s="87"/>
      <c r="O161" s="34"/>
      <c r="P161" s="33"/>
      <c r="Q161" s="34"/>
      <c r="R161" s="33"/>
      <c r="S161" s="34"/>
      <c r="T161" s="33"/>
      <c r="U161" s="34"/>
      <c r="V161" s="33"/>
      <c r="W161" s="58"/>
      <c r="X161" s="90"/>
      <c r="Y161" s="60"/>
      <c r="Z161" s="90"/>
      <c r="AA161" s="60"/>
      <c r="AB161" s="610" t="s">
        <v>776</v>
      </c>
      <c r="AC161" s="603"/>
      <c r="AD161" s="603"/>
      <c r="AE161" s="603"/>
      <c r="AF161" s="603"/>
      <c r="AG161" s="603"/>
      <c r="AH161" s="603"/>
      <c r="AI161" s="603"/>
      <c r="AJ161" s="603"/>
      <c r="AK161" s="611"/>
      <c r="AL161" s="59"/>
      <c r="AM161" s="60"/>
      <c r="AN161" s="59"/>
      <c r="AO161" s="60"/>
      <c r="AP161" s="61"/>
      <c r="AQ161" s="35"/>
      <c r="AR161" s="36"/>
      <c r="AS161" s="34"/>
      <c r="AT161" s="36"/>
      <c r="AU161" s="34"/>
      <c r="AV161" s="36"/>
      <c r="AW161" s="4"/>
      <c r="AX161" s="8"/>
      <c r="AY161" s="472"/>
      <c r="AZ161" s="473"/>
      <c r="BA161" s="473"/>
      <c r="BB161" s="473"/>
      <c r="BC161" s="473"/>
      <c r="BD161" s="473"/>
      <c r="BE161" s="473"/>
      <c r="BF161" s="474"/>
      <c r="BG161" s="478"/>
      <c r="BH161" s="479"/>
    </row>
    <row r="162" spans="1:60" ht="18" customHeight="1" x14ac:dyDescent="0.25">
      <c r="A162" s="136">
        <f t="shared" si="13"/>
        <v>109</v>
      </c>
      <c r="B162" s="57"/>
      <c r="C162" s="725"/>
      <c r="D162" s="29" t="s">
        <v>100</v>
      </c>
      <c r="E162" s="8"/>
      <c r="F162" s="8"/>
      <c r="G162" s="8"/>
      <c r="H162" s="8"/>
      <c r="I162" s="8"/>
      <c r="J162" s="8"/>
      <c r="K162" s="8">
        <f t="shared" si="14"/>
        <v>16</v>
      </c>
      <c r="L162" s="8">
        <f t="shared" si="14"/>
        <v>18</v>
      </c>
      <c r="M162" s="182" t="s">
        <v>184</v>
      </c>
      <c r="N162" s="87"/>
      <c r="O162" s="34"/>
      <c r="P162" s="33"/>
      <c r="Q162" s="34"/>
      <c r="R162" s="33"/>
      <c r="S162" s="34"/>
      <c r="T162" s="33"/>
      <c r="U162" s="34"/>
      <c r="V162" s="33"/>
      <c r="W162" s="58"/>
      <c r="X162" s="90"/>
      <c r="Y162" s="60"/>
      <c r="Z162" s="90"/>
      <c r="AA162" s="60"/>
      <c r="AB162" s="610" t="s">
        <v>776</v>
      </c>
      <c r="AC162" s="603"/>
      <c r="AD162" s="603"/>
      <c r="AE162" s="603"/>
      <c r="AF162" s="603"/>
      <c r="AG162" s="603"/>
      <c r="AH162" s="603"/>
      <c r="AI162" s="603"/>
      <c r="AJ162" s="603"/>
      <c r="AK162" s="611"/>
      <c r="AL162" s="59"/>
      <c r="AM162" s="60"/>
      <c r="AN162" s="59"/>
      <c r="AO162" s="60"/>
      <c r="AP162" s="61"/>
      <c r="AQ162" s="35"/>
      <c r="AR162" s="36"/>
      <c r="AS162" s="34"/>
      <c r="AT162" s="36"/>
      <c r="AU162" s="34"/>
      <c r="AV162" s="36"/>
      <c r="AW162" s="4"/>
      <c r="AX162" s="8"/>
      <c r="AY162" s="475"/>
      <c r="AZ162" s="476"/>
      <c r="BA162" s="476"/>
      <c r="BB162" s="476"/>
      <c r="BC162" s="476"/>
      <c r="BD162" s="476"/>
      <c r="BE162" s="476"/>
      <c r="BF162" s="477"/>
      <c r="BG162" s="478"/>
      <c r="BH162" s="479"/>
    </row>
    <row r="163" spans="1:60" ht="18" customHeight="1" x14ac:dyDescent="0.25">
      <c r="A163" s="136">
        <f t="shared" si="13"/>
        <v>110</v>
      </c>
      <c r="B163" s="57"/>
      <c r="C163" s="570" t="s">
        <v>452</v>
      </c>
      <c r="D163" s="29" t="s">
        <v>465</v>
      </c>
      <c r="E163" s="8"/>
      <c r="F163" s="8"/>
      <c r="G163" s="8"/>
      <c r="H163" s="8"/>
      <c r="I163" s="8"/>
      <c r="J163" s="8"/>
      <c r="K163" s="8">
        <f t="shared" si="14"/>
        <v>17</v>
      </c>
      <c r="L163" s="8">
        <f t="shared" si="14"/>
        <v>19</v>
      </c>
      <c r="M163" s="182" t="s">
        <v>184</v>
      </c>
      <c r="N163" s="87"/>
      <c r="O163" s="506" t="s">
        <v>424</v>
      </c>
      <c r="P163" s="507"/>
      <c r="Q163" s="507"/>
      <c r="R163" s="508"/>
      <c r="S163" s="34"/>
      <c r="T163" s="33"/>
      <c r="U163" s="34"/>
      <c r="V163" s="33"/>
      <c r="W163" s="58"/>
      <c r="X163" s="90"/>
      <c r="Y163" s="60"/>
      <c r="Z163" s="90"/>
      <c r="AA163" s="60"/>
      <c r="AB163" s="610" t="s">
        <v>776</v>
      </c>
      <c r="AC163" s="603"/>
      <c r="AD163" s="603"/>
      <c r="AE163" s="603"/>
      <c r="AF163" s="603"/>
      <c r="AG163" s="603"/>
      <c r="AH163" s="603"/>
      <c r="AI163" s="603"/>
      <c r="AJ163" s="603"/>
      <c r="AK163" s="611"/>
      <c r="AL163" s="59"/>
      <c r="AM163" s="60"/>
      <c r="AN163" s="59"/>
      <c r="AO163" s="60"/>
      <c r="AP163" s="61"/>
      <c r="AQ163" s="35"/>
      <c r="AR163" s="36"/>
      <c r="AS163" s="34"/>
      <c r="AT163" s="36"/>
      <c r="AU163" s="34"/>
      <c r="AV163" s="36"/>
      <c r="AW163" s="4"/>
      <c r="AX163" s="8"/>
      <c r="AY163" s="469" t="s">
        <v>778</v>
      </c>
      <c r="AZ163" s="470"/>
      <c r="BA163" s="470"/>
      <c r="BB163" s="470"/>
      <c r="BC163" s="470"/>
      <c r="BD163" s="470"/>
      <c r="BE163" s="470"/>
      <c r="BF163" s="471"/>
      <c r="BG163" s="478"/>
      <c r="BH163" s="479"/>
    </row>
    <row r="164" spans="1:60" ht="18" customHeight="1" x14ac:dyDescent="0.25">
      <c r="A164" s="136">
        <f t="shared" si="13"/>
        <v>111</v>
      </c>
      <c r="B164" s="57"/>
      <c r="C164" s="725"/>
      <c r="D164" s="29" t="s">
        <v>308</v>
      </c>
      <c r="E164" s="8"/>
      <c r="F164" s="8"/>
      <c r="G164" s="8"/>
      <c r="H164" s="8"/>
      <c r="I164" s="8"/>
      <c r="J164" s="8"/>
      <c r="K164" s="8">
        <f t="shared" ref="K164:L179" si="15">K163+1</f>
        <v>18</v>
      </c>
      <c r="L164" s="8">
        <f t="shared" si="15"/>
        <v>20</v>
      </c>
      <c r="M164" s="182" t="s">
        <v>184</v>
      </c>
      <c r="N164" s="87"/>
      <c r="O164" s="34"/>
      <c r="P164" s="33"/>
      <c r="Q164" s="34"/>
      <c r="R164" s="33"/>
      <c r="S164" s="34"/>
      <c r="T164" s="33"/>
      <c r="U164" s="34"/>
      <c r="V164" s="33"/>
      <c r="W164" s="58"/>
      <c r="X164" s="90"/>
      <c r="Y164" s="60"/>
      <c r="Z164" s="90"/>
      <c r="AA164" s="60"/>
      <c r="AB164" s="610" t="s">
        <v>776</v>
      </c>
      <c r="AC164" s="603"/>
      <c r="AD164" s="603"/>
      <c r="AE164" s="603"/>
      <c r="AF164" s="603"/>
      <c r="AG164" s="603"/>
      <c r="AH164" s="603"/>
      <c r="AI164" s="603"/>
      <c r="AJ164" s="603"/>
      <c r="AK164" s="611"/>
      <c r="AL164" s="59"/>
      <c r="AM164" s="60"/>
      <c r="AN164" s="59"/>
      <c r="AO164" s="60"/>
      <c r="AP164" s="61"/>
      <c r="AQ164" s="35"/>
      <c r="AR164" s="36"/>
      <c r="AS164" s="34"/>
      <c r="AT164" s="36"/>
      <c r="AU164" s="34"/>
      <c r="AV164" s="36"/>
      <c r="AW164" s="4"/>
      <c r="AX164" s="8"/>
      <c r="AY164" s="472"/>
      <c r="AZ164" s="473"/>
      <c r="BA164" s="473"/>
      <c r="BB164" s="473"/>
      <c r="BC164" s="473"/>
      <c r="BD164" s="473"/>
      <c r="BE164" s="473"/>
      <c r="BF164" s="474"/>
      <c r="BG164" s="478"/>
      <c r="BH164" s="479"/>
    </row>
    <row r="165" spans="1:60" ht="18" customHeight="1" x14ac:dyDescent="0.25">
      <c r="A165" s="136">
        <f t="shared" si="13"/>
        <v>112</v>
      </c>
      <c r="B165" s="57"/>
      <c r="C165" s="725"/>
      <c r="D165" s="29" t="s">
        <v>309</v>
      </c>
      <c r="E165" s="9"/>
      <c r="F165" s="9"/>
      <c r="G165" s="8"/>
      <c r="H165" s="8"/>
      <c r="I165" s="8"/>
      <c r="J165" s="8"/>
      <c r="K165" s="8">
        <f t="shared" si="15"/>
        <v>19</v>
      </c>
      <c r="L165" s="8">
        <f t="shared" si="15"/>
        <v>21</v>
      </c>
      <c r="M165" s="182" t="s">
        <v>184</v>
      </c>
      <c r="N165" s="87"/>
      <c r="O165" s="34"/>
      <c r="P165" s="33"/>
      <c r="Q165" s="34"/>
      <c r="R165" s="33"/>
      <c r="S165" s="34"/>
      <c r="T165" s="33"/>
      <c r="U165" s="34"/>
      <c r="V165" s="33"/>
      <c r="W165" s="58"/>
      <c r="X165" s="90"/>
      <c r="Y165" s="60"/>
      <c r="Z165" s="90"/>
      <c r="AA165" s="60"/>
      <c r="AB165" s="610" t="s">
        <v>776</v>
      </c>
      <c r="AC165" s="603"/>
      <c r="AD165" s="603"/>
      <c r="AE165" s="603"/>
      <c r="AF165" s="603"/>
      <c r="AG165" s="603"/>
      <c r="AH165" s="603"/>
      <c r="AI165" s="603"/>
      <c r="AJ165" s="603"/>
      <c r="AK165" s="611"/>
      <c r="AL165" s="59"/>
      <c r="AM165" s="60"/>
      <c r="AN165" s="59"/>
      <c r="AO165" s="60"/>
      <c r="AP165" s="61"/>
      <c r="AQ165" s="35"/>
      <c r="AR165" s="36"/>
      <c r="AS165" s="34"/>
      <c r="AT165" s="36"/>
      <c r="AU165" s="34"/>
      <c r="AV165" s="36"/>
      <c r="AW165" s="4"/>
      <c r="AX165" s="8"/>
      <c r="AY165" s="472"/>
      <c r="AZ165" s="473"/>
      <c r="BA165" s="473"/>
      <c r="BB165" s="473"/>
      <c r="BC165" s="473"/>
      <c r="BD165" s="473"/>
      <c r="BE165" s="473"/>
      <c r="BF165" s="474"/>
      <c r="BG165" s="478"/>
      <c r="BH165" s="479"/>
    </row>
    <row r="166" spans="1:60" ht="18" customHeight="1" x14ac:dyDescent="0.25">
      <c r="A166" s="136">
        <f t="shared" si="13"/>
        <v>113</v>
      </c>
      <c r="B166" s="57"/>
      <c r="C166" s="725"/>
      <c r="D166" s="29" t="s">
        <v>310</v>
      </c>
      <c r="E166" s="9"/>
      <c r="F166" s="9"/>
      <c r="G166" s="9"/>
      <c r="H166" s="9"/>
      <c r="I166" s="9"/>
      <c r="J166" s="9"/>
      <c r="K166" s="8">
        <f t="shared" si="15"/>
        <v>20</v>
      </c>
      <c r="L166" s="8">
        <f t="shared" si="15"/>
        <v>22</v>
      </c>
      <c r="M166" s="182" t="s">
        <v>184</v>
      </c>
      <c r="N166" s="87"/>
      <c r="O166" s="34"/>
      <c r="P166" s="33"/>
      <c r="Q166" s="34"/>
      <c r="R166" s="33"/>
      <c r="S166" s="34"/>
      <c r="T166" s="33"/>
      <c r="U166" s="34"/>
      <c r="V166" s="33"/>
      <c r="W166" s="58"/>
      <c r="X166" s="90"/>
      <c r="Y166" s="60"/>
      <c r="Z166" s="90"/>
      <c r="AA166" s="60"/>
      <c r="AB166" s="610" t="s">
        <v>776</v>
      </c>
      <c r="AC166" s="603"/>
      <c r="AD166" s="603"/>
      <c r="AE166" s="603"/>
      <c r="AF166" s="603"/>
      <c r="AG166" s="603"/>
      <c r="AH166" s="603"/>
      <c r="AI166" s="603"/>
      <c r="AJ166" s="603"/>
      <c r="AK166" s="611"/>
      <c r="AL166" s="59"/>
      <c r="AM166" s="60"/>
      <c r="AN166" s="59"/>
      <c r="AO166" s="60"/>
      <c r="AP166" s="61"/>
      <c r="AQ166" s="35"/>
      <c r="AR166" s="36"/>
      <c r="AS166" s="34"/>
      <c r="AT166" s="36"/>
      <c r="AU166" s="34"/>
      <c r="AV166" s="36"/>
      <c r="AW166" s="4"/>
      <c r="AX166" s="8"/>
      <c r="AY166" s="475"/>
      <c r="AZ166" s="476"/>
      <c r="BA166" s="476"/>
      <c r="BB166" s="476"/>
      <c r="BC166" s="476"/>
      <c r="BD166" s="476"/>
      <c r="BE166" s="476"/>
      <c r="BF166" s="477"/>
      <c r="BG166" s="478"/>
      <c r="BH166" s="479"/>
    </row>
    <row r="167" spans="1:60" ht="18" customHeight="1" x14ac:dyDescent="0.25">
      <c r="A167" s="136">
        <f t="shared" si="13"/>
        <v>114</v>
      </c>
      <c r="B167" s="57"/>
      <c r="C167" s="570" t="s">
        <v>453</v>
      </c>
      <c r="D167" s="29" t="s">
        <v>466</v>
      </c>
      <c r="E167" s="9"/>
      <c r="F167" s="9"/>
      <c r="G167" s="9"/>
      <c r="H167" s="9"/>
      <c r="I167" s="9"/>
      <c r="J167" s="9"/>
      <c r="K167" s="8">
        <f t="shared" si="15"/>
        <v>21</v>
      </c>
      <c r="L167" s="8">
        <f t="shared" si="15"/>
        <v>23</v>
      </c>
      <c r="M167" s="182" t="s">
        <v>184</v>
      </c>
      <c r="N167" s="87"/>
      <c r="O167" s="506" t="s">
        <v>424</v>
      </c>
      <c r="P167" s="507"/>
      <c r="Q167" s="507"/>
      <c r="R167" s="508"/>
      <c r="S167" s="34"/>
      <c r="T167" s="33"/>
      <c r="U167" s="34"/>
      <c r="V167" s="33"/>
      <c r="W167" s="34"/>
      <c r="X167" s="33"/>
      <c r="Y167" s="34"/>
      <c r="Z167" s="33"/>
      <c r="AA167" s="58"/>
      <c r="AB167" s="610" t="s">
        <v>28</v>
      </c>
      <c r="AC167" s="603"/>
      <c r="AD167" s="603"/>
      <c r="AE167" s="603"/>
      <c r="AF167" s="603"/>
      <c r="AG167" s="603"/>
      <c r="AH167" s="603"/>
      <c r="AI167" s="603"/>
      <c r="AJ167" s="604"/>
      <c r="AK167" s="92"/>
      <c r="AL167" s="108"/>
      <c r="AM167" s="506" t="s">
        <v>144</v>
      </c>
      <c r="AN167" s="507"/>
      <c r="AO167" s="507"/>
      <c r="AP167" s="507"/>
      <c r="AQ167" s="507"/>
      <c r="AR167" s="507"/>
      <c r="AS167" s="507"/>
      <c r="AT167" s="507"/>
      <c r="AU167" s="507"/>
      <c r="AV167" s="507"/>
      <c r="AW167" s="507"/>
      <c r="AX167" s="508"/>
      <c r="AY167" s="469" t="s">
        <v>412</v>
      </c>
      <c r="AZ167" s="470"/>
      <c r="BA167" s="470"/>
      <c r="BB167" s="470"/>
      <c r="BC167" s="470"/>
      <c r="BD167" s="470"/>
      <c r="BE167" s="470"/>
      <c r="BF167" s="471"/>
      <c r="BG167" s="478"/>
      <c r="BH167" s="479"/>
    </row>
    <row r="168" spans="1:60" ht="18" customHeight="1" x14ac:dyDescent="0.25">
      <c r="A168" s="136">
        <f t="shared" si="13"/>
        <v>115</v>
      </c>
      <c r="B168" s="57"/>
      <c r="C168" s="725"/>
      <c r="D168" s="29" t="s">
        <v>311</v>
      </c>
      <c r="E168" s="9"/>
      <c r="F168" s="9"/>
      <c r="G168" s="9"/>
      <c r="H168" s="9"/>
      <c r="I168" s="9"/>
      <c r="J168" s="9"/>
      <c r="K168" s="8">
        <f t="shared" si="15"/>
        <v>22</v>
      </c>
      <c r="L168" s="8">
        <f t="shared" si="15"/>
        <v>24</v>
      </c>
      <c r="M168" s="182" t="s">
        <v>184</v>
      </c>
      <c r="N168" s="87"/>
      <c r="O168" s="34"/>
      <c r="P168" s="33"/>
      <c r="Q168" s="34"/>
      <c r="R168" s="33"/>
      <c r="S168" s="34"/>
      <c r="T168" s="33"/>
      <c r="U168" s="34"/>
      <c r="V168" s="33"/>
      <c r="W168" s="34"/>
      <c r="X168" s="33"/>
      <c r="Y168" s="34"/>
      <c r="Z168" s="33"/>
      <c r="AA168" s="58"/>
      <c r="AB168" s="610" t="s">
        <v>28</v>
      </c>
      <c r="AC168" s="603"/>
      <c r="AD168" s="603"/>
      <c r="AE168" s="603"/>
      <c r="AF168" s="603"/>
      <c r="AG168" s="603"/>
      <c r="AH168" s="603"/>
      <c r="AI168" s="603"/>
      <c r="AJ168" s="604"/>
      <c r="AK168" s="92"/>
      <c r="AL168" s="108"/>
      <c r="AM168" s="506" t="s">
        <v>144</v>
      </c>
      <c r="AN168" s="507"/>
      <c r="AO168" s="507"/>
      <c r="AP168" s="507"/>
      <c r="AQ168" s="507"/>
      <c r="AR168" s="507"/>
      <c r="AS168" s="507"/>
      <c r="AT168" s="507"/>
      <c r="AU168" s="507"/>
      <c r="AV168" s="507"/>
      <c r="AW168" s="507"/>
      <c r="AX168" s="508"/>
      <c r="AY168" s="472"/>
      <c r="AZ168" s="473"/>
      <c r="BA168" s="473"/>
      <c r="BB168" s="473"/>
      <c r="BC168" s="473"/>
      <c r="BD168" s="473"/>
      <c r="BE168" s="473"/>
      <c r="BF168" s="474"/>
      <c r="BG168" s="478"/>
      <c r="BH168" s="479"/>
    </row>
    <row r="169" spans="1:60" ht="18" customHeight="1" x14ac:dyDescent="0.25">
      <c r="A169" s="136">
        <f t="shared" si="13"/>
        <v>116</v>
      </c>
      <c r="B169" s="57"/>
      <c r="C169" s="725"/>
      <c r="D169" s="29" t="s">
        <v>312</v>
      </c>
      <c r="E169" s="9"/>
      <c r="F169" s="9"/>
      <c r="G169" s="9"/>
      <c r="H169" s="9"/>
      <c r="I169" s="9"/>
      <c r="J169" s="9"/>
      <c r="K169" s="8">
        <f t="shared" si="15"/>
        <v>23</v>
      </c>
      <c r="L169" s="8">
        <f t="shared" si="15"/>
        <v>25</v>
      </c>
      <c r="M169" s="182" t="s">
        <v>184</v>
      </c>
      <c r="N169" s="87"/>
      <c r="O169" s="34"/>
      <c r="P169" s="33"/>
      <c r="Q169" s="34"/>
      <c r="R169" s="33"/>
      <c r="S169" s="34"/>
      <c r="T169" s="33"/>
      <c r="U169" s="34"/>
      <c r="V169" s="33"/>
      <c r="W169" s="34"/>
      <c r="X169" s="33"/>
      <c r="Y169" s="34"/>
      <c r="Z169" s="33"/>
      <c r="AA169" s="58"/>
      <c r="AB169" s="610" t="s">
        <v>28</v>
      </c>
      <c r="AC169" s="603"/>
      <c r="AD169" s="603"/>
      <c r="AE169" s="603"/>
      <c r="AF169" s="603"/>
      <c r="AG169" s="603"/>
      <c r="AH169" s="603"/>
      <c r="AI169" s="603"/>
      <c r="AJ169" s="604"/>
      <c r="AK169" s="92"/>
      <c r="AL169" s="108"/>
      <c r="AM169" s="506" t="s">
        <v>144</v>
      </c>
      <c r="AN169" s="507"/>
      <c r="AO169" s="507"/>
      <c r="AP169" s="507"/>
      <c r="AQ169" s="507"/>
      <c r="AR169" s="507"/>
      <c r="AS169" s="507"/>
      <c r="AT169" s="507"/>
      <c r="AU169" s="507"/>
      <c r="AV169" s="507"/>
      <c r="AW169" s="507"/>
      <c r="AX169" s="508"/>
      <c r="AY169" s="472"/>
      <c r="AZ169" s="473"/>
      <c r="BA169" s="473"/>
      <c r="BB169" s="473"/>
      <c r="BC169" s="473"/>
      <c r="BD169" s="473"/>
      <c r="BE169" s="473"/>
      <c r="BF169" s="474"/>
      <c r="BG169" s="478"/>
      <c r="BH169" s="479"/>
    </row>
    <row r="170" spans="1:60" ht="18" customHeight="1" x14ac:dyDescent="0.25">
      <c r="A170" s="136">
        <f t="shared" si="13"/>
        <v>117</v>
      </c>
      <c r="B170" s="57"/>
      <c r="C170" s="725"/>
      <c r="D170" s="29" t="s">
        <v>313</v>
      </c>
      <c r="E170" s="8"/>
      <c r="F170" s="8"/>
      <c r="G170" s="8"/>
      <c r="H170" s="8"/>
      <c r="I170" s="8"/>
      <c r="J170" s="8"/>
      <c r="K170" s="8">
        <f t="shared" si="15"/>
        <v>24</v>
      </c>
      <c r="L170" s="8">
        <f t="shared" si="15"/>
        <v>26</v>
      </c>
      <c r="M170" s="182" t="s">
        <v>184</v>
      </c>
      <c r="N170" s="87"/>
      <c r="O170" s="34"/>
      <c r="P170" s="33"/>
      <c r="Q170" s="34"/>
      <c r="R170" s="33"/>
      <c r="S170" s="34"/>
      <c r="T170" s="33"/>
      <c r="U170" s="34"/>
      <c r="V170" s="33"/>
      <c r="W170" s="34"/>
      <c r="X170" s="33"/>
      <c r="Y170" s="34"/>
      <c r="Z170" s="33"/>
      <c r="AA170" s="58"/>
      <c r="AB170" s="610" t="s">
        <v>28</v>
      </c>
      <c r="AC170" s="603"/>
      <c r="AD170" s="603"/>
      <c r="AE170" s="603"/>
      <c r="AF170" s="603"/>
      <c r="AG170" s="603"/>
      <c r="AH170" s="603"/>
      <c r="AI170" s="603"/>
      <c r="AJ170" s="604"/>
      <c r="AK170" s="92"/>
      <c r="AL170" s="108"/>
      <c r="AM170" s="506" t="s">
        <v>144</v>
      </c>
      <c r="AN170" s="507"/>
      <c r="AO170" s="507"/>
      <c r="AP170" s="507"/>
      <c r="AQ170" s="507"/>
      <c r="AR170" s="507"/>
      <c r="AS170" s="507"/>
      <c r="AT170" s="507"/>
      <c r="AU170" s="507"/>
      <c r="AV170" s="507"/>
      <c r="AW170" s="507"/>
      <c r="AX170" s="508"/>
      <c r="AY170" s="475"/>
      <c r="AZ170" s="476"/>
      <c r="BA170" s="476"/>
      <c r="BB170" s="476"/>
      <c r="BC170" s="476"/>
      <c r="BD170" s="476"/>
      <c r="BE170" s="476"/>
      <c r="BF170" s="477"/>
      <c r="BG170" s="478"/>
      <c r="BH170" s="479"/>
    </row>
    <row r="171" spans="1:60" ht="18" customHeight="1" x14ac:dyDescent="0.25">
      <c r="A171" s="136">
        <f t="shared" si="13"/>
        <v>118</v>
      </c>
      <c r="B171" s="57"/>
      <c r="C171" s="570" t="s">
        <v>454</v>
      </c>
      <c r="D171" s="29" t="s">
        <v>467</v>
      </c>
      <c r="E171" s="8"/>
      <c r="F171" s="8"/>
      <c r="G171" s="8"/>
      <c r="H171" s="8"/>
      <c r="I171" s="8"/>
      <c r="J171" s="8"/>
      <c r="K171" s="8">
        <f t="shared" si="15"/>
        <v>25</v>
      </c>
      <c r="L171" s="8">
        <f t="shared" si="15"/>
        <v>27</v>
      </c>
      <c r="M171" s="182" t="s">
        <v>184</v>
      </c>
      <c r="N171" s="87"/>
      <c r="O171" s="506" t="s">
        <v>424</v>
      </c>
      <c r="P171" s="507"/>
      <c r="Q171" s="507"/>
      <c r="R171" s="508"/>
      <c r="S171" s="34"/>
      <c r="T171" s="33"/>
      <c r="U171" s="34"/>
      <c r="V171" s="33"/>
      <c r="W171" s="34"/>
      <c r="X171" s="33"/>
      <c r="Y171" s="34"/>
      <c r="Z171" s="33"/>
      <c r="AA171" s="58"/>
      <c r="AB171" s="59"/>
      <c r="AC171" s="60"/>
      <c r="AD171" s="610" t="s">
        <v>28</v>
      </c>
      <c r="AE171" s="603"/>
      <c r="AF171" s="603"/>
      <c r="AG171" s="603"/>
      <c r="AH171" s="603"/>
      <c r="AI171" s="603"/>
      <c r="AJ171" s="603"/>
      <c r="AK171" s="603"/>
      <c r="AL171" s="603"/>
      <c r="AM171" s="611"/>
      <c r="AN171" s="90"/>
      <c r="AO171" s="60"/>
      <c r="AP171" s="61"/>
      <c r="AQ171" s="35"/>
      <c r="AR171" s="36"/>
      <c r="AS171" s="34"/>
      <c r="AT171" s="36"/>
      <c r="AU171" s="34"/>
      <c r="AV171" s="36"/>
      <c r="AW171" s="4"/>
      <c r="AX171" s="8"/>
      <c r="AY171" s="469" t="s">
        <v>794</v>
      </c>
      <c r="AZ171" s="470"/>
      <c r="BA171" s="470"/>
      <c r="BB171" s="470"/>
      <c r="BC171" s="470"/>
      <c r="BD171" s="470"/>
      <c r="BE171" s="470"/>
      <c r="BF171" s="471"/>
      <c r="BG171" s="478"/>
      <c r="BH171" s="479"/>
    </row>
    <row r="172" spans="1:60" ht="18" customHeight="1" x14ac:dyDescent="0.25">
      <c r="A172" s="136">
        <f t="shared" si="13"/>
        <v>119</v>
      </c>
      <c r="B172" s="57"/>
      <c r="C172" s="725"/>
      <c r="D172" s="29" t="s">
        <v>314</v>
      </c>
      <c r="E172" s="8"/>
      <c r="F172" s="8"/>
      <c r="G172" s="8"/>
      <c r="H172" s="8"/>
      <c r="I172" s="8"/>
      <c r="J172" s="8"/>
      <c r="K172" s="8">
        <f t="shared" si="15"/>
        <v>26</v>
      </c>
      <c r="L172" s="8">
        <f t="shared" si="15"/>
        <v>28</v>
      </c>
      <c r="M172" s="182" t="s">
        <v>184</v>
      </c>
      <c r="N172" s="87"/>
      <c r="O172" s="34"/>
      <c r="P172" s="33"/>
      <c r="Q172" s="34"/>
      <c r="R172" s="33"/>
      <c r="S172" s="34"/>
      <c r="T172" s="33"/>
      <c r="U172" s="34"/>
      <c r="V172" s="33"/>
      <c r="W172" s="34"/>
      <c r="X172" s="33"/>
      <c r="Y172" s="34"/>
      <c r="Z172" s="33"/>
      <c r="AA172" s="58"/>
      <c r="AB172" s="59"/>
      <c r="AC172" s="60"/>
      <c r="AD172" s="610" t="s">
        <v>28</v>
      </c>
      <c r="AE172" s="603"/>
      <c r="AF172" s="603"/>
      <c r="AG172" s="603"/>
      <c r="AH172" s="603"/>
      <c r="AI172" s="603"/>
      <c r="AJ172" s="603"/>
      <c r="AK172" s="603"/>
      <c r="AL172" s="603"/>
      <c r="AM172" s="611"/>
      <c r="AN172" s="90"/>
      <c r="AO172" s="60"/>
      <c r="AP172" s="61"/>
      <c r="AQ172" s="35"/>
      <c r="AR172" s="36"/>
      <c r="AS172" s="34"/>
      <c r="AT172" s="36"/>
      <c r="AU172" s="34"/>
      <c r="AV172" s="36"/>
      <c r="AW172" s="4"/>
      <c r="AX172" s="8"/>
      <c r="AY172" s="472"/>
      <c r="AZ172" s="473"/>
      <c r="BA172" s="473"/>
      <c r="BB172" s="473"/>
      <c r="BC172" s="473"/>
      <c r="BD172" s="473"/>
      <c r="BE172" s="473"/>
      <c r="BF172" s="474"/>
      <c r="BG172" s="478"/>
      <c r="BH172" s="479"/>
    </row>
    <row r="173" spans="1:60" ht="18" customHeight="1" x14ac:dyDescent="0.25">
      <c r="A173" s="136">
        <f t="shared" si="13"/>
        <v>120</v>
      </c>
      <c r="B173" s="57"/>
      <c r="C173" s="725"/>
      <c r="D173" s="29" t="s">
        <v>315</v>
      </c>
      <c r="E173" s="8"/>
      <c r="F173" s="8"/>
      <c r="G173" s="8"/>
      <c r="H173" s="8"/>
      <c r="I173" s="8"/>
      <c r="J173" s="8"/>
      <c r="K173" s="8">
        <f t="shared" si="15"/>
        <v>27</v>
      </c>
      <c r="L173" s="8">
        <f t="shared" si="15"/>
        <v>29</v>
      </c>
      <c r="M173" s="182" t="s">
        <v>184</v>
      </c>
      <c r="N173" s="87"/>
      <c r="O173" s="34"/>
      <c r="P173" s="33"/>
      <c r="Q173" s="34"/>
      <c r="R173" s="33"/>
      <c r="S173" s="34"/>
      <c r="T173" s="33"/>
      <c r="U173" s="34"/>
      <c r="V173" s="33"/>
      <c r="W173" s="34"/>
      <c r="X173" s="33"/>
      <c r="Y173" s="34"/>
      <c r="Z173" s="33"/>
      <c r="AA173" s="58"/>
      <c r="AB173" s="59"/>
      <c r="AC173" s="60"/>
      <c r="AD173" s="610" t="s">
        <v>28</v>
      </c>
      <c r="AE173" s="603"/>
      <c r="AF173" s="603"/>
      <c r="AG173" s="603"/>
      <c r="AH173" s="603"/>
      <c r="AI173" s="603"/>
      <c r="AJ173" s="603"/>
      <c r="AK173" s="603"/>
      <c r="AL173" s="603"/>
      <c r="AM173" s="611"/>
      <c r="AN173" s="90"/>
      <c r="AO173" s="60"/>
      <c r="AP173" s="61"/>
      <c r="AQ173" s="35"/>
      <c r="AR173" s="36"/>
      <c r="AS173" s="34"/>
      <c r="AT173" s="36"/>
      <c r="AU173" s="34"/>
      <c r="AV173" s="36"/>
      <c r="AW173" s="4"/>
      <c r="AX173" s="8"/>
      <c r="AY173" s="472"/>
      <c r="AZ173" s="473"/>
      <c r="BA173" s="473"/>
      <c r="BB173" s="473"/>
      <c r="BC173" s="473"/>
      <c r="BD173" s="473"/>
      <c r="BE173" s="473"/>
      <c r="BF173" s="474"/>
      <c r="BG173" s="478"/>
      <c r="BH173" s="479"/>
    </row>
    <row r="174" spans="1:60" ht="18" customHeight="1" x14ac:dyDescent="0.25">
      <c r="A174" s="136">
        <f t="shared" si="13"/>
        <v>121</v>
      </c>
      <c r="B174" s="57"/>
      <c r="C174" s="725"/>
      <c r="D174" s="29" t="s">
        <v>316</v>
      </c>
      <c r="E174" s="8"/>
      <c r="F174" s="8"/>
      <c r="G174" s="8"/>
      <c r="H174" s="8"/>
      <c r="I174" s="8"/>
      <c r="J174" s="8"/>
      <c r="K174" s="8">
        <f t="shared" si="15"/>
        <v>28</v>
      </c>
      <c r="L174" s="8">
        <f t="shared" si="15"/>
        <v>30</v>
      </c>
      <c r="M174" s="182" t="s">
        <v>184</v>
      </c>
      <c r="N174" s="87"/>
      <c r="O174" s="34"/>
      <c r="P174" s="33"/>
      <c r="Q174" s="34"/>
      <c r="R174" s="33"/>
      <c r="S174" s="34"/>
      <c r="T174" s="33"/>
      <c r="U174" s="34"/>
      <c r="V174" s="33"/>
      <c r="W174" s="34"/>
      <c r="X174" s="33"/>
      <c r="Y174" s="34"/>
      <c r="Z174" s="33"/>
      <c r="AA174" s="58"/>
      <c r="AB174" s="59"/>
      <c r="AC174" s="60"/>
      <c r="AD174" s="610" t="s">
        <v>28</v>
      </c>
      <c r="AE174" s="603"/>
      <c r="AF174" s="603"/>
      <c r="AG174" s="603"/>
      <c r="AH174" s="603"/>
      <c r="AI174" s="603"/>
      <c r="AJ174" s="603"/>
      <c r="AK174" s="603"/>
      <c r="AL174" s="603"/>
      <c r="AM174" s="611"/>
      <c r="AN174" s="90"/>
      <c r="AO174" s="60"/>
      <c r="AP174" s="61"/>
      <c r="AQ174" s="35"/>
      <c r="AR174" s="36"/>
      <c r="AS174" s="34"/>
      <c r="AT174" s="36"/>
      <c r="AU174" s="34"/>
      <c r="AV174" s="36"/>
      <c r="AW174" s="4"/>
      <c r="AX174" s="8"/>
      <c r="AY174" s="472"/>
      <c r="AZ174" s="473"/>
      <c r="BA174" s="473"/>
      <c r="BB174" s="473"/>
      <c r="BC174" s="473"/>
      <c r="BD174" s="473"/>
      <c r="BE174" s="473"/>
      <c r="BF174" s="474"/>
      <c r="BG174" s="478"/>
      <c r="BH174" s="479"/>
    </row>
    <row r="175" spans="1:60" ht="18" customHeight="1" x14ac:dyDescent="0.25">
      <c r="A175" s="136">
        <f t="shared" si="13"/>
        <v>122</v>
      </c>
      <c r="B175" s="57"/>
      <c r="C175" s="570" t="s">
        <v>780</v>
      </c>
      <c r="D175" s="29" t="s">
        <v>781</v>
      </c>
      <c r="E175" s="8"/>
      <c r="F175" s="8"/>
      <c r="G175" s="8"/>
      <c r="H175" s="8"/>
      <c r="I175" s="8"/>
      <c r="J175" s="8"/>
      <c r="K175" s="8">
        <f>K174+1</f>
        <v>29</v>
      </c>
      <c r="L175" s="8">
        <f>L174+1</f>
        <v>31</v>
      </c>
      <c r="M175" s="182" t="s">
        <v>184</v>
      </c>
      <c r="N175" s="87"/>
      <c r="O175" s="506" t="s">
        <v>424</v>
      </c>
      <c r="P175" s="507"/>
      <c r="Q175" s="507"/>
      <c r="R175" s="508"/>
      <c r="S175" s="34"/>
      <c r="T175" s="33"/>
      <c r="U175" s="34"/>
      <c r="V175" s="33"/>
      <c r="W175" s="34"/>
      <c r="X175" s="33"/>
      <c r="Y175" s="34"/>
      <c r="Z175" s="33"/>
      <c r="AA175" s="58"/>
      <c r="AB175" s="59"/>
      <c r="AC175" s="60"/>
      <c r="AD175" s="610" t="s">
        <v>28</v>
      </c>
      <c r="AE175" s="603"/>
      <c r="AF175" s="603"/>
      <c r="AG175" s="603"/>
      <c r="AH175" s="603"/>
      <c r="AI175" s="603"/>
      <c r="AJ175" s="603"/>
      <c r="AK175" s="603"/>
      <c r="AL175" s="603"/>
      <c r="AM175" s="611"/>
      <c r="AN175" s="90"/>
      <c r="AO175" s="60"/>
      <c r="AP175" s="61"/>
      <c r="AQ175" s="35"/>
      <c r="AR175" s="36"/>
      <c r="AS175" s="34"/>
      <c r="AT175" s="36"/>
      <c r="AU175" s="34"/>
      <c r="AV175" s="36"/>
      <c r="AW175" s="4"/>
      <c r="AX175" s="8"/>
      <c r="AY175" s="469" t="s">
        <v>794</v>
      </c>
      <c r="AZ175" s="470"/>
      <c r="BA175" s="470"/>
      <c r="BB175" s="470"/>
      <c r="BC175" s="470"/>
      <c r="BD175" s="470"/>
      <c r="BE175" s="470"/>
      <c r="BF175" s="471"/>
      <c r="BG175" s="10"/>
      <c r="BH175" s="12"/>
    </row>
    <row r="176" spans="1:60" ht="18" customHeight="1" x14ac:dyDescent="0.25">
      <c r="A176" s="136">
        <f t="shared" si="13"/>
        <v>123</v>
      </c>
      <c r="B176" s="57"/>
      <c r="C176" s="725"/>
      <c r="D176" s="29" t="s">
        <v>782</v>
      </c>
      <c r="E176" s="8"/>
      <c r="F176" s="8"/>
      <c r="G176" s="8"/>
      <c r="H176" s="8"/>
      <c r="I176" s="8"/>
      <c r="J176" s="8"/>
      <c r="K176" s="8">
        <f t="shared" si="15"/>
        <v>30</v>
      </c>
      <c r="L176" s="8">
        <f t="shared" si="15"/>
        <v>32</v>
      </c>
      <c r="M176" s="182" t="s">
        <v>184</v>
      </c>
      <c r="N176" s="87"/>
      <c r="O176" s="34"/>
      <c r="P176" s="33"/>
      <c r="Q176" s="34"/>
      <c r="R176" s="33"/>
      <c r="S176" s="34"/>
      <c r="T176" s="33"/>
      <c r="U176" s="34"/>
      <c r="V176" s="33"/>
      <c r="W176" s="34"/>
      <c r="X176" s="33"/>
      <c r="Y176" s="34"/>
      <c r="Z176" s="33"/>
      <c r="AA176" s="58"/>
      <c r="AB176" s="59"/>
      <c r="AC176" s="60"/>
      <c r="AD176" s="610" t="s">
        <v>28</v>
      </c>
      <c r="AE176" s="603"/>
      <c r="AF176" s="603"/>
      <c r="AG176" s="603"/>
      <c r="AH176" s="603"/>
      <c r="AI176" s="603"/>
      <c r="AJ176" s="603"/>
      <c r="AK176" s="603"/>
      <c r="AL176" s="603"/>
      <c r="AM176" s="611"/>
      <c r="AN176" s="90"/>
      <c r="AO176" s="60"/>
      <c r="AP176" s="61"/>
      <c r="AQ176" s="35"/>
      <c r="AR176" s="36"/>
      <c r="AS176" s="34"/>
      <c r="AT176" s="36"/>
      <c r="AU176" s="34"/>
      <c r="AV176" s="36"/>
      <c r="AW176" s="4"/>
      <c r="AX176" s="8"/>
      <c r="AY176" s="472"/>
      <c r="AZ176" s="473"/>
      <c r="BA176" s="473"/>
      <c r="BB176" s="473"/>
      <c r="BC176" s="473"/>
      <c r="BD176" s="473"/>
      <c r="BE176" s="473"/>
      <c r="BF176" s="474"/>
      <c r="BG176" s="10"/>
      <c r="BH176" s="12"/>
    </row>
    <row r="177" spans="1:60" ht="18" customHeight="1" x14ac:dyDescent="0.25">
      <c r="A177" s="136">
        <f t="shared" si="13"/>
        <v>124</v>
      </c>
      <c r="B177" s="57"/>
      <c r="C177" s="725"/>
      <c r="D177" s="29" t="s">
        <v>783</v>
      </c>
      <c r="E177" s="8"/>
      <c r="F177" s="8"/>
      <c r="G177" s="8"/>
      <c r="H177" s="8"/>
      <c r="I177" s="8"/>
      <c r="J177" s="8"/>
      <c r="K177" s="8">
        <f t="shared" si="15"/>
        <v>31</v>
      </c>
      <c r="L177" s="8">
        <f t="shared" si="15"/>
        <v>33</v>
      </c>
      <c r="M177" s="182" t="s">
        <v>184</v>
      </c>
      <c r="N177" s="87"/>
      <c r="O177" s="34"/>
      <c r="P177" s="33"/>
      <c r="Q177" s="34"/>
      <c r="R177" s="33"/>
      <c r="S177" s="34"/>
      <c r="T177" s="33"/>
      <c r="U177" s="34"/>
      <c r="V177" s="33"/>
      <c r="W177" s="34"/>
      <c r="X177" s="33"/>
      <c r="Y177" s="34"/>
      <c r="Z177" s="33"/>
      <c r="AA177" s="58"/>
      <c r="AB177" s="59"/>
      <c r="AC177" s="60"/>
      <c r="AD177" s="610" t="s">
        <v>28</v>
      </c>
      <c r="AE177" s="603"/>
      <c r="AF177" s="603"/>
      <c r="AG177" s="603"/>
      <c r="AH177" s="603"/>
      <c r="AI177" s="603"/>
      <c r="AJ177" s="603"/>
      <c r="AK177" s="603"/>
      <c r="AL177" s="603"/>
      <c r="AM177" s="611"/>
      <c r="AN177" s="90"/>
      <c r="AO177" s="60"/>
      <c r="AP177" s="61"/>
      <c r="AQ177" s="35"/>
      <c r="AR177" s="36"/>
      <c r="AS177" s="34"/>
      <c r="AT177" s="36"/>
      <c r="AU177" s="34"/>
      <c r="AV177" s="36"/>
      <c r="AW177" s="4"/>
      <c r="AX177" s="8"/>
      <c r="AY177" s="472"/>
      <c r="AZ177" s="473"/>
      <c r="BA177" s="473"/>
      <c r="BB177" s="473"/>
      <c r="BC177" s="473"/>
      <c r="BD177" s="473"/>
      <c r="BE177" s="473"/>
      <c r="BF177" s="474"/>
      <c r="BG177" s="10"/>
      <c r="BH177" s="12"/>
    </row>
    <row r="178" spans="1:60" ht="18" customHeight="1" x14ac:dyDescent="0.25">
      <c r="A178" s="136">
        <f t="shared" si="13"/>
        <v>125</v>
      </c>
      <c r="B178" s="282"/>
      <c r="C178" s="572"/>
      <c r="D178" s="29" t="s">
        <v>784</v>
      </c>
      <c r="E178" s="77"/>
      <c r="F178" s="77"/>
      <c r="G178" s="77"/>
      <c r="H178" s="77"/>
      <c r="I178" s="77"/>
      <c r="J178" s="77"/>
      <c r="K178" s="77">
        <f t="shared" si="15"/>
        <v>32</v>
      </c>
      <c r="L178" s="77">
        <f t="shared" si="15"/>
        <v>34</v>
      </c>
      <c r="M178" s="182" t="s">
        <v>184</v>
      </c>
      <c r="N178" s="87"/>
      <c r="O178" s="34"/>
      <c r="P178" s="33"/>
      <c r="Q178" s="34"/>
      <c r="R178" s="33"/>
      <c r="S178" s="34"/>
      <c r="T178" s="33"/>
      <c r="U178" s="34"/>
      <c r="V178" s="33"/>
      <c r="W178" s="34"/>
      <c r="X178" s="33"/>
      <c r="Y178" s="34"/>
      <c r="Z178" s="33"/>
      <c r="AA178" s="58"/>
      <c r="AB178" s="59"/>
      <c r="AC178" s="60"/>
      <c r="AD178" s="610" t="s">
        <v>28</v>
      </c>
      <c r="AE178" s="603"/>
      <c r="AF178" s="603"/>
      <c r="AG178" s="603"/>
      <c r="AH178" s="603"/>
      <c r="AI178" s="603"/>
      <c r="AJ178" s="603"/>
      <c r="AK178" s="603"/>
      <c r="AL178" s="603"/>
      <c r="AM178" s="611"/>
      <c r="AN178" s="90"/>
      <c r="AO178" s="60"/>
      <c r="AP178" s="61"/>
      <c r="AQ178" s="35"/>
      <c r="AR178" s="36"/>
      <c r="AS178" s="34"/>
      <c r="AT178" s="36"/>
      <c r="AU178" s="34"/>
      <c r="AV178" s="36"/>
      <c r="AW178" s="4"/>
      <c r="AX178" s="8"/>
      <c r="AY178" s="475"/>
      <c r="AZ178" s="476"/>
      <c r="BA178" s="476"/>
      <c r="BB178" s="476"/>
      <c r="BC178" s="476"/>
      <c r="BD178" s="476"/>
      <c r="BE178" s="476"/>
      <c r="BF178" s="477"/>
      <c r="BG178" s="10"/>
      <c r="BH178" s="12"/>
    </row>
    <row r="179" spans="1:60" ht="18" customHeight="1" x14ac:dyDescent="0.25">
      <c r="A179" s="136">
        <f t="shared" si="13"/>
        <v>126</v>
      </c>
      <c r="B179" s="146"/>
      <c r="C179" s="450" t="s">
        <v>1466</v>
      </c>
      <c r="D179" s="29" t="s">
        <v>781</v>
      </c>
      <c r="E179" s="77"/>
      <c r="F179" s="77"/>
      <c r="G179" s="77"/>
      <c r="H179" s="77"/>
      <c r="I179" s="77"/>
      <c r="J179" s="77"/>
      <c r="K179" s="77">
        <f t="shared" si="15"/>
        <v>33</v>
      </c>
      <c r="L179" s="77">
        <f t="shared" si="15"/>
        <v>35</v>
      </c>
      <c r="M179" s="182" t="s">
        <v>184</v>
      </c>
      <c r="N179" s="87"/>
      <c r="O179" s="34"/>
      <c r="P179" s="33"/>
      <c r="Q179" s="34"/>
      <c r="R179" s="33"/>
      <c r="S179" s="34"/>
      <c r="T179" s="33"/>
      <c r="U179" s="34"/>
      <c r="V179" s="33"/>
      <c r="W179" s="34"/>
      <c r="X179" s="33"/>
      <c r="Y179" s="34"/>
      <c r="Z179" s="33"/>
      <c r="AA179" s="154"/>
      <c r="AB179" s="170"/>
      <c r="AC179" s="496" t="s">
        <v>399</v>
      </c>
      <c r="AD179" s="489"/>
      <c r="AE179" s="489"/>
      <c r="AF179" s="489"/>
      <c r="AG179" s="489"/>
      <c r="AH179" s="489"/>
      <c r="AI179" s="489"/>
      <c r="AJ179" s="489"/>
      <c r="AK179" s="489"/>
      <c r="AL179" s="510"/>
      <c r="AM179" s="151"/>
      <c r="AN179" s="152"/>
      <c r="AO179" s="35"/>
      <c r="AP179" s="36"/>
      <c r="AQ179" s="34"/>
      <c r="AR179" s="36"/>
      <c r="AS179" s="34"/>
      <c r="AT179" s="36"/>
      <c r="AU179" s="34"/>
      <c r="AV179" s="36"/>
      <c r="AW179" s="4"/>
      <c r="AX179" s="8"/>
      <c r="AY179" s="469"/>
      <c r="AZ179" s="470"/>
      <c r="BA179" s="470"/>
      <c r="BB179" s="470"/>
      <c r="BC179" s="470"/>
      <c r="BD179" s="470"/>
      <c r="BE179" s="470"/>
      <c r="BF179" s="471"/>
      <c r="BG179" s="10"/>
      <c r="BH179" s="12"/>
    </row>
    <row r="180" spans="1:60" ht="18" customHeight="1" x14ac:dyDescent="0.25">
      <c r="A180" s="136">
        <f t="shared" si="13"/>
        <v>127</v>
      </c>
      <c r="B180" s="57"/>
      <c r="C180" s="451"/>
      <c r="D180" s="29" t="s">
        <v>1350</v>
      </c>
      <c r="E180" s="77"/>
      <c r="F180" s="77"/>
      <c r="G180" s="77"/>
      <c r="H180" s="77"/>
      <c r="I180" s="77"/>
      <c r="J180" s="77"/>
      <c r="K180" s="77">
        <f t="shared" ref="K180:L195" si="16">K179+1</f>
        <v>34</v>
      </c>
      <c r="L180" s="77">
        <f t="shared" si="16"/>
        <v>36</v>
      </c>
      <c r="M180" s="182" t="s">
        <v>184</v>
      </c>
      <c r="N180" s="87"/>
      <c r="O180" s="34"/>
      <c r="P180" s="33"/>
      <c r="Q180" s="34"/>
      <c r="R180" s="33"/>
      <c r="S180" s="34"/>
      <c r="T180" s="33"/>
      <c r="U180" s="34"/>
      <c r="V180" s="33"/>
      <c r="W180" s="34"/>
      <c r="X180" s="33"/>
      <c r="Y180" s="34"/>
      <c r="Z180" s="33"/>
      <c r="AA180" s="154"/>
      <c r="AB180" s="170"/>
      <c r="AC180" s="496" t="s">
        <v>399</v>
      </c>
      <c r="AD180" s="489"/>
      <c r="AE180" s="489"/>
      <c r="AF180" s="489"/>
      <c r="AG180" s="489"/>
      <c r="AH180" s="489"/>
      <c r="AI180" s="489"/>
      <c r="AJ180" s="489"/>
      <c r="AK180" s="489"/>
      <c r="AL180" s="510"/>
      <c r="AM180" s="151"/>
      <c r="AN180" s="152"/>
      <c r="AO180" s="35"/>
      <c r="AP180" s="36"/>
      <c r="AQ180" s="34"/>
      <c r="AR180" s="36"/>
      <c r="AS180" s="34"/>
      <c r="AT180" s="36"/>
      <c r="AU180" s="34"/>
      <c r="AV180" s="36"/>
      <c r="AW180" s="4"/>
      <c r="AX180" s="8"/>
      <c r="AY180" s="472"/>
      <c r="AZ180" s="473"/>
      <c r="BA180" s="473"/>
      <c r="BB180" s="473"/>
      <c r="BC180" s="473"/>
      <c r="BD180" s="473"/>
      <c r="BE180" s="473"/>
      <c r="BF180" s="474"/>
      <c r="BG180" s="10"/>
      <c r="BH180" s="12"/>
    </row>
    <row r="181" spans="1:60" ht="18" customHeight="1" x14ac:dyDescent="0.25">
      <c r="A181" s="136">
        <f t="shared" si="13"/>
        <v>128</v>
      </c>
      <c r="B181" s="57"/>
      <c r="C181" s="451"/>
      <c r="D181" s="29" t="s">
        <v>1351</v>
      </c>
      <c r="E181" s="77"/>
      <c r="F181" s="77"/>
      <c r="G181" s="77"/>
      <c r="H181" s="77"/>
      <c r="I181" s="77"/>
      <c r="J181" s="77"/>
      <c r="K181" s="77">
        <f t="shared" si="16"/>
        <v>35</v>
      </c>
      <c r="L181" s="77">
        <f t="shared" si="16"/>
        <v>37</v>
      </c>
      <c r="M181" s="182" t="s">
        <v>184</v>
      </c>
      <c r="N181" s="87"/>
      <c r="O181" s="34"/>
      <c r="P181" s="33"/>
      <c r="Q181" s="34"/>
      <c r="R181" s="33"/>
      <c r="S181" s="34"/>
      <c r="T181" s="33"/>
      <c r="U181" s="34"/>
      <c r="V181" s="33"/>
      <c r="W181" s="34"/>
      <c r="X181" s="33"/>
      <c r="Y181" s="34"/>
      <c r="Z181" s="33"/>
      <c r="AA181" s="154"/>
      <c r="AB181" s="170"/>
      <c r="AC181" s="496" t="s">
        <v>399</v>
      </c>
      <c r="AD181" s="489"/>
      <c r="AE181" s="489"/>
      <c r="AF181" s="489"/>
      <c r="AG181" s="489"/>
      <c r="AH181" s="489"/>
      <c r="AI181" s="489"/>
      <c r="AJ181" s="489"/>
      <c r="AK181" s="489"/>
      <c r="AL181" s="510"/>
      <c r="AM181" s="151"/>
      <c r="AN181" s="152"/>
      <c r="AO181" s="35"/>
      <c r="AP181" s="36"/>
      <c r="AQ181" s="34"/>
      <c r="AR181" s="36"/>
      <c r="AS181" s="34"/>
      <c r="AT181" s="36"/>
      <c r="AU181" s="34"/>
      <c r="AV181" s="36"/>
      <c r="AW181" s="4"/>
      <c r="AX181" s="8"/>
      <c r="AY181" s="472"/>
      <c r="AZ181" s="473"/>
      <c r="BA181" s="473"/>
      <c r="BB181" s="473"/>
      <c r="BC181" s="473"/>
      <c r="BD181" s="473"/>
      <c r="BE181" s="473"/>
      <c r="BF181" s="474"/>
      <c r="BG181" s="10"/>
      <c r="BH181" s="12"/>
    </row>
    <row r="182" spans="1:60" ht="18" customHeight="1" x14ac:dyDescent="0.25">
      <c r="A182" s="136">
        <f t="shared" si="13"/>
        <v>129</v>
      </c>
      <c r="B182" s="282"/>
      <c r="C182" s="452"/>
      <c r="D182" s="29" t="s">
        <v>414</v>
      </c>
      <c r="E182" s="77"/>
      <c r="F182" s="77"/>
      <c r="G182" s="77"/>
      <c r="H182" s="77"/>
      <c r="I182" s="77"/>
      <c r="J182" s="77"/>
      <c r="K182" s="77">
        <f t="shared" si="16"/>
        <v>36</v>
      </c>
      <c r="L182" s="77">
        <f t="shared" si="16"/>
        <v>38</v>
      </c>
      <c r="M182" s="182" t="s">
        <v>184</v>
      </c>
      <c r="N182" s="87"/>
      <c r="O182" s="34"/>
      <c r="P182" s="33"/>
      <c r="Q182" s="34"/>
      <c r="R182" s="33"/>
      <c r="S182" s="34"/>
      <c r="T182" s="33"/>
      <c r="U182" s="34"/>
      <c r="V182" s="33"/>
      <c r="W182" s="34"/>
      <c r="X182" s="33"/>
      <c r="Y182" s="34"/>
      <c r="Z182" s="33"/>
      <c r="AA182" s="154"/>
      <c r="AB182" s="170"/>
      <c r="AC182" s="496" t="s">
        <v>399</v>
      </c>
      <c r="AD182" s="489"/>
      <c r="AE182" s="489"/>
      <c r="AF182" s="489"/>
      <c r="AG182" s="489"/>
      <c r="AH182" s="489"/>
      <c r="AI182" s="489"/>
      <c r="AJ182" s="489"/>
      <c r="AK182" s="489"/>
      <c r="AL182" s="510"/>
      <c r="AM182" s="151"/>
      <c r="AN182" s="152"/>
      <c r="AO182" s="35"/>
      <c r="AP182" s="36"/>
      <c r="AQ182" s="34"/>
      <c r="AR182" s="36"/>
      <c r="AS182" s="34"/>
      <c r="AT182" s="36"/>
      <c r="AU182" s="34"/>
      <c r="AV182" s="36"/>
      <c r="AW182" s="4"/>
      <c r="AX182" s="8"/>
      <c r="AY182" s="475"/>
      <c r="AZ182" s="476"/>
      <c r="BA182" s="476"/>
      <c r="BB182" s="476"/>
      <c r="BC182" s="476"/>
      <c r="BD182" s="476"/>
      <c r="BE182" s="476"/>
      <c r="BF182" s="477"/>
      <c r="BG182" s="10"/>
      <c r="BH182" s="12"/>
    </row>
    <row r="183" spans="1:60" ht="18" customHeight="1" x14ac:dyDescent="0.25">
      <c r="A183" s="136">
        <f t="shared" si="13"/>
        <v>130</v>
      </c>
      <c r="B183" s="146"/>
      <c r="C183" s="450" t="s">
        <v>1467</v>
      </c>
      <c r="D183" s="29" t="s">
        <v>781</v>
      </c>
      <c r="E183" s="77"/>
      <c r="F183" s="77"/>
      <c r="G183" s="77"/>
      <c r="H183" s="77"/>
      <c r="I183" s="77"/>
      <c r="J183" s="77"/>
      <c r="K183" s="77">
        <f t="shared" si="16"/>
        <v>37</v>
      </c>
      <c r="L183" s="77">
        <f t="shared" si="16"/>
        <v>39</v>
      </c>
      <c r="M183" s="182" t="s">
        <v>184</v>
      </c>
      <c r="N183" s="87"/>
      <c r="O183" s="34"/>
      <c r="P183" s="33"/>
      <c r="Q183" s="34"/>
      <c r="R183" s="33"/>
      <c r="S183" s="34"/>
      <c r="T183" s="33"/>
      <c r="U183" s="34"/>
      <c r="V183" s="33"/>
      <c r="W183" s="34"/>
      <c r="X183" s="33"/>
      <c r="Y183" s="34"/>
      <c r="Z183" s="33"/>
      <c r="AA183" s="154"/>
      <c r="AB183" s="170"/>
      <c r="AC183" s="496" t="s">
        <v>399</v>
      </c>
      <c r="AD183" s="489"/>
      <c r="AE183" s="489"/>
      <c r="AF183" s="489"/>
      <c r="AG183" s="489"/>
      <c r="AH183" s="489"/>
      <c r="AI183" s="489"/>
      <c r="AJ183" s="489"/>
      <c r="AK183" s="489"/>
      <c r="AL183" s="510"/>
      <c r="AM183" s="151"/>
      <c r="AN183" s="152"/>
      <c r="AO183" s="35"/>
      <c r="AP183" s="36"/>
      <c r="AQ183" s="34"/>
      <c r="AR183" s="36"/>
      <c r="AS183" s="34"/>
      <c r="AT183" s="36"/>
      <c r="AU183" s="34"/>
      <c r="AV183" s="36"/>
      <c r="AW183" s="4"/>
      <c r="AX183" s="8"/>
      <c r="AY183" s="469"/>
      <c r="AZ183" s="470"/>
      <c r="BA183" s="470"/>
      <c r="BB183" s="470"/>
      <c r="BC183" s="470"/>
      <c r="BD183" s="470"/>
      <c r="BE183" s="470"/>
      <c r="BF183" s="471"/>
      <c r="BG183" s="10"/>
      <c r="BH183" s="12"/>
    </row>
    <row r="184" spans="1:60" ht="18" customHeight="1" x14ac:dyDescent="0.25">
      <c r="A184" s="136">
        <f t="shared" si="13"/>
        <v>131</v>
      </c>
      <c r="B184" s="57"/>
      <c r="C184" s="451"/>
      <c r="D184" s="29" t="s">
        <v>415</v>
      </c>
      <c r="E184" s="77"/>
      <c r="F184" s="77"/>
      <c r="G184" s="77"/>
      <c r="H184" s="77"/>
      <c r="I184" s="77"/>
      <c r="J184" s="77"/>
      <c r="K184" s="77">
        <f t="shared" si="16"/>
        <v>38</v>
      </c>
      <c r="L184" s="77">
        <f t="shared" si="16"/>
        <v>40</v>
      </c>
      <c r="M184" s="182" t="s">
        <v>184</v>
      </c>
      <c r="N184" s="87"/>
      <c r="O184" s="34"/>
      <c r="P184" s="33"/>
      <c r="Q184" s="34"/>
      <c r="R184" s="33"/>
      <c r="S184" s="34"/>
      <c r="T184" s="33"/>
      <c r="U184" s="34"/>
      <c r="V184" s="33"/>
      <c r="W184" s="34"/>
      <c r="X184" s="33"/>
      <c r="Y184" s="34"/>
      <c r="Z184" s="33"/>
      <c r="AA184" s="154"/>
      <c r="AB184" s="170"/>
      <c r="AC184" s="496" t="s">
        <v>399</v>
      </c>
      <c r="AD184" s="489"/>
      <c r="AE184" s="489"/>
      <c r="AF184" s="489"/>
      <c r="AG184" s="489"/>
      <c r="AH184" s="489"/>
      <c r="AI184" s="489"/>
      <c r="AJ184" s="489"/>
      <c r="AK184" s="489"/>
      <c r="AL184" s="510"/>
      <c r="AM184" s="151"/>
      <c r="AN184" s="152"/>
      <c r="AO184" s="35"/>
      <c r="AP184" s="36"/>
      <c r="AQ184" s="34"/>
      <c r="AR184" s="36"/>
      <c r="AS184" s="34"/>
      <c r="AT184" s="36"/>
      <c r="AU184" s="34"/>
      <c r="AV184" s="36"/>
      <c r="AW184" s="4"/>
      <c r="AX184" s="8"/>
      <c r="AY184" s="472"/>
      <c r="AZ184" s="473"/>
      <c r="BA184" s="473"/>
      <c r="BB184" s="473"/>
      <c r="BC184" s="473"/>
      <c r="BD184" s="473"/>
      <c r="BE184" s="473"/>
      <c r="BF184" s="474"/>
      <c r="BG184" s="10"/>
      <c r="BH184" s="12"/>
    </row>
    <row r="185" spans="1:60" ht="18" customHeight="1" x14ac:dyDescent="0.25">
      <c r="A185" s="136">
        <f t="shared" si="13"/>
        <v>132</v>
      </c>
      <c r="B185" s="57"/>
      <c r="C185" s="451"/>
      <c r="D185" s="29" t="s">
        <v>1352</v>
      </c>
      <c r="E185" s="77"/>
      <c r="F185" s="77"/>
      <c r="G185" s="77"/>
      <c r="H185" s="77"/>
      <c r="I185" s="77"/>
      <c r="J185" s="77"/>
      <c r="K185" s="77">
        <f t="shared" si="16"/>
        <v>39</v>
      </c>
      <c r="L185" s="77">
        <f t="shared" si="16"/>
        <v>41</v>
      </c>
      <c r="M185" s="182" t="s">
        <v>184</v>
      </c>
      <c r="N185" s="87"/>
      <c r="O185" s="34"/>
      <c r="P185" s="33"/>
      <c r="Q185" s="34"/>
      <c r="R185" s="33"/>
      <c r="S185" s="34"/>
      <c r="T185" s="33"/>
      <c r="U185" s="34"/>
      <c r="V185" s="33"/>
      <c r="W185" s="34"/>
      <c r="X185" s="33"/>
      <c r="Y185" s="34"/>
      <c r="Z185" s="33"/>
      <c r="AA185" s="154"/>
      <c r="AB185" s="170"/>
      <c r="AC185" s="496" t="s">
        <v>399</v>
      </c>
      <c r="AD185" s="489"/>
      <c r="AE185" s="489"/>
      <c r="AF185" s="489"/>
      <c r="AG185" s="489"/>
      <c r="AH185" s="489"/>
      <c r="AI185" s="489"/>
      <c r="AJ185" s="489"/>
      <c r="AK185" s="489"/>
      <c r="AL185" s="510"/>
      <c r="AM185" s="151"/>
      <c r="AN185" s="152"/>
      <c r="AO185" s="35"/>
      <c r="AP185" s="36"/>
      <c r="AQ185" s="34"/>
      <c r="AR185" s="36"/>
      <c r="AS185" s="34"/>
      <c r="AT185" s="36"/>
      <c r="AU185" s="34"/>
      <c r="AV185" s="36"/>
      <c r="AW185" s="4"/>
      <c r="AX185" s="8"/>
      <c r="AY185" s="472"/>
      <c r="AZ185" s="473"/>
      <c r="BA185" s="473"/>
      <c r="BB185" s="473"/>
      <c r="BC185" s="473"/>
      <c r="BD185" s="473"/>
      <c r="BE185" s="473"/>
      <c r="BF185" s="474"/>
      <c r="BG185" s="10"/>
      <c r="BH185" s="12"/>
    </row>
    <row r="186" spans="1:60" ht="18" customHeight="1" x14ac:dyDescent="0.25">
      <c r="A186" s="136">
        <f t="shared" si="13"/>
        <v>133</v>
      </c>
      <c r="B186" s="282"/>
      <c r="C186" s="452"/>
      <c r="D186" s="29" t="s">
        <v>1349</v>
      </c>
      <c r="E186" s="77"/>
      <c r="F186" s="77"/>
      <c r="G186" s="77"/>
      <c r="H186" s="77"/>
      <c r="I186" s="77"/>
      <c r="J186" s="77"/>
      <c r="K186" s="77">
        <f t="shared" si="16"/>
        <v>40</v>
      </c>
      <c r="L186" s="77">
        <f t="shared" si="16"/>
        <v>42</v>
      </c>
      <c r="M186" s="182" t="s">
        <v>184</v>
      </c>
      <c r="N186" s="87"/>
      <c r="O186" s="34"/>
      <c r="P186" s="33"/>
      <c r="Q186" s="34"/>
      <c r="R186" s="33"/>
      <c r="S186" s="34"/>
      <c r="T186" s="33"/>
      <c r="U186" s="34"/>
      <c r="V186" s="33"/>
      <c r="W186" s="34"/>
      <c r="X186" s="33"/>
      <c r="Y186" s="34"/>
      <c r="Z186" s="33"/>
      <c r="AA186" s="154"/>
      <c r="AB186" s="170"/>
      <c r="AC186" s="496" t="s">
        <v>399</v>
      </c>
      <c r="AD186" s="489"/>
      <c r="AE186" s="489"/>
      <c r="AF186" s="489"/>
      <c r="AG186" s="489"/>
      <c r="AH186" s="489"/>
      <c r="AI186" s="489"/>
      <c r="AJ186" s="489"/>
      <c r="AK186" s="489"/>
      <c r="AL186" s="510"/>
      <c r="AM186" s="151"/>
      <c r="AN186" s="152"/>
      <c r="AO186" s="35"/>
      <c r="AP186" s="36"/>
      <c r="AQ186" s="34"/>
      <c r="AR186" s="36"/>
      <c r="AS186" s="34"/>
      <c r="AT186" s="36"/>
      <c r="AU186" s="34"/>
      <c r="AV186" s="36"/>
      <c r="AW186" s="4"/>
      <c r="AX186" s="8"/>
      <c r="AY186" s="475"/>
      <c r="AZ186" s="476"/>
      <c r="BA186" s="476"/>
      <c r="BB186" s="476"/>
      <c r="BC186" s="476"/>
      <c r="BD186" s="476"/>
      <c r="BE186" s="476"/>
      <c r="BF186" s="477"/>
      <c r="BG186" s="10"/>
      <c r="BH186" s="12"/>
    </row>
    <row r="187" spans="1:60" ht="18" customHeight="1" x14ac:dyDescent="0.25">
      <c r="A187" s="136">
        <f t="shared" si="13"/>
        <v>134</v>
      </c>
      <c r="B187" s="57"/>
      <c r="C187" s="450" t="s">
        <v>1468</v>
      </c>
      <c r="D187" s="29" t="s">
        <v>781</v>
      </c>
      <c r="E187" s="77"/>
      <c r="F187" s="77"/>
      <c r="G187" s="77"/>
      <c r="H187" s="77"/>
      <c r="I187" s="77"/>
      <c r="J187" s="77"/>
      <c r="K187" s="77">
        <f t="shared" si="16"/>
        <v>41</v>
      </c>
      <c r="L187" s="77">
        <f t="shared" si="16"/>
        <v>43</v>
      </c>
      <c r="M187" s="182" t="s">
        <v>184</v>
      </c>
      <c r="N187" s="87"/>
      <c r="O187" s="34"/>
      <c r="P187" s="33"/>
      <c r="Q187" s="34"/>
      <c r="R187" s="33"/>
      <c r="S187" s="34"/>
      <c r="T187" s="33"/>
      <c r="U187" s="34"/>
      <c r="V187" s="33"/>
      <c r="W187" s="34"/>
      <c r="X187" s="33"/>
      <c r="Y187" s="34"/>
      <c r="Z187" s="33"/>
      <c r="AA187" s="154"/>
      <c r="AB187" s="170"/>
      <c r="AC187" s="496" t="s">
        <v>399</v>
      </c>
      <c r="AD187" s="489"/>
      <c r="AE187" s="489"/>
      <c r="AF187" s="489"/>
      <c r="AG187" s="489"/>
      <c r="AH187" s="489"/>
      <c r="AI187" s="489"/>
      <c r="AJ187" s="489"/>
      <c r="AK187" s="489"/>
      <c r="AL187" s="510"/>
      <c r="AM187" s="151"/>
      <c r="AN187" s="152"/>
      <c r="AO187" s="35"/>
      <c r="AP187" s="36"/>
      <c r="AQ187" s="34"/>
      <c r="AR187" s="36"/>
      <c r="AS187" s="34"/>
      <c r="AT187" s="36"/>
      <c r="AU187" s="34"/>
      <c r="AV187" s="36"/>
      <c r="AW187" s="4"/>
      <c r="AX187" s="8"/>
      <c r="AY187" s="469"/>
      <c r="AZ187" s="470"/>
      <c r="BA187" s="470"/>
      <c r="BB187" s="470"/>
      <c r="BC187" s="470"/>
      <c r="BD187" s="470"/>
      <c r="BE187" s="470"/>
      <c r="BF187" s="471"/>
      <c r="BG187" s="10"/>
      <c r="BH187" s="12"/>
    </row>
    <row r="188" spans="1:60" ht="18" customHeight="1" x14ac:dyDescent="0.25">
      <c r="A188" s="136">
        <f t="shared" si="13"/>
        <v>135</v>
      </c>
      <c r="B188" s="57"/>
      <c r="C188" s="451"/>
      <c r="D188" s="29" t="s">
        <v>436</v>
      </c>
      <c r="E188" s="77"/>
      <c r="F188" s="77"/>
      <c r="G188" s="77"/>
      <c r="H188" s="77"/>
      <c r="I188" s="77"/>
      <c r="J188" s="77"/>
      <c r="K188" s="77">
        <f t="shared" si="16"/>
        <v>42</v>
      </c>
      <c r="L188" s="77">
        <f t="shared" si="16"/>
        <v>44</v>
      </c>
      <c r="M188" s="182" t="s">
        <v>184</v>
      </c>
      <c r="N188" s="87"/>
      <c r="O188" s="34"/>
      <c r="P188" s="33"/>
      <c r="Q188" s="34"/>
      <c r="R188" s="33"/>
      <c r="S188" s="34"/>
      <c r="T188" s="33"/>
      <c r="U188" s="34"/>
      <c r="V188" s="33"/>
      <c r="W188" s="34"/>
      <c r="X188" s="33"/>
      <c r="Y188" s="34"/>
      <c r="Z188" s="33"/>
      <c r="AA188" s="154"/>
      <c r="AB188" s="170"/>
      <c r="AC188" s="496" t="s">
        <v>399</v>
      </c>
      <c r="AD188" s="489"/>
      <c r="AE188" s="489"/>
      <c r="AF188" s="489"/>
      <c r="AG188" s="489"/>
      <c r="AH188" s="489"/>
      <c r="AI188" s="489"/>
      <c r="AJ188" s="489"/>
      <c r="AK188" s="489"/>
      <c r="AL188" s="510"/>
      <c r="AM188" s="151"/>
      <c r="AN188" s="152"/>
      <c r="AO188" s="35"/>
      <c r="AP188" s="36"/>
      <c r="AQ188" s="34"/>
      <c r="AR188" s="36"/>
      <c r="AS188" s="34"/>
      <c r="AT188" s="36"/>
      <c r="AU188" s="34"/>
      <c r="AV188" s="36"/>
      <c r="AW188" s="4"/>
      <c r="AX188" s="8"/>
      <c r="AY188" s="472"/>
      <c r="AZ188" s="473"/>
      <c r="BA188" s="473"/>
      <c r="BB188" s="473"/>
      <c r="BC188" s="473"/>
      <c r="BD188" s="473"/>
      <c r="BE188" s="473"/>
      <c r="BF188" s="474"/>
      <c r="BG188" s="10"/>
      <c r="BH188" s="12"/>
    </row>
    <row r="189" spans="1:60" ht="18" customHeight="1" x14ac:dyDescent="0.25">
      <c r="A189" s="136">
        <f t="shared" si="13"/>
        <v>136</v>
      </c>
      <c r="B189" s="57"/>
      <c r="C189" s="451"/>
      <c r="D189" s="29" t="s">
        <v>437</v>
      </c>
      <c r="E189" s="77"/>
      <c r="F189" s="77"/>
      <c r="G189" s="77"/>
      <c r="H189" s="77"/>
      <c r="I189" s="77"/>
      <c r="J189" s="77"/>
      <c r="K189" s="77">
        <f t="shared" si="16"/>
        <v>43</v>
      </c>
      <c r="L189" s="77">
        <f t="shared" si="16"/>
        <v>45</v>
      </c>
      <c r="M189" s="182" t="s">
        <v>184</v>
      </c>
      <c r="N189" s="87"/>
      <c r="O189" s="34"/>
      <c r="P189" s="33"/>
      <c r="Q189" s="34"/>
      <c r="R189" s="33"/>
      <c r="S189" s="34"/>
      <c r="T189" s="33"/>
      <c r="U189" s="34"/>
      <c r="V189" s="33"/>
      <c r="W189" s="34"/>
      <c r="X189" s="33"/>
      <c r="Y189" s="34"/>
      <c r="Z189" s="33"/>
      <c r="AA189" s="154"/>
      <c r="AB189" s="170"/>
      <c r="AC189" s="496" t="s">
        <v>399</v>
      </c>
      <c r="AD189" s="489"/>
      <c r="AE189" s="489"/>
      <c r="AF189" s="489"/>
      <c r="AG189" s="489"/>
      <c r="AH189" s="489"/>
      <c r="AI189" s="489"/>
      <c r="AJ189" s="489"/>
      <c r="AK189" s="489"/>
      <c r="AL189" s="510"/>
      <c r="AM189" s="151"/>
      <c r="AN189" s="152"/>
      <c r="AO189" s="35"/>
      <c r="AP189" s="36"/>
      <c r="AQ189" s="34"/>
      <c r="AR189" s="36"/>
      <c r="AS189" s="34"/>
      <c r="AT189" s="36"/>
      <c r="AU189" s="34"/>
      <c r="AV189" s="36"/>
      <c r="AW189" s="4"/>
      <c r="AX189" s="8"/>
      <c r="AY189" s="472"/>
      <c r="AZ189" s="473"/>
      <c r="BA189" s="473"/>
      <c r="BB189" s="473"/>
      <c r="BC189" s="473"/>
      <c r="BD189" s="473"/>
      <c r="BE189" s="473"/>
      <c r="BF189" s="474"/>
      <c r="BG189" s="10"/>
      <c r="BH189" s="12"/>
    </row>
    <row r="190" spans="1:60" ht="18" customHeight="1" x14ac:dyDescent="0.25">
      <c r="A190" s="136">
        <f t="shared" si="13"/>
        <v>137</v>
      </c>
      <c r="B190" s="282"/>
      <c r="C190" s="452"/>
      <c r="D190" s="29" t="s">
        <v>1469</v>
      </c>
      <c r="E190" s="77"/>
      <c r="F190" s="77"/>
      <c r="G190" s="77"/>
      <c r="H190" s="77"/>
      <c r="I190" s="77"/>
      <c r="J190" s="77"/>
      <c r="K190" s="77">
        <f t="shared" si="16"/>
        <v>44</v>
      </c>
      <c r="L190" s="77">
        <f t="shared" si="16"/>
        <v>46</v>
      </c>
      <c r="M190" s="182" t="s">
        <v>184</v>
      </c>
      <c r="N190" s="87"/>
      <c r="O190" s="34"/>
      <c r="P190" s="33"/>
      <c r="Q190" s="34"/>
      <c r="R190" s="33"/>
      <c r="S190" s="34"/>
      <c r="T190" s="33"/>
      <c r="U190" s="34"/>
      <c r="V190" s="33"/>
      <c r="W190" s="34"/>
      <c r="X190" s="33"/>
      <c r="Y190" s="34"/>
      <c r="Z190" s="33"/>
      <c r="AA190" s="154"/>
      <c r="AB190" s="170"/>
      <c r="AC190" s="496" t="s">
        <v>399</v>
      </c>
      <c r="AD190" s="489"/>
      <c r="AE190" s="489"/>
      <c r="AF190" s="489"/>
      <c r="AG190" s="489"/>
      <c r="AH190" s="489"/>
      <c r="AI190" s="489"/>
      <c r="AJ190" s="489"/>
      <c r="AK190" s="489"/>
      <c r="AL190" s="510"/>
      <c r="AM190" s="151"/>
      <c r="AN190" s="152"/>
      <c r="AO190" s="35"/>
      <c r="AP190" s="36"/>
      <c r="AQ190" s="34"/>
      <c r="AR190" s="36"/>
      <c r="AS190" s="34"/>
      <c r="AT190" s="36"/>
      <c r="AU190" s="34"/>
      <c r="AV190" s="36"/>
      <c r="AW190" s="4"/>
      <c r="AX190" s="8"/>
      <c r="AY190" s="475"/>
      <c r="AZ190" s="476"/>
      <c r="BA190" s="476"/>
      <c r="BB190" s="476"/>
      <c r="BC190" s="476"/>
      <c r="BD190" s="476"/>
      <c r="BE190" s="476"/>
      <c r="BF190" s="477"/>
      <c r="BG190" s="10"/>
      <c r="BH190" s="12"/>
    </row>
    <row r="191" spans="1:60" ht="18" customHeight="1" x14ac:dyDescent="0.25">
      <c r="A191" s="136">
        <f t="shared" si="13"/>
        <v>138</v>
      </c>
      <c r="B191" s="57"/>
      <c r="C191" s="450" t="s">
        <v>1470</v>
      </c>
      <c r="D191" s="29" t="s">
        <v>781</v>
      </c>
      <c r="E191" s="77"/>
      <c r="F191" s="77"/>
      <c r="G191" s="77"/>
      <c r="H191" s="77"/>
      <c r="I191" s="77"/>
      <c r="J191" s="77"/>
      <c r="K191" s="77">
        <f t="shared" si="16"/>
        <v>45</v>
      </c>
      <c r="L191" s="77">
        <f t="shared" si="16"/>
        <v>47</v>
      </c>
      <c r="M191" s="182" t="s">
        <v>184</v>
      </c>
      <c r="N191" s="87"/>
      <c r="O191" s="34"/>
      <c r="P191" s="33"/>
      <c r="Q191" s="34"/>
      <c r="R191" s="33"/>
      <c r="S191" s="34"/>
      <c r="T191" s="33"/>
      <c r="U191" s="34"/>
      <c r="V191" s="33"/>
      <c r="W191" s="34"/>
      <c r="X191" s="33"/>
      <c r="Y191" s="34"/>
      <c r="Z191" s="33"/>
      <c r="AA191" s="154"/>
      <c r="AB191" s="170"/>
      <c r="AC191" s="496" t="s">
        <v>399</v>
      </c>
      <c r="AD191" s="489"/>
      <c r="AE191" s="489"/>
      <c r="AF191" s="489"/>
      <c r="AG191" s="489"/>
      <c r="AH191" s="489"/>
      <c r="AI191" s="489"/>
      <c r="AJ191" s="489"/>
      <c r="AK191" s="489"/>
      <c r="AL191" s="510"/>
      <c r="AM191" s="151"/>
      <c r="AN191" s="152"/>
      <c r="AO191" s="35"/>
      <c r="AP191" s="36"/>
      <c r="AQ191" s="34"/>
      <c r="AR191" s="36"/>
      <c r="AS191" s="34"/>
      <c r="AT191" s="36"/>
      <c r="AU191" s="34"/>
      <c r="AV191" s="36"/>
      <c r="AW191" s="4"/>
      <c r="AX191" s="8"/>
      <c r="AY191" s="469"/>
      <c r="AZ191" s="470"/>
      <c r="BA191" s="470"/>
      <c r="BB191" s="470"/>
      <c r="BC191" s="470"/>
      <c r="BD191" s="470"/>
      <c r="BE191" s="470"/>
      <c r="BF191" s="471"/>
      <c r="BG191" s="10"/>
      <c r="BH191" s="12"/>
    </row>
    <row r="192" spans="1:60" ht="18" customHeight="1" x14ac:dyDescent="0.25">
      <c r="A192" s="136">
        <f t="shared" si="13"/>
        <v>139</v>
      </c>
      <c r="B192" s="57"/>
      <c r="C192" s="451"/>
      <c r="D192" s="29" t="s">
        <v>1479</v>
      </c>
      <c r="E192" s="77"/>
      <c r="F192" s="77"/>
      <c r="G192" s="77"/>
      <c r="H192" s="77"/>
      <c r="I192" s="77"/>
      <c r="J192" s="77"/>
      <c r="K192" s="77">
        <f t="shared" si="16"/>
        <v>46</v>
      </c>
      <c r="L192" s="77">
        <f t="shared" si="16"/>
        <v>48</v>
      </c>
      <c r="M192" s="182" t="s">
        <v>184</v>
      </c>
      <c r="N192" s="87"/>
      <c r="O192" s="34"/>
      <c r="P192" s="33"/>
      <c r="Q192" s="34"/>
      <c r="R192" s="33"/>
      <c r="S192" s="34"/>
      <c r="T192" s="33"/>
      <c r="U192" s="34"/>
      <c r="V192" s="33"/>
      <c r="W192" s="34"/>
      <c r="X192" s="33"/>
      <c r="Y192" s="34"/>
      <c r="Z192" s="33"/>
      <c r="AA192" s="154"/>
      <c r="AB192" s="170"/>
      <c r="AC192" s="496" t="s">
        <v>399</v>
      </c>
      <c r="AD192" s="489"/>
      <c r="AE192" s="489"/>
      <c r="AF192" s="489"/>
      <c r="AG192" s="489"/>
      <c r="AH192" s="489"/>
      <c r="AI192" s="489"/>
      <c r="AJ192" s="489"/>
      <c r="AK192" s="489"/>
      <c r="AL192" s="510"/>
      <c r="AM192" s="151"/>
      <c r="AN192" s="152"/>
      <c r="AO192" s="35"/>
      <c r="AP192" s="36"/>
      <c r="AQ192" s="34"/>
      <c r="AR192" s="36"/>
      <c r="AS192" s="34"/>
      <c r="AT192" s="36"/>
      <c r="AU192" s="34"/>
      <c r="AV192" s="36"/>
      <c r="AW192" s="4"/>
      <c r="AX192" s="8"/>
      <c r="AY192" s="472"/>
      <c r="AZ192" s="473"/>
      <c r="BA192" s="473"/>
      <c r="BB192" s="473"/>
      <c r="BC192" s="473"/>
      <c r="BD192" s="473"/>
      <c r="BE192" s="473"/>
      <c r="BF192" s="474"/>
      <c r="BG192" s="10"/>
      <c r="BH192" s="12"/>
    </row>
    <row r="193" spans="1:60" ht="18" customHeight="1" x14ac:dyDescent="0.25">
      <c r="A193" s="136">
        <f t="shared" si="13"/>
        <v>140</v>
      </c>
      <c r="B193" s="57"/>
      <c r="C193" s="451"/>
      <c r="D193" s="29" t="s">
        <v>1480</v>
      </c>
      <c r="E193" s="77"/>
      <c r="F193" s="77"/>
      <c r="G193" s="77"/>
      <c r="H193" s="77"/>
      <c r="I193" s="77"/>
      <c r="J193" s="77"/>
      <c r="K193" s="77">
        <f t="shared" si="16"/>
        <v>47</v>
      </c>
      <c r="L193" s="77">
        <f t="shared" si="16"/>
        <v>49</v>
      </c>
      <c r="M193" s="182" t="s">
        <v>184</v>
      </c>
      <c r="N193" s="87"/>
      <c r="O193" s="34"/>
      <c r="P193" s="33"/>
      <c r="Q193" s="34"/>
      <c r="R193" s="33"/>
      <c r="S193" s="34"/>
      <c r="T193" s="33"/>
      <c r="U193" s="34"/>
      <c r="V193" s="33"/>
      <c r="W193" s="34"/>
      <c r="X193" s="33"/>
      <c r="Y193" s="34"/>
      <c r="Z193" s="33"/>
      <c r="AA193" s="154"/>
      <c r="AB193" s="170"/>
      <c r="AC193" s="496" t="s">
        <v>399</v>
      </c>
      <c r="AD193" s="489"/>
      <c r="AE193" s="489"/>
      <c r="AF193" s="489"/>
      <c r="AG193" s="489"/>
      <c r="AH193" s="489"/>
      <c r="AI193" s="489"/>
      <c r="AJ193" s="489"/>
      <c r="AK193" s="489"/>
      <c r="AL193" s="510"/>
      <c r="AM193" s="151"/>
      <c r="AN193" s="152"/>
      <c r="AO193" s="35"/>
      <c r="AP193" s="36"/>
      <c r="AQ193" s="34"/>
      <c r="AR193" s="36"/>
      <c r="AS193" s="34"/>
      <c r="AT193" s="36"/>
      <c r="AU193" s="34"/>
      <c r="AV193" s="36"/>
      <c r="AW193" s="4"/>
      <c r="AX193" s="8"/>
      <c r="AY193" s="472"/>
      <c r="AZ193" s="473"/>
      <c r="BA193" s="473"/>
      <c r="BB193" s="473"/>
      <c r="BC193" s="473"/>
      <c r="BD193" s="473"/>
      <c r="BE193" s="473"/>
      <c r="BF193" s="474"/>
      <c r="BG193" s="10"/>
      <c r="BH193" s="12"/>
    </row>
    <row r="194" spans="1:60" ht="18" customHeight="1" x14ac:dyDescent="0.25">
      <c r="A194" s="136">
        <f t="shared" si="13"/>
        <v>141</v>
      </c>
      <c r="B194" s="57"/>
      <c r="C194" s="452"/>
      <c r="D194" s="29" t="s">
        <v>1481</v>
      </c>
      <c r="E194" s="77"/>
      <c r="F194" s="77"/>
      <c r="G194" s="77"/>
      <c r="H194" s="77"/>
      <c r="I194" s="77"/>
      <c r="J194" s="77"/>
      <c r="K194" s="77">
        <f t="shared" si="16"/>
        <v>48</v>
      </c>
      <c r="L194" s="77">
        <f t="shared" si="16"/>
        <v>50</v>
      </c>
      <c r="M194" s="182" t="s">
        <v>184</v>
      </c>
      <c r="N194" s="87"/>
      <c r="O194" s="34"/>
      <c r="P194" s="33"/>
      <c r="Q194" s="34"/>
      <c r="R194" s="33"/>
      <c r="S194" s="34"/>
      <c r="T194" s="33"/>
      <c r="U194" s="34"/>
      <c r="V194" s="33"/>
      <c r="W194" s="34"/>
      <c r="X194" s="33"/>
      <c r="Y194" s="34"/>
      <c r="Z194" s="33"/>
      <c r="AA194" s="154"/>
      <c r="AB194" s="170"/>
      <c r="AC194" s="496" t="s">
        <v>399</v>
      </c>
      <c r="AD194" s="489"/>
      <c r="AE194" s="489"/>
      <c r="AF194" s="489"/>
      <c r="AG194" s="489"/>
      <c r="AH194" s="489"/>
      <c r="AI194" s="489"/>
      <c r="AJ194" s="489"/>
      <c r="AK194" s="489"/>
      <c r="AL194" s="510"/>
      <c r="AM194" s="151"/>
      <c r="AN194" s="152"/>
      <c r="AO194" s="35"/>
      <c r="AP194" s="36"/>
      <c r="AQ194" s="34"/>
      <c r="AR194" s="36"/>
      <c r="AS194" s="34"/>
      <c r="AT194" s="36"/>
      <c r="AU194" s="34"/>
      <c r="AV194" s="36"/>
      <c r="AW194" s="4"/>
      <c r="AX194" s="8"/>
      <c r="AY194" s="472"/>
      <c r="AZ194" s="473"/>
      <c r="BA194" s="473"/>
      <c r="BB194" s="473"/>
      <c r="BC194" s="473"/>
      <c r="BD194" s="473"/>
      <c r="BE194" s="473"/>
      <c r="BF194" s="474"/>
      <c r="BG194" s="10"/>
      <c r="BH194" s="12"/>
    </row>
    <row r="195" spans="1:60" ht="20.25" customHeight="1" x14ac:dyDescent="0.25">
      <c r="A195" s="136">
        <f t="shared" si="13"/>
        <v>142</v>
      </c>
      <c r="B195" s="555" t="s">
        <v>624</v>
      </c>
      <c r="C195" s="450" t="s">
        <v>534</v>
      </c>
      <c r="D195" s="29" t="s">
        <v>764</v>
      </c>
      <c r="E195" s="8"/>
      <c r="F195" s="8"/>
      <c r="G195" s="8"/>
      <c r="H195" s="8"/>
      <c r="I195" s="8"/>
      <c r="J195" s="8"/>
      <c r="K195" s="77">
        <f t="shared" si="16"/>
        <v>49</v>
      </c>
      <c r="L195" s="77">
        <f t="shared" si="16"/>
        <v>51</v>
      </c>
      <c r="M195" s="182" t="s">
        <v>185</v>
      </c>
      <c r="N195" s="87"/>
      <c r="O195" s="506" t="s">
        <v>424</v>
      </c>
      <c r="P195" s="507"/>
      <c r="Q195" s="507"/>
      <c r="R195" s="508"/>
      <c r="S195" s="34"/>
      <c r="T195" s="33"/>
      <c r="U195" s="34"/>
      <c r="V195" s="33"/>
      <c r="W195" s="34"/>
      <c r="X195" s="33"/>
      <c r="Y195" s="34"/>
      <c r="Z195" s="33"/>
      <c r="AA195" s="58"/>
      <c r="AB195" s="610" t="s">
        <v>28</v>
      </c>
      <c r="AC195" s="603"/>
      <c r="AD195" s="603"/>
      <c r="AE195" s="603"/>
      <c r="AF195" s="603"/>
      <c r="AG195" s="603"/>
      <c r="AH195" s="603"/>
      <c r="AI195" s="603"/>
      <c r="AJ195" s="604"/>
      <c r="AK195" s="92"/>
      <c r="AL195" s="108"/>
      <c r="AM195" s="506" t="s">
        <v>416</v>
      </c>
      <c r="AN195" s="507"/>
      <c r="AO195" s="507"/>
      <c r="AP195" s="507"/>
      <c r="AQ195" s="507"/>
      <c r="AR195" s="507"/>
      <c r="AS195" s="507"/>
      <c r="AT195" s="507"/>
      <c r="AU195" s="507"/>
      <c r="AV195" s="507"/>
      <c r="AW195" s="507"/>
      <c r="AX195" s="508"/>
      <c r="AY195" s="469" t="s">
        <v>884</v>
      </c>
      <c r="AZ195" s="470"/>
      <c r="BA195" s="470"/>
      <c r="BB195" s="470"/>
      <c r="BC195" s="470"/>
      <c r="BD195" s="470"/>
      <c r="BE195" s="470"/>
      <c r="BF195" s="471"/>
      <c r="BG195" s="478"/>
      <c r="BH195" s="479"/>
    </row>
    <row r="196" spans="1:60" ht="20.25" customHeight="1" x14ac:dyDescent="0.25">
      <c r="A196" s="136">
        <f t="shared" si="13"/>
        <v>143</v>
      </c>
      <c r="B196" s="556"/>
      <c r="C196" s="451"/>
      <c r="D196" s="29" t="s">
        <v>1482</v>
      </c>
      <c r="E196" s="8"/>
      <c r="F196" s="8"/>
      <c r="G196" s="8"/>
      <c r="H196" s="8"/>
      <c r="I196" s="8"/>
      <c r="J196" s="8"/>
      <c r="K196" s="77">
        <f t="shared" ref="K196:L211" si="17">K195+1</f>
        <v>50</v>
      </c>
      <c r="L196" s="77">
        <f t="shared" si="17"/>
        <v>52</v>
      </c>
      <c r="M196" s="182" t="s">
        <v>185</v>
      </c>
      <c r="N196" s="87"/>
      <c r="O196" s="34"/>
      <c r="P196" s="33"/>
      <c r="Q196" s="34"/>
      <c r="R196" s="33"/>
      <c r="S196" s="34"/>
      <c r="T196" s="33"/>
      <c r="U196" s="34"/>
      <c r="V196" s="33"/>
      <c r="W196" s="34"/>
      <c r="X196" s="33"/>
      <c r="Y196" s="34"/>
      <c r="Z196" s="33"/>
      <c r="AA196" s="58"/>
      <c r="AB196" s="610" t="s">
        <v>28</v>
      </c>
      <c r="AC196" s="603"/>
      <c r="AD196" s="603"/>
      <c r="AE196" s="603"/>
      <c r="AF196" s="603"/>
      <c r="AG196" s="603"/>
      <c r="AH196" s="603"/>
      <c r="AI196" s="603"/>
      <c r="AJ196" s="604"/>
      <c r="AK196" s="92"/>
      <c r="AL196" s="108"/>
      <c r="AM196" s="506" t="s">
        <v>417</v>
      </c>
      <c r="AN196" s="507"/>
      <c r="AO196" s="507"/>
      <c r="AP196" s="507"/>
      <c r="AQ196" s="507"/>
      <c r="AR196" s="507"/>
      <c r="AS196" s="507"/>
      <c r="AT196" s="507"/>
      <c r="AU196" s="507"/>
      <c r="AV196" s="507"/>
      <c r="AW196" s="507"/>
      <c r="AX196" s="508"/>
      <c r="AY196" s="472"/>
      <c r="AZ196" s="473"/>
      <c r="BA196" s="473"/>
      <c r="BB196" s="473"/>
      <c r="BC196" s="473"/>
      <c r="BD196" s="473"/>
      <c r="BE196" s="473"/>
      <c r="BF196" s="474"/>
      <c r="BG196" s="478"/>
      <c r="BH196" s="479"/>
    </row>
    <row r="197" spans="1:60" ht="20.25" customHeight="1" x14ac:dyDescent="0.25">
      <c r="A197" s="136">
        <f t="shared" si="13"/>
        <v>144</v>
      </c>
      <c r="B197" s="556"/>
      <c r="C197" s="451"/>
      <c r="D197" s="29" t="s">
        <v>1483</v>
      </c>
      <c r="E197" s="8"/>
      <c r="F197" s="8"/>
      <c r="G197" s="8"/>
      <c r="H197" s="8"/>
      <c r="I197" s="8"/>
      <c r="J197" s="8"/>
      <c r="K197" s="77">
        <f t="shared" si="17"/>
        <v>51</v>
      </c>
      <c r="L197" s="77">
        <f t="shared" si="17"/>
        <v>53</v>
      </c>
      <c r="M197" s="182" t="s">
        <v>185</v>
      </c>
      <c r="N197" s="87"/>
      <c r="O197" s="34"/>
      <c r="P197" s="33"/>
      <c r="Q197" s="34"/>
      <c r="R197" s="33"/>
      <c r="S197" s="34"/>
      <c r="T197" s="33"/>
      <c r="U197" s="34"/>
      <c r="V197" s="33"/>
      <c r="W197" s="34"/>
      <c r="X197" s="33"/>
      <c r="Y197" s="34"/>
      <c r="Z197" s="33"/>
      <c r="AA197" s="58"/>
      <c r="AB197" s="610" t="s">
        <v>28</v>
      </c>
      <c r="AC197" s="603"/>
      <c r="AD197" s="603"/>
      <c r="AE197" s="603"/>
      <c r="AF197" s="603"/>
      <c r="AG197" s="603"/>
      <c r="AH197" s="603"/>
      <c r="AI197" s="603"/>
      <c r="AJ197" s="604"/>
      <c r="AK197" s="92"/>
      <c r="AL197" s="108"/>
      <c r="AM197" s="506" t="s">
        <v>418</v>
      </c>
      <c r="AN197" s="507"/>
      <c r="AO197" s="507"/>
      <c r="AP197" s="507"/>
      <c r="AQ197" s="507"/>
      <c r="AR197" s="507"/>
      <c r="AS197" s="507"/>
      <c r="AT197" s="507"/>
      <c r="AU197" s="507"/>
      <c r="AV197" s="507"/>
      <c r="AW197" s="507"/>
      <c r="AX197" s="508"/>
      <c r="AY197" s="472"/>
      <c r="AZ197" s="473"/>
      <c r="BA197" s="473"/>
      <c r="BB197" s="473"/>
      <c r="BC197" s="473"/>
      <c r="BD197" s="473"/>
      <c r="BE197" s="473"/>
      <c r="BF197" s="474"/>
      <c r="BG197" s="478"/>
      <c r="BH197" s="479"/>
    </row>
    <row r="198" spans="1:60" ht="20.25" customHeight="1" x14ac:dyDescent="0.25">
      <c r="A198" s="136">
        <f t="shared" si="13"/>
        <v>145</v>
      </c>
      <c r="B198" s="556"/>
      <c r="C198" s="451"/>
      <c r="D198" s="29" t="s">
        <v>1484</v>
      </c>
      <c r="E198" s="8"/>
      <c r="F198" s="8"/>
      <c r="G198" s="8"/>
      <c r="H198" s="8"/>
      <c r="I198" s="8"/>
      <c r="J198" s="8"/>
      <c r="K198" s="77">
        <f t="shared" si="17"/>
        <v>52</v>
      </c>
      <c r="L198" s="77">
        <f t="shared" si="17"/>
        <v>54</v>
      </c>
      <c r="M198" s="182" t="s">
        <v>185</v>
      </c>
      <c r="N198" s="87"/>
      <c r="O198" s="34"/>
      <c r="P198" s="33"/>
      <c r="Q198" s="34"/>
      <c r="R198" s="33"/>
      <c r="S198" s="34"/>
      <c r="T198" s="33"/>
      <c r="U198" s="34"/>
      <c r="V198" s="33"/>
      <c r="W198" s="34"/>
      <c r="X198" s="33"/>
      <c r="Y198" s="34"/>
      <c r="Z198" s="33"/>
      <c r="AA198" s="58"/>
      <c r="AB198" s="610" t="s">
        <v>28</v>
      </c>
      <c r="AC198" s="603"/>
      <c r="AD198" s="603"/>
      <c r="AE198" s="603"/>
      <c r="AF198" s="603"/>
      <c r="AG198" s="603"/>
      <c r="AH198" s="603"/>
      <c r="AI198" s="603"/>
      <c r="AJ198" s="604"/>
      <c r="AK198" s="92"/>
      <c r="AL198" s="108"/>
      <c r="AM198" s="506" t="s">
        <v>419</v>
      </c>
      <c r="AN198" s="507"/>
      <c r="AO198" s="507"/>
      <c r="AP198" s="507"/>
      <c r="AQ198" s="507"/>
      <c r="AR198" s="507"/>
      <c r="AS198" s="507"/>
      <c r="AT198" s="507"/>
      <c r="AU198" s="507"/>
      <c r="AV198" s="507"/>
      <c r="AW198" s="507"/>
      <c r="AX198" s="508"/>
      <c r="AY198" s="472"/>
      <c r="AZ198" s="473"/>
      <c r="BA198" s="473"/>
      <c r="BB198" s="473"/>
      <c r="BC198" s="473"/>
      <c r="BD198" s="473"/>
      <c r="BE198" s="473"/>
      <c r="BF198" s="474"/>
      <c r="BG198" s="478"/>
      <c r="BH198" s="479"/>
    </row>
    <row r="199" spans="1:60" ht="19.5" customHeight="1" x14ac:dyDescent="0.25">
      <c r="A199" s="136">
        <f t="shared" si="13"/>
        <v>146</v>
      </c>
      <c r="B199" s="555" t="s">
        <v>622</v>
      </c>
      <c r="C199" s="450" t="s">
        <v>476</v>
      </c>
      <c r="D199" s="29" t="s">
        <v>468</v>
      </c>
      <c r="E199" s="8"/>
      <c r="F199" s="8"/>
      <c r="G199" s="8"/>
      <c r="H199" s="8"/>
      <c r="I199" s="8"/>
      <c r="J199" s="8"/>
      <c r="K199" s="77">
        <f t="shared" si="17"/>
        <v>53</v>
      </c>
      <c r="L199" s="77">
        <f t="shared" si="17"/>
        <v>55</v>
      </c>
      <c r="M199" s="182" t="s">
        <v>184</v>
      </c>
      <c r="N199" s="87"/>
      <c r="O199" s="506" t="s">
        <v>424</v>
      </c>
      <c r="P199" s="507"/>
      <c r="Q199" s="507"/>
      <c r="R199" s="508"/>
      <c r="S199" s="34"/>
      <c r="T199" s="33"/>
      <c r="U199" s="34"/>
      <c r="V199" s="33"/>
      <c r="W199" s="34"/>
      <c r="X199" s="33"/>
      <c r="Y199" s="34"/>
      <c r="Z199" s="33"/>
      <c r="AA199" s="58"/>
      <c r="AB199" s="59"/>
      <c r="AC199" s="60"/>
      <c r="AD199" s="610" t="s">
        <v>28</v>
      </c>
      <c r="AE199" s="603"/>
      <c r="AF199" s="603"/>
      <c r="AG199" s="603"/>
      <c r="AH199" s="603"/>
      <c r="AI199" s="603"/>
      <c r="AJ199" s="603"/>
      <c r="AK199" s="603"/>
      <c r="AL199" s="603"/>
      <c r="AM199" s="611"/>
      <c r="AN199" s="90"/>
      <c r="AO199" s="60"/>
      <c r="AP199" s="61"/>
      <c r="AQ199" s="35"/>
      <c r="AR199" s="36"/>
      <c r="AS199" s="34"/>
      <c r="AT199" s="36"/>
      <c r="AU199" s="34"/>
      <c r="AV199" s="36"/>
      <c r="AW199" s="4"/>
      <c r="AX199" s="8"/>
      <c r="AY199" s="469" t="s">
        <v>885</v>
      </c>
      <c r="AZ199" s="470"/>
      <c r="BA199" s="470"/>
      <c r="BB199" s="470"/>
      <c r="BC199" s="470"/>
      <c r="BD199" s="470"/>
      <c r="BE199" s="470"/>
      <c r="BF199" s="471"/>
      <c r="BG199" s="10"/>
      <c r="BH199" s="12"/>
    </row>
    <row r="200" spans="1:60" ht="19.5" customHeight="1" x14ac:dyDescent="0.25">
      <c r="A200" s="136">
        <f t="shared" si="13"/>
        <v>147</v>
      </c>
      <c r="B200" s="556"/>
      <c r="C200" s="451"/>
      <c r="D200" s="29" t="s">
        <v>1485</v>
      </c>
      <c r="E200" s="9"/>
      <c r="F200" s="9"/>
      <c r="G200" s="8"/>
      <c r="H200" s="8"/>
      <c r="I200" s="8"/>
      <c r="J200" s="8"/>
      <c r="K200" s="77">
        <f t="shared" si="17"/>
        <v>54</v>
      </c>
      <c r="L200" s="77">
        <f t="shared" si="17"/>
        <v>56</v>
      </c>
      <c r="M200" s="182" t="s">
        <v>184</v>
      </c>
      <c r="N200" s="87"/>
      <c r="O200" s="34"/>
      <c r="P200" s="33"/>
      <c r="Q200" s="34"/>
      <c r="R200" s="33"/>
      <c r="S200" s="34"/>
      <c r="T200" s="33"/>
      <c r="U200" s="34"/>
      <c r="V200" s="33"/>
      <c r="W200" s="34"/>
      <c r="X200" s="33"/>
      <c r="Y200" s="34"/>
      <c r="Z200" s="33"/>
      <c r="AA200" s="58"/>
      <c r="AB200" s="59"/>
      <c r="AC200" s="60"/>
      <c r="AD200" s="610" t="s">
        <v>28</v>
      </c>
      <c r="AE200" s="603"/>
      <c r="AF200" s="603"/>
      <c r="AG200" s="603"/>
      <c r="AH200" s="603"/>
      <c r="AI200" s="603"/>
      <c r="AJ200" s="603"/>
      <c r="AK200" s="603"/>
      <c r="AL200" s="603"/>
      <c r="AM200" s="611"/>
      <c r="AN200" s="90"/>
      <c r="AO200" s="60"/>
      <c r="AP200" s="61"/>
      <c r="AQ200" s="35"/>
      <c r="AR200" s="36"/>
      <c r="AS200" s="34"/>
      <c r="AT200" s="36"/>
      <c r="AU200" s="34"/>
      <c r="AV200" s="36"/>
      <c r="AW200" s="4"/>
      <c r="AX200" s="8"/>
      <c r="AY200" s="472"/>
      <c r="AZ200" s="473"/>
      <c r="BA200" s="473"/>
      <c r="BB200" s="473"/>
      <c r="BC200" s="473"/>
      <c r="BD200" s="473"/>
      <c r="BE200" s="473"/>
      <c r="BF200" s="474"/>
      <c r="BG200" s="10"/>
      <c r="BH200" s="12"/>
    </row>
    <row r="201" spans="1:60" ht="19.5" customHeight="1" x14ac:dyDescent="0.25">
      <c r="A201" s="136">
        <f t="shared" si="13"/>
        <v>148</v>
      </c>
      <c r="B201" s="556"/>
      <c r="C201" s="451"/>
      <c r="D201" s="29" t="s">
        <v>1486</v>
      </c>
      <c r="E201" s="9"/>
      <c r="F201" s="9"/>
      <c r="G201" s="8"/>
      <c r="H201" s="8"/>
      <c r="I201" s="8"/>
      <c r="J201" s="8"/>
      <c r="K201" s="77">
        <f t="shared" si="17"/>
        <v>55</v>
      </c>
      <c r="L201" s="77">
        <f t="shared" si="17"/>
        <v>57</v>
      </c>
      <c r="M201" s="182" t="s">
        <v>184</v>
      </c>
      <c r="N201" s="87"/>
      <c r="O201" s="34"/>
      <c r="P201" s="33"/>
      <c r="Q201" s="34"/>
      <c r="R201" s="33"/>
      <c r="S201" s="34"/>
      <c r="T201" s="33"/>
      <c r="U201" s="34"/>
      <c r="V201" s="33"/>
      <c r="W201" s="34"/>
      <c r="X201" s="33"/>
      <c r="Y201" s="34"/>
      <c r="Z201" s="33"/>
      <c r="AA201" s="58"/>
      <c r="AB201" s="59"/>
      <c r="AC201" s="60"/>
      <c r="AD201" s="610" t="s">
        <v>28</v>
      </c>
      <c r="AE201" s="603"/>
      <c r="AF201" s="603"/>
      <c r="AG201" s="603"/>
      <c r="AH201" s="603"/>
      <c r="AI201" s="603"/>
      <c r="AJ201" s="603"/>
      <c r="AK201" s="603"/>
      <c r="AL201" s="603"/>
      <c r="AM201" s="611"/>
      <c r="AN201" s="90"/>
      <c r="AO201" s="60"/>
      <c r="AP201" s="61"/>
      <c r="AQ201" s="35"/>
      <c r="AR201" s="36"/>
      <c r="AS201" s="34"/>
      <c r="AT201" s="36"/>
      <c r="AU201" s="34"/>
      <c r="AV201" s="36"/>
      <c r="AW201" s="4"/>
      <c r="AX201" s="8"/>
      <c r="AY201" s="472"/>
      <c r="AZ201" s="473"/>
      <c r="BA201" s="473"/>
      <c r="BB201" s="473"/>
      <c r="BC201" s="473"/>
      <c r="BD201" s="473"/>
      <c r="BE201" s="473"/>
      <c r="BF201" s="474"/>
      <c r="BG201" s="10"/>
      <c r="BH201" s="12"/>
    </row>
    <row r="202" spans="1:60" ht="19.5" customHeight="1" x14ac:dyDescent="0.25">
      <c r="A202" s="136">
        <f t="shared" si="13"/>
        <v>149</v>
      </c>
      <c r="B202" s="556"/>
      <c r="C202" s="451"/>
      <c r="D202" s="29" t="s">
        <v>1487</v>
      </c>
      <c r="E202" s="9"/>
      <c r="F202" s="9"/>
      <c r="G202" s="8"/>
      <c r="H202" s="8"/>
      <c r="I202" s="8"/>
      <c r="J202" s="8"/>
      <c r="K202" s="8">
        <f t="shared" si="17"/>
        <v>56</v>
      </c>
      <c r="L202" s="8">
        <f t="shared" si="17"/>
        <v>58</v>
      </c>
      <c r="M202" s="182" t="s">
        <v>184</v>
      </c>
      <c r="N202" s="87"/>
      <c r="O202" s="34"/>
      <c r="P202" s="33"/>
      <c r="Q202" s="34"/>
      <c r="R202" s="33"/>
      <c r="S202" s="34"/>
      <c r="T202" s="33"/>
      <c r="U202" s="34"/>
      <c r="V202" s="33"/>
      <c r="W202" s="34"/>
      <c r="X202" s="33"/>
      <c r="Y202" s="34"/>
      <c r="Z202" s="33"/>
      <c r="AA202" s="58"/>
      <c r="AB202" s="59"/>
      <c r="AC202" s="60"/>
      <c r="AD202" s="610" t="s">
        <v>28</v>
      </c>
      <c r="AE202" s="603"/>
      <c r="AF202" s="603"/>
      <c r="AG202" s="603"/>
      <c r="AH202" s="603"/>
      <c r="AI202" s="603"/>
      <c r="AJ202" s="603"/>
      <c r="AK202" s="603"/>
      <c r="AL202" s="603"/>
      <c r="AM202" s="611"/>
      <c r="AN202" s="90"/>
      <c r="AO202" s="60"/>
      <c r="AP202" s="61"/>
      <c r="AQ202" s="35"/>
      <c r="AR202" s="36"/>
      <c r="AS202" s="34"/>
      <c r="AT202" s="36"/>
      <c r="AU202" s="34"/>
      <c r="AV202" s="36"/>
      <c r="AW202" s="4"/>
      <c r="AX202" s="8"/>
      <c r="AY202" s="472"/>
      <c r="AZ202" s="473"/>
      <c r="BA202" s="473"/>
      <c r="BB202" s="473"/>
      <c r="BC202" s="473"/>
      <c r="BD202" s="473"/>
      <c r="BE202" s="473"/>
      <c r="BF202" s="474"/>
      <c r="BG202" s="10"/>
      <c r="BH202" s="12"/>
    </row>
    <row r="203" spans="1:60" ht="19.5" customHeight="1" x14ac:dyDescent="0.25">
      <c r="A203" s="136">
        <f t="shared" si="13"/>
        <v>150</v>
      </c>
      <c r="B203" s="555"/>
      <c r="C203" s="450" t="s">
        <v>788</v>
      </c>
      <c r="D203" s="29" t="s">
        <v>1488</v>
      </c>
      <c r="E203" s="9"/>
      <c r="F203" s="9"/>
      <c r="G203" s="9"/>
      <c r="H203" s="9"/>
      <c r="I203" s="9"/>
      <c r="J203" s="9"/>
      <c r="K203" s="8">
        <f>K202+1</f>
        <v>57</v>
      </c>
      <c r="L203" s="8">
        <f>L202+1</f>
        <v>59</v>
      </c>
      <c r="M203" s="182" t="s">
        <v>185</v>
      </c>
      <c r="N203" s="87"/>
      <c r="O203" s="34"/>
      <c r="P203" s="33"/>
      <c r="Q203" s="34"/>
      <c r="R203" s="33"/>
      <c r="S203" s="45"/>
      <c r="T203" s="44"/>
      <c r="U203" s="45"/>
      <c r="V203" s="44"/>
      <c r="W203" s="45"/>
      <c r="X203" s="44"/>
      <c r="Y203" s="45"/>
      <c r="Z203" s="44"/>
      <c r="AA203" s="140"/>
      <c r="AB203" s="106"/>
      <c r="AC203" s="94"/>
      <c r="AD203" s="610" t="s">
        <v>28</v>
      </c>
      <c r="AE203" s="603"/>
      <c r="AF203" s="603"/>
      <c r="AG203" s="603"/>
      <c r="AH203" s="603"/>
      <c r="AI203" s="603"/>
      <c r="AJ203" s="603"/>
      <c r="AK203" s="603"/>
      <c r="AL203" s="603"/>
      <c r="AM203" s="611"/>
      <c r="AN203" s="93"/>
      <c r="AO203" s="95"/>
      <c r="AP203" s="789" t="s">
        <v>873</v>
      </c>
      <c r="AQ203" s="790"/>
      <c r="AR203" s="790"/>
      <c r="AS203" s="790"/>
      <c r="AT203" s="790"/>
      <c r="AU203" s="790"/>
      <c r="AV203" s="790"/>
      <c r="AW203" s="791"/>
      <c r="AX203" s="9"/>
      <c r="AY203" s="472" t="s">
        <v>861</v>
      </c>
      <c r="AZ203" s="473"/>
      <c r="BA203" s="473"/>
      <c r="BB203" s="473"/>
      <c r="BC203" s="473"/>
      <c r="BD203" s="473"/>
      <c r="BE203" s="473"/>
      <c r="BF203" s="474"/>
      <c r="BG203" s="69"/>
      <c r="BH203" s="70"/>
    </row>
    <row r="204" spans="1:60" ht="19.5" customHeight="1" x14ac:dyDescent="0.25">
      <c r="A204" s="136">
        <f t="shared" si="13"/>
        <v>151</v>
      </c>
      <c r="B204" s="556"/>
      <c r="C204" s="451"/>
      <c r="D204" s="29" t="s">
        <v>1489</v>
      </c>
      <c r="E204" s="9"/>
      <c r="F204" s="9"/>
      <c r="G204" s="9"/>
      <c r="H204" s="9"/>
      <c r="I204" s="9"/>
      <c r="J204" s="9"/>
      <c r="K204" s="8">
        <f>K203+1</f>
        <v>58</v>
      </c>
      <c r="L204" s="8">
        <f>L203+1</f>
        <v>60</v>
      </c>
      <c r="M204" s="182" t="s">
        <v>185</v>
      </c>
      <c r="N204" s="87"/>
      <c r="O204" s="34"/>
      <c r="P204" s="33"/>
      <c r="Q204" s="34"/>
      <c r="R204" s="33"/>
      <c r="S204" s="45"/>
      <c r="T204" s="44"/>
      <c r="U204" s="45"/>
      <c r="V204" s="44"/>
      <c r="W204" s="45"/>
      <c r="X204" s="44"/>
      <c r="Y204" s="45"/>
      <c r="Z204" s="44"/>
      <c r="AA204" s="140"/>
      <c r="AB204" s="106"/>
      <c r="AC204" s="94"/>
      <c r="AD204" s="610" t="s">
        <v>28</v>
      </c>
      <c r="AE204" s="603"/>
      <c r="AF204" s="603"/>
      <c r="AG204" s="603"/>
      <c r="AH204" s="603"/>
      <c r="AI204" s="603"/>
      <c r="AJ204" s="603"/>
      <c r="AK204" s="603"/>
      <c r="AL204" s="603"/>
      <c r="AM204" s="611"/>
      <c r="AN204" s="93"/>
      <c r="AO204" s="95"/>
      <c r="AP204" s="789" t="s">
        <v>873</v>
      </c>
      <c r="AQ204" s="790"/>
      <c r="AR204" s="790"/>
      <c r="AS204" s="790"/>
      <c r="AT204" s="790"/>
      <c r="AU204" s="790"/>
      <c r="AV204" s="790"/>
      <c r="AW204" s="791"/>
      <c r="AX204" s="9"/>
      <c r="AY204" s="472"/>
      <c r="AZ204" s="473"/>
      <c r="BA204" s="473"/>
      <c r="BB204" s="473"/>
      <c r="BC204" s="473"/>
      <c r="BD204" s="473"/>
      <c r="BE204" s="473"/>
      <c r="BF204" s="474"/>
      <c r="BG204" s="69"/>
      <c r="BH204" s="70"/>
    </row>
    <row r="205" spans="1:60" ht="19.5" customHeight="1" x14ac:dyDescent="0.25">
      <c r="A205" s="136">
        <f t="shared" si="13"/>
        <v>152</v>
      </c>
      <c r="B205" s="557"/>
      <c r="C205" s="452"/>
      <c r="D205" s="29" t="s">
        <v>1490</v>
      </c>
      <c r="E205" s="9"/>
      <c r="F205" s="9"/>
      <c r="G205" s="9"/>
      <c r="H205" s="9"/>
      <c r="I205" s="9"/>
      <c r="J205" s="9"/>
      <c r="K205" s="8">
        <f t="shared" si="17"/>
        <v>59</v>
      </c>
      <c r="L205" s="8">
        <f t="shared" si="17"/>
        <v>61</v>
      </c>
      <c r="M205" s="382" t="s">
        <v>1315</v>
      </c>
      <c r="N205" s="87"/>
      <c r="O205" s="34"/>
      <c r="P205" s="33"/>
      <c r="Q205" s="34"/>
      <c r="R205" s="33"/>
      <c r="S205" s="45"/>
      <c r="T205" s="44"/>
      <c r="U205" s="45"/>
      <c r="V205" s="44"/>
      <c r="W205" s="45"/>
      <c r="X205" s="44"/>
      <c r="Y205" s="45"/>
      <c r="Z205" s="44"/>
      <c r="AA205" s="140"/>
      <c r="AB205" s="106"/>
      <c r="AC205" s="94"/>
      <c r="AD205" s="610" t="s">
        <v>28</v>
      </c>
      <c r="AE205" s="603"/>
      <c r="AF205" s="603"/>
      <c r="AG205" s="603"/>
      <c r="AH205" s="603"/>
      <c r="AI205" s="603"/>
      <c r="AJ205" s="603"/>
      <c r="AK205" s="603"/>
      <c r="AL205" s="603"/>
      <c r="AM205" s="611"/>
      <c r="AN205" s="93"/>
      <c r="AO205" s="95"/>
      <c r="AP205" s="789" t="s">
        <v>873</v>
      </c>
      <c r="AQ205" s="790"/>
      <c r="AR205" s="790"/>
      <c r="AS205" s="790"/>
      <c r="AT205" s="790"/>
      <c r="AU205" s="790"/>
      <c r="AV205" s="790"/>
      <c r="AW205" s="791"/>
      <c r="AX205" s="9"/>
      <c r="AY205" s="475"/>
      <c r="AZ205" s="476"/>
      <c r="BA205" s="476"/>
      <c r="BB205" s="476"/>
      <c r="BC205" s="476"/>
      <c r="BD205" s="476"/>
      <c r="BE205" s="476"/>
      <c r="BF205" s="477"/>
      <c r="BG205" s="69"/>
      <c r="BH205" s="70"/>
    </row>
    <row r="206" spans="1:60" ht="19.5" customHeight="1" x14ac:dyDescent="0.25">
      <c r="A206" s="136">
        <f t="shared" si="13"/>
        <v>153</v>
      </c>
      <c r="B206" s="555" t="s">
        <v>623</v>
      </c>
      <c r="C206" s="450" t="s">
        <v>477</v>
      </c>
      <c r="D206" s="75" t="s">
        <v>765</v>
      </c>
      <c r="E206" s="9"/>
      <c r="F206" s="9"/>
      <c r="G206" s="9"/>
      <c r="H206" s="9"/>
      <c r="I206" s="9"/>
      <c r="J206" s="9"/>
      <c r="K206" s="8">
        <f t="shared" si="17"/>
        <v>60</v>
      </c>
      <c r="L206" s="8">
        <f t="shared" si="17"/>
        <v>62</v>
      </c>
      <c r="M206" s="182" t="s">
        <v>184</v>
      </c>
      <c r="N206" s="87"/>
      <c r="O206" s="506" t="s">
        <v>424</v>
      </c>
      <c r="P206" s="507"/>
      <c r="Q206" s="507"/>
      <c r="R206" s="508"/>
      <c r="S206" s="34"/>
      <c r="T206" s="33"/>
      <c r="U206" s="34"/>
      <c r="V206" s="33"/>
      <c r="W206" s="34"/>
      <c r="X206" s="33"/>
      <c r="Y206" s="34"/>
      <c r="Z206" s="33"/>
      <c r="AA206" s="58"/>
      <c r="AB206" s="59"/>
      <c r="AC206" s="60"/>
      <c r="AD206" s="610" t="s">
        <v>159</v>
      </c>
      <c r="AE206" s="603"/>
      <c r="AF206" s="603"/>
      <c r="AG206" s="603"/>
      <c r="AH206" s="603"/>
      <c r="AI206" s="603"/>
      <c r="AJ206" s="603"/>
      <c r="AK206" s="603"/>
      <c r="AL206" s="603"/>
      <c r="AM206" s="611"/>
      <c r="AN206" s="90"/>
      <c r="AO206" s="61"/>
      <c r="AP206" s="786"/>
      <c r="AQ206" s="787"/>
      <c r="AR206" s="787"/>
      <c r="AS206" s="787"/>
      <c r="AT206" s="787"/>
      <c r="AU206" s="787"/>
      <c r="AV206" s="787"/>
      <c r="AW206" s="788"/>
      <c r="AX206" s="8">
        <v>1</v>
      </c>
      <c r="AY206" s="472" t="s">
        <v>1211</v>
      </c>
      <c r="AZ206" s="473"/>
      <c r="BA206" s="473"/>
      <c r="BB206" s="473"/>
      <c r="BC206" s="473"/>
      <c r="BD206" s="473"/>
      <c r="BE206" s="473"/>
      <c r="BF206" s="474"/>
      <c r="BG206" s="478"/>
      <c r="BH206" s="479"/>
    </row>
    <row r="207" spans="1:60" ht="19.5" customHeight="1" x14ac:dyDescent="0.25">
      <c r="A207" s="136">
        <f t="shared" si="13"/>
        <v>154</v>
      </c>
      <c r="B207" s="556"/>
      <c r="C207" s="451"/>
      <c r="D207" s="75" t="s">
        <v>276</v>
      </c>
      <c r="E207" s="9"/>
      <c r="F207" s="9"/>
      <c r="G207" s="9"/>
      <c r="H207" s="9"/>
      <c r="I207" s="9"/>
      <c r="J207" s="9"/>
      <c r="K207" s="20">
        <f t="shared" si="17"/>
        <v>61</v>
      </c>
      <c r="L207" s="20">
        <f t="shared" si="17"/>
        <v>63</v>
      </c>
      <c r="M207" s="182" t="s">
        <v>184</v>
      </c>
      <c r="N207" s="87"/>
      <c r="O207" s="34"/>
      <c r="P207" s="33"/>
      <c r="Q207" s="34"/>
      <c r="R207" s="33"/>
      <c r="S207" s="34"/>
      <c r="T207" s="33"/>
      <c r="U207" s="34"/>
      <c r="V207" s="33"/>
      <c r="W207" s="34"/>
      <c r="X207" s="33"/>
      <c r="Y207" s="34"/>
      <c r="Z207" s="33"/>
      <c r="AA207" s="58"/>
      <c r="AB207" s="59"/>
      <c r="AC207" s="60"/>
      <c r="AD207" s="610" t="s">
        <v>159</v>
      </c>
      <c r="AE207" s="603"/>
      <c r="AF207" s="603"/>
      <c r="AG207" s="603"/>
      <c r="AH207" s="603"/>
      <c r="AI207" s="603"/>
      <c r="AJ207" s="603"/>
      <c r="AK207" s="603"/>
      <c r="AL207" s="603"/>
      <c r="AM207" s="611"/>
      <c r="AN207" s="90"/>
      <c r="AO207" s="61"/>
      <c r="AP207" s="786"/>
      <c r="AQ207" s="787"/>
      <c r="AR207" s="787"/>
      <c r="AS207" s="787"/>
      <c r="AT207" s="787"/>
      <c r="AU207" s="787"/>
      <c r="AV207" s="787"/>
      <c r="AW207" s="788"/>
      <c r="AX207" s="8">
        <v>1</v>
      </c>
      <c r="AY207" s="472"/>
      <c r="AZ207" s="473"/>
      <c r="BA207" s="473"/>
      <c r="BB207" s="473"/>
      <c r="BC207" s="473"/>
      <c r="BD207" s="473"/>
      <c r="BE207" s="473"/>
      <c r="BF207" s="474"/>
      <c r="BG207" s="478"/>
      <c r="BH207" s="479"/>
    </row>
    <row r="208" spans="1:60" ht="19.5" customHeight="1" x14ac:dyDescent="0.25">
      <c r="A208" s="136">
        <f t="shared" si="13"/>
        <v>155</v>
      </c>
      <c r="B208" s="556"/>
      <c r="C208" s="451"/>
      <c r="D208" s="75" t="s">
        <v>277</v>
      </c>
      <c r="E208" s="9"/>
      <c r="F208" s="9"/>
      <c r="G208" s="9"/>
      <c r="H208" s="9"/>
      <c r="I208" s="9"/>
      <c r="J208" s="9"/>
      <c r="K208" s="20">
        <f t="shared" si="17"/>
        <v>62</v>
      </c>
      <c r="L208" s="20">
        <f t="shared" si="17"/>
        <v>64</v>
      </c>
      <c r="M208" s="182" t="s">
        <v>184</v>
      </c>
      <c r="N208" s="87"/>
      <c r="O208" s="34"/>
      <c r="P208" s="33"/>
      <c r="Q208" s="34"/>
      <c r="R208" s="33"/>
      <c r="S208" s="34"/>
      <c r="T208" s="33"/>
      <c r="U208" s="34"/>
      <c r="V208" s="33"/>
      <c r="W208" s="34"/>
      <c r="X208" s="33"/>
      <c r="Y208" s="34"/>
      <c r="Z208" s="33"/>
      <c r="AA208" s="58"/>
      <c r="AB208" s="59"/>
      <c r="AC208" s="60"/>
      <c r="AD208" s="610" t="s">
        <v>159</v>
      </c>
      <c r="AE208" s="603"/>
      <c r="AF208" s="603"/>
      <c r="AG208" s="603"/>
      <c r="AH208" s="603"/>
      <c r="AI208" s="603"/>
      <c r="AJ208" s="603"/>
      <c r="AK208" s="603"/>
      <c r="AL208" s="603"/>
      <c r="AM208" s="611"/>
      <c r="AN208" s="90"/>
      <c r="AO208" s="61"/>
      <c r="AP208" s="786"/>
      <c r="AQ208" s="787"/>
      <c r="AR208" s="787"/>
      <c r="AS208" s="787"/>
      <c r="AT208" s="787"/>
      <c r="AU208" s="787"/>
      <c r="AV208" s="787"/>
      <c r="AW208" s="788"/>
      <c r="AX208" s="8">
        <v>1</v>
      </c>
      <c r="AY208" s="472"/>
      <c r="AZ208" s="473"/>
      <c r="BA208" s="473"/>
      <c r="BB208" s="473"/>
      <c r="BC208" s="473"/>
      <c r="BD208" s="473"/>
      <c r="BE208" s="473"/>
      <c r="BF208" s="474"/>
      <c r="BG208" s="478"/>
      <c r="BH208" s="479"/>
    </row>
    <row r="209" spans="1:60" ht="19.5" customHeight="1" x14ac:dyDescent="0.25">
      <c r="A209" s="136">
        <f t="shared" si="13"/>
        <v>156</v>
      </c>
      <c r="B209" s="556"/>
      <c r="C209" s="451"/>
      <c r="D209" s="75" t="s">
        <v>29</v>
      </c>
      <c r="E209" s="9"/>
      <c r="F209" s="9"/>
      <c r="G209" s="9"/>
      <c r="H209" s="9"/>
      <c r="I209" s="9"/>
      <c r="J209" s="9"/>
      <c r="K209" s="20">
        <f t="shared" si="17"/>
        <v>63</v>
      </c>
      <c r="L209" s="20">
        <f t="shared" si="17"/>
        <v>65</v>
      </c>
      <c r="M209" s="182" t="s">
        <v>184</v>
      </c>
      <c r="N209" s="87"/>
      <c r="O209" s="34"/>
      <c r="P209" s="33"/>
      <c r="Q209" s="34"/>
      <c r="R209" s="33"/>
      <c r="S209" s="34"/>
      <c r="T209" s="33"/>
      <c r="U209" s="34"/>
      <c r="V209" s="33"/>
      <c r="W209" s="34"/>
      <c r="X209" s="33"/>
      <c r="Y209" s="34"/>
      <c r="Z209" s="33"/>
      <c r="AA209" s="58"/>
      <c r="AB209" s="59"/>
      <c r="AC209" s="60"/>
      <c r="AD209" s="610" t="s">
        <v>159</v>
      </c>
      <c r="AE209" s="603"/>
      <c r="AF209" s="603"/>
      <c r="AG209" s="603"/>
      <c r="AH209" s="603"/>
      <c r="AI209" s="603"/>
      <c r="AJ209" s="603"/>
      <c r="AK209" s="603"/>
      <c r="AL209" s="603"/>
      <c r="AM209" s="611"/>
      <c r="AN209" s="90"/>
      <c r="AO209" s="61"/>
      <c r="AP209" s="786"/>
      <c r="AQ209" s="787"/>
      <c r="AR209" s="787"/>
      <c r="AS209" s="787"/>
      <c r="AT209" s="787"/>
      <c r="AU209" s="787"/>
      <c r="AV209" s="787"/>
      <c r="AW209" s="788"/>
      <c r="AX209" s="8">
        <v>1</v>
      </c>
      <c r="AY209" s="472"/>
      <c r="AZ209" s="473"/>
      <c r="BA209" s="473"/>
      <c r="BB209" s="473"/>
      <c r="BC209" s="473"/>
      <c r="BD209" s="473"/>
      <c r="BE209" s="473"/>
      <c r="BF209" s="474"/>
      <c r="BG209" s="478"/>
      <c r="BH209" s="479"/>
    </row>
    <row r="210" spans="1:60" ht="19.5" customHeight="1" x14ac:dyDescent="0.25">
      <c r="A210" s="136">
        <f t="shared" si="13"/>
        <v>157</v>
      </c>
      <c r="B210" s="556"/>
      <c r="C210" s="451"/>
      <c r="D210" s="75" t="s">
        <v>30</v>
      </c>
      <c r="E210" s="9"/>
      <c r="F210" s="9"/>
      <c r="G210" s="9"/>
      <c r="H210" s="9"/>
      <c r="I210" s="9"/>
      <c r="J210" s="9"/>
      <c r="K210" s="20">
        <f t="shared" si="17"/>
        <v>64</v>
      </c>
      <c r="L210" s="20">
        <f t="shared" si="17"/>
        <v>66</v>
      </c>
      <c r="M210" s="182" t="s">
        <v>184</v>
      </c>
      <c r="N210" s="87"/>
      <c r="O210" s="34"/>
      <c r="P210" s="33"/>
      <c r="Q210" s="34"/>
      <c r="R210" s="33"/>
      <c r="S210" s="34"/>
      <c r="T210" s="33"/>
      <c r="U210" s="34"/>
      <c r="V210" s="33"/>
      <c r="W210" s="34"/>
      <c r="X210" s="33"/>
      <c r="Y210" s="34"/>
      <c r="Z210" s="33"/>
      <c r="AA210" s="58"/>
      <c r="AB210" s="59"/>
      <c r="AC210" s="60"/>
      <c r="AD210" s="610" t="s">
        <v>159</v>
      </c>
      <c r="AE210" s="603"/>
      <c r="AF210" s="603"/>
      <c r="AG210" s="603"/>
      <c r="AH210" s="603"/>
      <c r="AI210" s="603"/>
      <c r="AJ210" s="603"/>
      <c r="AK210" s="603"/>
      <c r="AL210" s="603"/>
      <c r="AM210" s="611"/>
      <c r="AN210" s="90"/>
      <c r="AO210" s="61"/>
      <c r="AP210" s="786"/>
      <c r="AQ210" s="787"/>
      <c r="AR210" s="787"/>
      <c r="AS210" s="787"/>
      <c r="AT210" s="787"/>
      <c r="AU210" s="787"/>
      <c r="AV210" s="787"/>
      <c r="AW210" s="788"/>
      <c r="AX210" s="8">
        <v>1</v>
      </c>
      <c r="AY210" s="472"/>
      <c r="AZ210" s="473"/>
      <c r="BA210" s="473"/>
      <c r="BB210" s="473"/>
      <c r="BC210" s="473"/>
      <c r="BD210" s="473"/>
      <c r="BE210" s="473"/>
      <c r="BF210" s="474"/>
      <c r="BG210" s="478"/>
      <c r="BH210" s="479"/>
    </row>
    <row r="211" spans="1:60" ht="19.5" customHeight="1" x14ac:dyDescent="0.25">
      <c r="A211" s="136">
        <f t="shared" si="13"/>
        <v>158</v>
      </c>
      <c r="B211" s="556"/>
      <c r="C211" s="451"/>
      <c r="D211" s="75" t="s">
        <v>250</v>
      </c>
      <c r="E211" s="9"/>
      <c r="F211" s="9"/>
      <c r="G211" s="9"/>
      <c r="H211" s="9"/>
      <c r="I211" s="9"/>
      <c r="J211" s="9"/>
      <c r="K211" s="20">
        <f t="shared" si="17"/>
        <v>65</v>
      </c>
      <c r="L211" s="20">
        <f t="shared" si="17"/>
        <v>67</v>
      </c>
      <c r="M211" s="184" t="s">
        <v>1609</v>
      </c>
      <c r="N211" s="87"/>
      <c r="O211" s="34"/>
      <c r="P211" s="33"/>
      <c r="Q211" s="34"/>
      <c r="R211" s="33"/>
      <c r="S211" s="34"/>
      <c r="T211" s="33"/>
      <c r="U211" s="34"/>
      <c r="V211" s="33"/>
      <c r="W211" s="34"/>
      <c r="X211" s="33"/>
      <c r="Y211" s="34"/>
      <c r="Z211" s="33"/>
      <c r="AA211" s="58"/>
      <c r="AB211" s="59"/>
      <c r="AC211" s="60"/>
      <c r="AD211" s="610" t="s">
        <v>159</v>
      </c>
      <c r="AE211" s="603"/>
      <c r="AF211" s="603"/>
      <c r="AG211" s="603"/>
      <c r="AH211" s="603"/>
      <c r="AI211" s="603"/>
      <c r="AJ211" s="603"/>
      <c r="AK211" s="603"/>
      <c r="AL211" s="603"/>
      <c r="AM211" s="611"/>
      <c r="AN211" s="90"/>
      <c r="AO211" s="61"/>
      <c r="AP211" s="786"/>
      <c r="AQ211" s="787"/>
      <c r="AR211" s="787"/>
      <c r="AS211" s="787"/>
      <c r="AT211" s="787"/>
      <c r="AU211" s="787"/>
      <c r="AV211" s="787"/>
      <c r="AW211" s="788"/>
      <c r="AX211" s="8">
        <v>1</v>
      </c>
      <c r="AY211" s="472"/>
      <c r="AZ211" s="473"/>
      <c r="BA211" s="473"/>
      <c r="BB211" s="473"/>
      <c r="BC211" s="473"/>
      <c r="BD211" s="473"/>
      <c r="BE211" s="473"/>
      <c r="BF211" s="474"/>
      <c r="BG211" s="478"/>
      <c r="BH211" s="479"/>
    </row>
    <row r="212" spans="1:60" ht="20.100000000000001" customHeight="1" x14ac:dyDescent="0.25">
      <c r="A212" s="136">
        <f t="shared" ref="A212:A255" si="18">A211+1</f>
        <v>159</v>
      </c>
      <c r="B212" s="146" t="s">
        <v>862</v>
      </c>
      <c r="C212" s="689" t="s">
        <v>456</v>
      </c>
      <c r="D212" s="75" t="s">
        <v>511</v>
      </c>
      <c r="E212" s="9"/>
      <c r="F212" s="9"/>
      <c r="G212" s="9"/>
      <c r="H212" s="9"/>
      <c r="I212" s="9"/>
      <c r="J212" s="9"/>
      <c r="K212" s="20">
        <f>K211+1</f>
        <v>66</v>
      </c>
      <c r="L212" s="20">
        <f>L211+1</f>
        <v>68</v>
      </c>
      <c r="M212" s="184" t="s">
        <v>792</v>
      </c>
      <c r="N212" s="87"/>
      <c r="O212" s="591" t="s">
        <v>424</v>
      </c>
      <c r="P212" s="592"/>
      <c r="Q212" s="592"/>
      <c r="R212" s="593"/>
      <c r="S212" s="34"/>
      <c r="T212" s="33"/>
      <c r="U212" s="34"/>
      <c r="V212" s="36"/>
      <c r="W212" s="35"/>
      <c r="X212" s="33"/>
      <c r="Y212" s="34"/>
      <c r="Z212" s="33"/>
      <c r="AA212" s="58"/>
      <c r="AB212" s="59"/>
      <c r="AC212" s="60"/>
      <c r="AD212" s="610" t="s">
        <v>159</v>
      </c>
      <c r="AE212" s="603"/>
      <c r="AF212" s="603"/>
      <c r="AG212" s="603"/>
      <c r="AH212" s="603"/>
      <c r="AI212" s="603"/>
      <c r="AJ212" s="603"/>
      <c r="AK212" s="603"/>
      <c r="AL212" s="603"/>
      <c r="AM212" s="611"/>
      <c r="AN212" s="90"/>
      <c r="AO212" s="60"/>
      <c r="AP212" s="90"/>
      <c r="AQ212" s="88"/>
      <c r="AR212" s="61"/>
      <c r="AS212" s="34"/>
      <c r="AT212" s="33"/>
      <c r="AU212" s="34"/>
      <c r="AV212" s="36"/>
      <c r="AW212" s="4"/>
      <c r="AX212" s="8">
        <v>1</v>
      </c>
      <c r="AY212" s="469" t="s">
        <v>1335</v>
      </c>
      <c r="AZ212" s="470"/>
      <c r="BA212" s="470"/>
      <c r="BB212" s="470"/>
      <c r="BC212" s="470"/>
      <c r="BD212" s="470"/>
      <c r="BE212" s="470"/>
      <c r="BF212" s="471"/>
      <c r="BG212" s="10"/>
      <c r="BH212" s="12"/>
    </row>
    <row r="213" spans="1:60" ht="20.100000000000001" customHeight="1" x14ac:dyDescent="0.25">
      <c r="A213" s="136">
        <f t="shared" si="18"/>
        <v>160</v>
      </c>
      <c r="B213" s="57"/>
      <c r="C213" s="785"/>
      <c r="D213" s="75" t="s">
        <v>999</v>
      </c>
      <c r="E213" s="9"/>
      <c r="F213" s="9"/>
      <c r="G213" s="9"/>
      <c r="H213" s="9"/>
      <c r="I213" s="9"/>
      <c r="J213" s="9"/>
      <c r="K213" s="20">
        <f t="shared" ref="K213:L228" si="19">K212+1</f>
        <v>67</v>
      </c>
      <c r="L213" s="20">
        <f t="shared" si="19"/>
        <v>69</v>
      </c>
      <c r="M213" s="184" t="s">
        <v>792</v>
      </c>
      <c r="N213" s="87"/>
      <c r="O213" s="104"/>
      <c r="P213" s="111"/>
      <c r="Q213" s="111"/>
      <c r="R213" s="307"/>
      <c r="S213" s="34"/>
      <c r="T213" s="33"/>
      <c r="U213" s="34"/>
      <c r="V213" s="36"/>
      <c r="W213" s="35"/>
      <c r="X213" s="33"/>
      <c r="Y213" s="34"/>
      <c r="Z213" s="33"/>
      <c r="AA213" s="58"/>
      <c r="AB213" s="59"/>
      <c r="AC213" s="60"/>
      <c r="AD213" s="610" t="s">
        <v>159</v>
      </c>
      <c r="AE213" s="603"/>
      <c r="AF213" s="603"/>
      <c r="AG213" s="603"/>
      <c r="AH213" s="603"/>
      <c r="AI213" s="603"/>
      <c r="AJ213" s="603"/>
      <c r="AK213" s="603"/>
      <c r="AL213" s="603"/>
      <c r="AM213" s="611"/>
      <c r="AN213" s="90"/>
      <c r="AO213" s="60"/>
      <c r="AP213" s="90"/>
      <c r="AQ213" s="88"/>
      <c r="AR213" s="61"/>
      <c r="AS213" s="34"/>
      <c r="AT213" s="33"/>
      <c r="AU213" s="34"/>
      <c r="AV213" s="36"/>
      <c r="AW213" s="4"/>
      <c r="AX213" s="8"/>
      <c r="AY213" s="472"/>
      <c r="AZ213" s="473"/>
      <c r="BA213" s="473"/>
      <c r="BB213" s="473"/>
      <c r="BC213" s="473"/>
      <c r="BD213" s="473"/>
      <c r="BE213" s="473"/>
      <c r="BF213" s="474"/>
      <c r="BG213" s="10"/>
      <c r="BH213" s="12"/>
    </row>
    <row r="214" spans="1:60" ht="18.75" customHeight="1" x14ac:dyDescent="0.25">
      <c r="A214" s="136">
        <f t="shared" si="18"/>
        <v>161</v>
      </c>
      <c r="B214" s="57"/>
      <c r="C214" s="450" t="s">
        <v>457</v>
      </c>
      <c r="D214" s="75" t="s">
        <v>459</v>
      </c>
      <c r="E214" s="9"/>
      <c r="F214" s="9"/>
      <c r="G214" s="9"/>
      <c r="H214" s="9"/>
      <c r="I214" s="9"/>
      <c r="J214" s="9"/>
      <c r="K214" s="20">
        <f t="shared" si="19"/>
        <v>68</v>
      </c>
      <c r="L214" s="20">
        <f t="shared" si="19"/>
        <v>70</v>
      </c>
      <c r="M214" s="184" t="s">
        <v>792</v>
      </c>
      <c r="N214" s="87"/>
      <c r="O214" s="591" t="s">
        <v>424</v>
      </c>
      <c r="P214" s="592"/>
      <c r="Q214" s="592"/>
      <c r="R214" s="593"/>
      <c r="S214" s="34"/>
      <c r="T214" s="33"/>
      <c r="U214" s="34"/>
      <c r="V214" s="36"/>
      <c r="W214" s="35"/>
      <c r="X214" s="33"/>
      <c r="Y214" s="34"/>
      <c r="Z214" s="33"/>
      <c r="AA214" s="58"/>
      <c r="AB214" s="59"/>
      <c r="AC214" s="60"/>
      <c r="AD214" s="610" t="s">
        <v>159</v>
      </c>
      <c r="AE214" s="603"/>
      <c r="AF214" s="603"/>
      <c r="AG214" s="603"/>
      <c r="AH214" s="603"/>
      <c r="AI214" s="603"/>
      <c r="AJ214" s="603"/>
      <c r="AK214" s="603"/>
      <c r="AL214" s="603"/>
      <c r="AM214" s="611"/>
      <c r="AN214" s="90"/>
      <c r="AO214" s="60"/>
      <c r="AP214" s="90"/>
      <c r="AQ214" s="88"/>
      <c r="AR214" s="61"/>
      <c r="AS214" s="34"/>
      <c r="AT214" s="33"/>
      <c r="AU214" s="34"/>
      <c r="AV214" s="36"/>
      <c r="AW214" s="4"/>
      <c r="AX214" s="8">
        <v>1</v>
      </c>
      <c r="AY214" s="472"/>
      <c r="AZ214" s="473"/>
      <c r="BA214" s="473"/>
      <c r="BB214" s="473"/>
      <c r="BC214" s="473"/>
      <c r="BD214" s="473"/>
      <c r="BE214" s="473"/>
      <c r="BF214" s="474"/>
      <c r="BG214" s="10"/>
      <c r="BH214" s="12"/>
    </row>
    <row r="215" spans="1:60" ht="18.75" customHeight="1" x14ac:dyDescent="0.25">
      <c r="A215" s="136">
        <f t="shared" si="18"/>
        <v>162</v>
      </c>
      <c r="B215" s="57"/>
      <c r="C215" s="451"/>
      <c r="D215" s="75" t="s">
        <v>255</v>
      </c>
      <c r="E215" s="9"/>
      <c r="F215" s="9"/>
      <c r="G215" s="9"/>
      <c r="H215" s="9"/>
      <c r="I215" s="9"/>
      <c r="J215" s="9"/>
      <c r="K215" s="20">
        <f t="shared" si="19"/>
        <v>69</v>
      </c>
      <c r="L215" s="20">
        <f t="shared" si="19"/>
        <v>71</v>
      </c>
      <c r="M215" s="184" t="s">
        <v>792</v>
      </c>
      <c r="N215" s="87"/>
      <c r="O215" s="34"/>
      <c r="P215" s="33"/>
      <c r="Q215" s="34"/>
      <c r="R215" s="33"/>
      <c r="S215" s="34"/>
      <c r="T215" s="33"/>
      <c r="U215" s="34"/>
      <c r="V215" s="36"/>
      <c r="W215" s="35"/>
      <c r="X215" s="33"/>
      <c r="Y215" s="34"/>
      <c r="Z215" s="33"/>
      <c r="AA215" s="58"/>
      <c r="AB215" s="59"/>
      <c r="AC215" s="60"/>
      <c r="AD215" s="610" t="s">
        <v>159</v>
      </c>
      <c r="AE215" s="603"/>
      <c r="AF215" s="603"/>
      <c r="AG215" s="603"/>
      <c r="AH215" s="603"/>
      <c r="AI215" s="603"/>
      <c r="AJ215" s="603"/>
      <c r="AK215" s="603"/>
      <c r="AL215" s="603"/>
      <c r="AM215" s="611"/>
      <c r="AN215" s="90"/>
      <c r="AO215" s="60"/>
      <c r="AP215" s="90"/>
      <c r="AQ215" s="88"/>
      <c r="AR215" s="61"/>
      <c r="AS215" s="34"/>
      <c r="AT215" s="33"/>
      <c r="AU215" s="34"/>
      <c r="AV215" s="36"/>
      <c r="AW215" s="4"/>
      <c r="AX215" s="8">
        <v>1</v>
      </c>
      <c r="AY215" s="472"/>
      <c r="AZ215" s="473"/>
      <c r="BA215" s="473"/>
      <c r="BB215" s="473"/>
      <c r="BC215" s="473"/>
      <c r="BD215" s="473"/>
      <c r="BE215" s="473"/>
      <c r="BF215" s="474"/>
      <c r="BG215" s="10"/>
      <c r="BH215" s="12"/>
    </row>
    <row r="216" spans="1:60" ht="18.75" customHeight="1" x14ac:dyDescent="0.25">
      <c r="A216" s="136">
        <f t="shared" si="18"/>
        <v>163</v>
      </c>
      <c r="B216" s="57"/>
      <c r="C216" s="451"/>
      <c r="D216" s="75" t="s">
        <v>256</v>
      </c>
      <c r="E216" s="9"/>
      <c r="F216" s="9"/>
      <c r="G216" s="9"/>
      <c r="H216" s="9"/>
      <c r="I216" s="9"/>
      <c r="J216" s="9"/>
      <c r="K216" s="20">
        <f t="shared" si="19"/>
        <v>70</v>
      </c>
      <c r="L216" s="20">
        <f t="shared" si="19"/>
        <v>72</v>
      </c>
      <c r="M216" s="184" t="s">
        <v>792</v>
      </c>
      <c r="N216" s="87"/>
      <c r="O216" s="34"/>
      <c r="P216" s="33"/>
      <c r="Q216" s="34"/>
      <c r="R216" s="33"/>
      <c r="S216" s="34"/>
      <c r="T216" s="33"/>
      <c r="U216" s="34"/>
      <c r="V216" s="36"/>
      <c r="W216" s="35"/>
      <c r="X216" s="33"/>
      <c r="Y216" s="34"/>
      <c r="Z216" s="33"/>
      <c r="AA216" s="58"/>
      <c r="AB216" s="59"/>
      <c r="AC216" s="60"/>
      <c r="AD216" s="610" t="s">
        <v>159</v>
      </c>
      <c r="AE216" s="603"/>
      <c r="AF216" s="603"/>
      <c r="AG216" s="603"/>
      <c r="AH216" s="603"/>
      <c r="AI216" s="603"/>
      <c r="AJ216" s="603"/>
      <c r="AK216" s="603"/>
      <c r="AL216" s="603"/>
      <c r="AM216" s="611"/>
      <c r="AN216" s="90"/>
      <c r="AO216" s="60"/>
      <c r="AP216" s="90"/>
      <c r="AQ216" s="88"/>
      <c r="AR216" s="61"/>
      <c r="AS216" s="34"/>
      <c r="AT216" s="33"/>
      <c r="AU216" s="34"/>
      <c r="AV216" s="36"/>
      <c r="AW216" s="4"/>
      <c r="AX216" s="8">
        <v>1</v>
      </c>
      <c r="AY216" s="472"/>
      <c r="AZ216" s="473"/>
      <c r="BA216" s="473"/>
      <c r="BB216" s="473"/>
      <c r="BC216" s="473"/>
      <c r="BD216" s="473"/>
      <c r="BE216" s="473"/>
      <c r="BF216" s="474"/>
      <c r="BG216" s="10"/>
      <c r="BH216" s="12"/>
    </row>
    <row r="217" spans="1:60" ht="18.75" customHeight="1" x14ac:dyDescent="0.25">
      <c r="A217" s="136">
        <f t="shared" si="18"/>
        <v>164</v>
      </c>
      <c r="B217" s="57"/>
      <c r="C217" s="451"/>
      <c r="D217" s="75" t="s">
        <v>257</v>
      </c>
      <c r="E217" s="9"/>
      <c r="F217" s="9"/>
      <c r="G217" s="9"/>
      <c r="H217" s="9"/>
      <c r="I217" s="9"/>
      <c r="J217" s="9"/>
      <c r="K217" s="20">
        <f t="shared" si="19"/>
        <v>71</v>
      </c>
      <c r="L217" s="20">
        <f t="shared" si="19"/>
        <v>73</v>
      </c>
      <c r="M217" s="184" t="s">
        <v>792</v>
      </c>
      <c r="N217" s="87"/>
      <c r="O217" s="34"/>
      <c r="P217" s="33"/>
      <c r="Q217" s="34"/>
      <c r="R217" s="33"/>
      <c r="S217" s="34"/>
      <c r="T217" s="33"/>
      <c r="U217" s="34"/>
      <c r="V217" s="36"/>
      <c r="W217" s="35"/>
      <c r="X217" s="33"/>
      <c r="Y217" s="34"/>
      <c r="Z217" s="33"/>
      <c r="AA217" s="58"/>
      <c r="AB217" s="59"/>
      <c r="AC217" s="60"/>
      <c r="AD217" s="610" t="s">
        <v>159</v>
      </c>
      <c r="AE217" s="603"/>
      <c r="AF217" s="603"/>
      <c r="AG217" s="603"/>
      <c r="AH217" s="603"/>
      <c r="AI217" s="603"/>
      <c r="AJ217" s="603"/>
      <c r="AK217" s="603"/>
      <c r="AL217" s="603"/>
      <c r="AM217" s="611"/>
      <c r="AN217" s="90"/>
      <c r="AO217" s="60"/>
      <c r="AP217" s="90"/>
      <c r="AQ217" s="88"/>
      <c r="AR217" s="61"/>
      <c r="AS217" s="34"/>
      <c r="AT217" s="33"/>
      <c r="AU217" s="34"/>
      <c r="AV217" s="36"/>
      <c r="AW217" s="4"/>
      <c r="AX217" s="8"/>
      <c r="AY217" s="472"/>
      <c r="AZ217" s="473"/>
      <c r="BA217" s="473"/>
      <c r="BB217" s="473"/>
      <c r="BC217" s="473"/>
      <c r="BD217" s="473"/>
      <c r="BE217" s="473"/>
      <c r="BF217" s="474"/>
      <c r="BG217" s="10"/>
      <c r="BH217" s="12"/>
    </row>
    <row r="218" spans="1:60" ht="18.75" customHeight="1" x14ac:dyDescent="0.25">
      <c r="A218" s="136">
        <f t="shared" si="18"/>
        <v>165</v>
      </c>
      <c r="B218" s="57"/>
      <c r="C218" s="451"/>
      <c r="D218" s="75" t="s">
        <v>258</v>
      </c>
      <c r="E218" s="9"/>
      <c r="F218" s="9"/>
      <c r="G218" s="9"/>
      <c r="H218" s="9"/>
      <c r="I218" s="9"/>
      <c r="J218" s="9"/>
      <c r="K218" s="20">
        <f t="shared" si="19"/>
        <v>72</v>
      </c>
      <c r="L218" s="20">
        <f t="shared" si="19"/>
        <v>74</v>
      </c>
      <c r="M218" s="184" t="s">
        <v>792</v>
      </c>
      <c r="N218" s="87"/>
      <c r="O218" s="34"/>
      <c r="P218" s="33"/>
      <c r="Q218" s="34"/>
      <c r="R218" s="33"/>
      <c r="S218" s="34"/>
      <c r="T218" s="33"/>
      <c r="U218" s="34"/>
      <c r="V218" s="36"/>
      <c r="W218" s="35"/>
      <c r="X218" s="33"/>
      <c r="Y218" s="34"/>
      <c r="Z218" s="33"/>
      <c r="AA218" s="58"/>
      <c r="AB218" s="59"/>
      <c r="AC218" s="60"/>
      <c r="AD218" s="610" t="s">
        <v>159</v>
      </c>
      <c r="AE218" s="603"/>
      <c r="AF218" s="603"/>
      <c r="AG218" s="603"/>
      <c r="AH218" s="603"/>
      <c r="AI218" s="603"/>
      <c r="AJ218" s="603"/>
      <c r="AK218" s="603"/>
      <c r="AL218" s="603"/>
      <c r="AM218" s="611"/>
      <c r="AN218" s="90"/>
      <c r="AO218" s="60"/>
      <c r="AP218" s="90"/>
      <c r="AQ218" s="88"/>
      <c r="AR218" s="61"/>
      <c r="AS218" s="34"/>
      <c r="AT218" s="33"/>
      <c r="AU218" s="34"/>
      <c r="AV218" s="36"/>
      <c r="AW218" s="4"/>
      <c r="AX218" s="8"/>
      <c r="AY218" s="472"/>
      <c r="AZ218" s="473"/>
      <c r="BA218" s="473"/>
      <c r="BB218" s="473"/>
      <c r="BC218" s="473"/>
      <c r="BD218" s="473"/>
      <c r="BE218" s="473"/>
      <c r="BF218" s="474"/>
      <c r="BG218" s="10"/>
      <c r="BH218" s="12"/>
    </row>
    <row r="219" spans="1:60" ht="18.75" customHeight="1" x14ac:dyDescent="0.25">
      <c r="A219" s="136">
        <f t="shared" si="18"/>
        <v>166</v>
      </c>
      <c r="B219" s="57"/>
      <c r="C219" s="452"/>
      <c r="D219" s="75" t="s">
        <v>259</v>
      </c>
      <c r="E219" s="9"/>
      <c r="F219" s="9"/>
      <c r="G219" s="9"/>
      <c r="H219" s="9"/>
      <c r="I219" s="9"/>
      <c r="J219" s="9"/>
      <c r="K219" s="20">
        <f t="shared" si="19"/>
        <v>73</v>
      </c>
      <c r="L219" s="20">
        <f t="shared" si="19"/>
        <v>75</v>
      </c>
      <c r="M219" s="184" t="s">
        <v>792</v>
      </c>
      <c r="N219" s="87"/>
      <c r="O219" s="34"/>
      <c r="P219" s="33"/>
      <c r="Q219" s="34"/>
      <c r="R219" s="33"/>
      <c r="S219" s="34"/>
      <c r="T219" s="33"/>
      <c r="U219" s="34"/>
      <c r="V219" s="36"/>
      <c r="W219" s="35"/>
      <c r="X219" s="33"/>
      <c r="Y219" s="34"/>
      <c r="Z219" s="33"/>
      <c r="AA219" s="58"/>
      <c r="AB219" s="59"/>
      <c r="AC219" s="60"/>
      <c r="AD219" s="610" t="s">
        <v>159</v>
      </c>
      <c r="AE219" s="603"/>
      <c r="AF219" s="603"/>
      <c r="AG219" s="603"/>
      <c r="AH219" s="603"/>
      <c r="AI219" s="603"/>
      <c r="AJ219" s="603"/>
      <c r="AK219" s="603"/>
      <c r="AL219" s="603"/>
      <c r="AM219" s="611"/>
      <c r="AN219" s="90"/>
      <c r="AO219" s="60"/>
      <c r="AP219" s="90"/>
      <c r="AQ219" s="88"/>
      <c r="AR219" s="61"/>
      <c r="AS219" s="34"/>
      <c r="AT219" s="33"/>
      <c r="AU219" s="34"/>
      <c r="AV219" s="36"/>
      <c r="AW219" s="4"/>
      <c r="AX219" s="8">
        <v>1</v>
      </c>
      <c r="AY219" s="472"/>
      <c r="AZ219" s="473"/>
      <c r="BA219" s="473"/>
      <c r="BB219" s="473"/>
      <c r="BC219" s="473"/>
      <c r="BD219" s="473"/>
      <c r="BE219" s="473"/>
      <c r="BF219" s="474"/>
      <c r="BG219" s="10"/>
      <c r="BH219" s="12"/>
    </row>
    <row r="220" spans="1:60" ht="18.75" customHeight="1" x14ac:dyDescent="0.25">
      <c r="A220" s="136">
        <f t="shared" si="18"/>
        <v>167</v>
      </c>
      <c r="B220" s="57"/>
      <c r="C220" s="450" t="s">
        <v>458</v>
      </c>
      <c r="D220" s="75" t="s">
        <v>460</v>
      </c>
      <c r="E220" s="9"/>
      <c r="F220" s="9"/>
      <c r="G220" s="9"/>
      <c r="H220" s="9"/>
      <c r="I220" s="9"/>
      <c r="J220" s="9"/>
      <c r="K220" s="20">
        <f t="shared" si="19"/>
        <v>74</v>
      </c>
      <c r="L220" s="20">
        <f t="shared" si="19"/>
        <v>76</v>
      </c>
      <c r="M220" s="184" t="s">
        <v>792</v>
      </c>
      <c r="N220" s="87"/>
      <c r="O220" s="34"/>
      <c r="P220" s="33"/>
      <c r="Q220" s="34"/>
      <c r="R220" s="33"/>
      <c r="S220" s="34"/>
      <c r="T220" s="33"/>
      <c r="U220" s="34"/>
      <c r="V220" s="36"/>
      <c r="W220" s="35"/>
      <c r="X220" s="33"/>
      <c r="Y220" s="34"/>
      <c r="Z220" s="33"/>
      <c r="AA220" s="58"/>
      <c r="AB220" s="59"/>
      <c r="AC220" s="60"/>
      <c r="AD220" s="610" t="s">
        <v>159</v>
      </c>
      <c r="AE220" s="603"/>
      <c r="AF220" s="603"/>
      <c r="AG220" s="603"/>
      <c r="AH220" s="603"/>
      <c r="AI220" s="603"/>
      <c r="AJ220" s="603"/>
      <c r="AK220" s="603"/>
      <c r="AL220" s="603"/>
      <c r="AM220" s="611"/>
      <c r="AN220" s="90"/>
      <c r="AO220" s="60"/>
      <c r="AP220" s="90"/>
      <c r="AQ220" s="88"/>
      <c r="AR220" s="61"/>
      <c r="AS220" s="34"/>
      <c r="AT220" s="33"/>
      <c r="AU220" s="34"/>
      <c r="AV220" s="36"/>
      <c r="AW220" s="4"/>
      <c r="AX220" s="8">
        <v>1</v>
      </c>
      <c r="AY220" s="472"/>
      <c r="AZ220" s="473"/>
      <c r="BA220" s="473"/>
      <c r="BB220" s="473"/>
      <c r="BC220" s="473"/>
      <c r="BD220" s="473"/>
      <c r="BE220" s="473"/>
      <c r="BF220" s="474"/>
      <c r="BG220" s="10"/>
      <c r="BH220" s="12"/>
    </row>
    <row r="221" spans="1:60" ht="18.75" customHeight="1" x14ac:dyDescent="0.25">
      <c r="A221" s="136">
        <f t="shared" si="18"/>
        <v>168</v>
      </c>
      <c r="B221" s="57"/>
      <c r="C221" s="451"/>
      <c r="D221" s="75" t="s">
        <v>261</v>
      </c>
      <c r="E221" s="9"/>
      <c r="F221" s="9"/>
      <c r="G221" s="9"/>
      <c r="H221" s="9"/>
      <c r="I221" s="9"/>
      <c r="J221" s="9"/>
      <c r="K221" s="20">
        <f t="shared" si="19"/>
        <v>75</v>
      </c>
      <c r="L221" s="20">
        <f t="shared" si="19"/>
        <v>77</v>
      </c>
      <c r="M221" s="184" t="s">
        <v>792</v>
      </c>
      <c r="N221" s="87"/>
      <c r="O221" s="34"/>
      <c r="P221" s="33"/>
      <c r="Q221" s="34"/>
      <c r="R221" s="33"/>
      <c r="S221" s="34"/>
      <c r="T221" s="33"/>
      <c r="U221" s="34"/>
      <c r="V221" s="36"/>
      <c r="W221" s="35"/>
      <c r="X221" s="33"/>
      <c r="Y221" s="34"/>
      <c r="Z221" s="33"/>
      <c r="AA221" s="58"/>
      <c r="AB221" s="59"/>
      <c r="AC221" s="60"/>
      <c r="AD221" s="610" t="s">
        <v>159</v>
      </c>
      <c r="AE221" s="603"/>
      <c r="AF221" s="603"/>
      <c r="AG221" s="603"/>
      <c r="AH221" s="603"/>
      <c r="AI221" s="603"/>
      <c r="AJ221" s="603"/>
      <c r="AK221" s="603"/>
      <c r="AL221" s="603"/>
      <c r="AM221" s="611"/>
      <c r="AN221" s="90"/>
      <c r="AO221" s="60"/>
      <c r="AP221" s="90"/>
      <c r="AQ221" s="88"/>
      <c r="AR221" s="61"/>
      <c r="AS221" s="34"/>
      <c r="AT221" s="33"/>
      <c r="AU221" s="34"/>
      <c r="AV221" s="36"/>
      <c r="AW221" s="4"/>
      <c r="AX221" s="8">
        <v>1</v>
      </c>
      <c r="AY221" s="472"/>
      <c r="AZ221" s="473"/>
      <c r="BA221" s="473"/>
      <c r="BB221" s="473"/>
      <c r="BC221" s="473"/>
      <c r="BD221" s="473"/>
      <c r="BE221" s="473"/>
      <c r="BF221" s="474"/>
      <c r="BG221" s="10"/>
      <c r="BH221" s="12"/>
    </row>
    <row r="222" spans="1:60" ht="18.75" customHeight="1" x14ac:dyDescent="0.25">
      <c r="A222" s="136">
        <f t="shared" si="18"/>
        <v>169</v>
      </c>
      <c r="B222" s="57"/>
      <c r="C222" s="451"/>
      <c r="D222" s="75" t="s">
        <v>262</v>
      </c>
      <c r="E222" s="9"/>
      <c r="F222" s="9"/>
      <c r="G222" s="9"/>
      <c r="H222" s="9"/>
      <c r="I222" s="9"/>
      <c r="J222" s="9"/>
      <c r="K222" s="20">
        <f t="shared" si="19"/>
        <v>76</v>
      </c>
      <c r="L222" s="20">
        <f t="shared" si="19"/>
        <v>78</v>
      </c>
      <c r="M222" s="184" t="s">
        <v>792</v>
      </c>
      <c r="N222" s="87"/>
      <c r="O222" s="34"/>
      <c r="P222" s="33"/>
      <c r="Q222" s="34"/>
      <c r="R222" s="33"/>
      <c r="S222" s="34"/>
      <c r="T222" s="33"/>
      <c r="U222" s="34"/>
      <c r="V222" s="36"/>
      <c r="W222" s="35"/>
      <c r="X222" s="33"/>
      <c r="Y222" s="34"/>
      <c r="Z222" s="33"/>
      <c r="AA222" s="58"/>
      <c r="AB222" s="59"/>
      <c r="AC222" s="60"/>
      <c r="AD222" s="610" t="s">
        <v>159</v>
      </c>
      <c r="AE222" s="603"/>
      <c r="AF222" s="603"/>
      <c r="AG222" s="603"/>
      <c r="AH222" s="603"/>
      <c r="AI222" s="603"/>
      <c r="AJ222" s="603"/>
      <c r="AK222" s="603"/>
      <c r="AL222" s="603"/>
      <c r="AM222" s="611"/>
      <c r="AN222" s="90"/>
      <c r="AO222" s="60"/>
      <c r="AP222" s="90"/>
      <c r="AQ222" s="88"/>
      <c r="AR222" s="61"/>
      <c r="AS222" s="34"/>
      <c r="AT222" s="33"/>
      <c r="AU222" s="34"/>
      <c r="AV222" s="36"/>
      <c r="AW222" s="4"/>
      <c r="AX222" s="8"/>
      <c r="AY222" s="472"/>
      <c r="AZ222" s="473"/>
      <c r="BA222" s="473"/>
      <c r="BB222" s="473"/>
      <c r="BC222" s="473"/>
      <c r="BD222" s="473"/>
      <c r="BE222" s="473"/>
      <c r="BF222" s="474"/>
      <c r="BG222" s="10"/>
      <c r="BH222" s="12"/>
    </row>
    <row r="223" spans="1:60" ht="18.75" customHeight="1" x14ac:dyDescent="0.25">
      <c r="A223" s="136">
        <f t="shared" si="18"/>
        <v>170</v>
      </c>
      <c r="B223" s="57"/>
      <c r="C223" s="451"/>
      <c r="D223" s="75" t="s">
        <v>263</v>
      </c>
      <c r="E223" s="9"/>
      <c r="F223" s="9"/>
      <c r="G223" s="9"/>
      <c r="H223" s="9"/>
      <c r="I223" s="9"/>
      <c r="J223" s="9"/>
      <c r="K223" s="20">
        <f t="shared" si="19"/>
        <v>77</v>
      </c>
      <c r="L223" s="20">
        <f t="shared" si="19"/>
        <v>79</v>
      </c>
      <c r="M223" s="184" t="s">
        <v>792</v>
      </c>
      <c r="N223" s="87"/>
      <c r="O223" s="34"/>
      <c r="P223" s="33"/>
      <c r="Q223" s="34"/>
      <c r="R223" s="33"/>
      <c r="S223" s="34"/>
      <c r="T223" s="33"/>
      <c r="U223" s="34"/>
      <c r="V223" s="36"/>
      <c r="W223" s="35"/>
      <c r="X223" s="33"/>
      <c r="Y223" s="34"/>
      <c r="Z223" s="33"/>
      <c r="AA223" s="58"/>
      <c r="AB223" s="59"/>
      <c r="AC223" s="60"/>
      <c r="AD223" s="610" t="s">
        <v>159</v>
      </c>
      <c r="AE223" s="603"/>
      <c r="AF223" s="603"/>
      <c r="AG223" s="603"/>
      <c r="AH223" s="603"/>
      <c r="AI223" s="603"/>
      <c r="AJ223" s="603"/>
      <c r="AK223" s="603"/>
      <c r="AL223" s="603"/>
      <c r="AM223" s="611"/>
      <c r="AN223" s="90"/>
      <c r="AO223" s="60"/>
      <c r="AP223" s="90"/>
      <c r="AQ223" s="88"/>
      <c r="AR223" s="61"/>
      <c r="AS223" s="34"/>
      <c r="AT223" s="33"/>
      <c r="AU223" s="34"/>
      <c r="AV223" s="36"/>
      <c r="AW223" s="4"/>
      <c r="AX223" s="8">
        <v>1</v>
      </c>
      <c r="AY223" s="472"/>
      <c r="AZ223" s="473"/>
      <c r="BA223" s="473"/>
      <c r="BB223" s="473"/>
      <c r="BC223" s="473"/>
      <c r="BD223" s="473"/>
      <c r="BE223" s="473"/>
      <c r="BF223" s="474"/>
      <c r="BG223" s="10"/>
      <c r="BH223" s="12"/>
    </row>
    <row r="224" spans="1:60" ht="18.75" customHeight="1" x14ac:dyDescent="0.25">
      <c r="A224" s="136">
        <f t="shared" si="18"/>
        <v>171</v>
      </c>
      <c r="B224" s="57"/>
      <c r="C224" s="451"/>
      <c r="D224" s="75" t="s">
        <v>266</v>
      </c>
      <c r="E224" s="9"/>
      <c r="F224" s="9"/>
      <c r="G224" s="9"/>
      <c r="H224" s="9"/>
      <c r="I224" s="9"/>
      <c r="J224" s="9"/>
      <c r="K224" s="20">
        <f t="shared" si="19"/>
        <v>78</v>
      </c>
      <c r="L224" s="20">
        <f t="shared" si="19"/>
        <v>80</v>
      </c>
      <c r="M224" s="184" t="s">
        <v>792</v>
      </c>
      <c r="N224" s="87"/>
      <c r="O224" s="104"/>
      <c r="P224" s="111"/>
      <c r="Q224" s="111"/>
      <c r="R224" s="111"/>
      <c r="S224" s="34"/>
      <c r="T224" s="33"/>
      <c r="U224" s="34"/>
      <c r="V224" s="36"/>
      <c r="W224" s="35"/>
      <c r="X224" s="33"/>
      <c r="Y224" s="34"/>
      <c r="Z224" s="33"/>
      <c r="AA224" s="58"/>
      <c r="AB224" s="59"/>
      <c r="AC224" s="60"/>
      <c r="AD224" s="610" t="s">
        <v>159</v>
      </c>
      <c r="AE224" s="603"/>
      <c r="AF224" s="603"/>
      <c r="AG224" s="603"/>
      <c r="AH224" s="603"/>
      <c r="AI224" s="603"/>
      <c r="AJ224" s="603"/>
      <c r="AK224" s="603"/>
      <c r="AL224" s="603"/>
      <c r="AM224" s="611"/>
      <c r="AN224" s="90"/>
      <c r="AO224" s="60"/>
      <c r="AP224" s="90"/>
      <c r="AQ224" s="88"/>
      <c r="AR224" s="61"/>
      <c r="AS224" s="34"/>
      <c r="AT224" s="33"/>
      <c r="AU224" s="34"/>
      <c r="AV224" s="36"/>
      <c r="AW224" s="4"/>
      <c r="AX224" s="8"/>
      <c r="AY224" s="472"/>
      <c r="AZ224" s="473"/>
      <c r="BA224" s="473"/>
      <c r="BB224" s="473"/>
      <c r="BC224" s="473"/>
      <c r="BD224" s="473"/>
      <c r="BE224" s="473"/>
      <c r="BF224" s="474"/>
      <c r="BG224" s="10"/>
      <c r="BH224" s="12"/>
    </row>
    <row r="225" spans="1:60" ht="19.5" customHeight="1" x14ac:dyDescent="0.25">
      <c r="A225" s="136">
        <f t="shared" si="18"/>
        <v>172</v>
      </c>
      <c r="B225" s="57"/>
      <c r="C225" s="452"/>
      <c r="D225" s="75" t="s">
        <v>267</v>
      </c>
      <c r="E225" s="9"/>
      <c r="F225" s="9"/>
      <c r="G225" s="9"/>
      <c r="H225" s="9"/>
      <c r="I225" s="9"/>
      <c r="J225" s="9"/>
      <c r="K225" s="20">
        <f t="shared" si="19"/>
        <v>79</v>
      </c>
      <c r="L225" s="20">
        <f t="shared" si="19"/>
        <v>81</v>
      </c>
      <c r="M225" s="184" t="s">
        <v>792</v>
      </c>
      <c r="N225" s="87"/>
      <c r="O225" s="591" t="s">
        <v>424</v>
      </c>
      <c r="P225" s="592"/>
      <c r="Q225" s="592"/>
      <c r="R225" s="593"/>
      <c r="S225" s="34"/>
      <c r="T225" s="33"/>
      <c r="U225" s="34"/>
      <c r="V225" s="36"/>
      <c r="W225" s="35"/>
      <c r="X225" s="33"/>
      <c r="Y225" s="34"/>
      <c r="Z225" s="33"/>
      <c r="AA225" s="58"/>
      <c r="AB225" s="59"/>
      <c r="AC225" s="60"/>
      <c r="AD225" s="610" t="s">
        <v>159</v>
      </c>
      <c r="AE225" s="603"/>
      <c r="AF225" s="603"/>
      <c r="AG225" s="603"/>
      <c r="AH225" s="603"/>
      <c r="AI225" s="603"/>
      <c r="AJ225" s="603"/>
      <c r="AK225" s="603"/>
      <c r="AL225" s="603"/>
      <c r="AM225" s="611"/>
      <c r="AN225" s="90"/>
      <c r="AO225" s="60"/>
      <c r="AP225" s="90"/>
      <c r="AQ225" s="88"/>
      <c r="AR225" s="61"/>
      <c r="AS225" s="34"/>
      <c r="AT225" s="33"/>
      <c r="AU225" s="34"/>
      <c r="AV225" s="36"/>
      <c r="AW225" s="4"/>
      <c r="AX225" s="8">
        <v>1</v>
      </c>
      <c r="AY225" s="472"/>
      <c r="AZ225" s="473"/>
      <c r="BA225" s="473"/>
      <c r="BB225" s="473"/>
      <c r="BC225" s="473"/>
      <c r="BD225" s="473"/>
      <c r="BE225" s="473"/>
      <c r="BF225" s="474"/>
      <c r="BG225" s="10"/>
      <c r="BH225" s="12"/>
    </row>
    <row r="226" spans="1:60" ht="18.75" customHeight="1" x14ac:dyDescent="0.25">
      <c r="A226" s="136">
        <f t="shared" si="18"/>
        <v>173</v>
      </c>
      <c r="B226" s="57"/>
      <c r="C226" s="450" t="s">
        <v>1004</v>
      </c>
      <c r="D226" s="75" t="s">
        <v>460</v>
      </c>
      <c r="E226" s="9"/>
      <c r="F226" s="9"/>
      <c r="G226" s="9"/>
      <c r="H226" s="9"/>
      <c r="I226" s="9"/>
      <c r="J226" s="9"/>
      <c r="K226" s="20">
        <f t="shared" si="19"/>
        <v>80</v>
      </c>
      <c r="L226" s="20">
        <f t="shared" si="19"/>
        <v>82</v>
      </c>
      <c r="M226" s="184" t="s">
        <v>792</v>
      </c>
      <c r="N226" s="87"/>
      <c r="O226" s="34"/>
      <c r="P226" s="33"/>
      <c r="Q226" s="34"/>
      <c r="R226" s="33"/>
      <c r="S226" s="34"/>
      <c r="T226" s="33"/>
      <c r="U226" s="34"/>
      <c r="V226" s="36"/>
      <c r="W226" s="35"/>
      <c r="X226" s="33"/>
      <c r="Y226" s="34"/>
      <c r="Z226" s="33"/>
      <c r="AA226" s="58"/>
      <c r="AB226" s="59"/>
      <c r="AC226" s="60"/>
      <c r="AD226" s="610" t="s">
        <v>159</v>
      </c>
      <c r="AE226" s="603"/>
      <c r="AF226" s="603"/>
      <c r="AG226" s="603"/>
      <c r="AH226" s="603"/>
      <c r="AI226" s="603"/>
      <c r="AJ226" s="603"/>
      <c r="AK226" s="603"/>
      <c r="AL226" s="603"/>
      <c r="AM226" s="611"/>
      <c r="AN226" s="90"/>
      <c r="AO226" s="60"/>
      <c r="AP226" s="90"/>
      <c r="AQ226" s="88"/>
      <c r="AR226" s="61"/>
      <c r="AS226" s="34"/>
      <c r="AT226" s="33"/>
      <c r="AU226" s="34"/>
      <c r="AV226" s="36"/>
      <c r="AW226" s="4"/>
      <c r="AX226" s="8">
        <v>1</v>
      </c>
      <c r="AY226" s="472"/>
      <c r="AZ226" s="473"/>
      <c r="BA226" s="473"/>
      <c r="BB226" s="473"/>
      <c r="BC226" s="473"/>
      <c r="BD226" s="473"/>
      <c r="BE226" s="473"/>
      <c r="BF226" s="474"/>
      <c r="BG226" s="10"/>
      <c r="BH226" s="12"/>
    </row>
    <row r="227" spans="1:60" ht="18.75" customHeight="1" x14ac:dyDescent="0.25">
      <c r="A227" s="136">
        <f t="shared" si="18"/>
        <v>174</v>
      </c>
      <c r="B227" s="57"/>
      <c r="C227" s="451"/>
      <c r="D227" s="75" t="s">
        <v>269</v>
      </c>
      <c r="E227" s="9"/>
      <c r="F227" s="9"/>
      <c r="G227" s="9"/>
      <c r="H227" s="9"/>
      <c r="I227" s="9"/>
      <c r="J227" s="9"/>
      <c r="K227" s="20">
        <f t="shared" si="19"/>
        <v>81</v>
      </c>
      <c r="L227" s="20">
        <f t="shared" si="19"/>
        <v>83</v>
      </c>
      <c r="M227" s="184" t="s">
        <v>792</v>
      </c>
      <c r="N227" s="87"/>
      <c r="O227" s="34"/>
      <c r="P227" s="33"/>
      <c r="Q227" s="34"/>
      <c r="R227" s="33"/>
      <c r="S227" s="34"/>
      <c r="T227" s="33"/>
      <c r="U227" s="34"/>
      <c r="V227" s="36"/>
      <c r="W227" s="35"/>
      <c r="X227" s="33"/>
      <c r="Y227" s="34"/>
      <c r="Z227" s="33"/>
      <c r="AA227" s="58"/>
      <c r="AB227" s="59"/>
      <c r="AC227" s="60"/>
      <c r="AD227" s="610" t="s">
        <v>159</v>
      </c>
      <c r="AE227" s="603"/>
      <c r="AF227" s="603"/>
      <c r="AG227" s="603"/>
      <c r="AH227" s="603"/>
      <c r="AI227" s="603"/>
      <c r="AJ227" s="603"/>
      <c r="AK227" s="603"/>
      <c r="AL227" s="603"/>
      <c r="AM227" s="611"/>
      <c r="AN227" s="90"/>
      <c r="AO227" s="60"/>
      <c r="AP227" s="90"/>
      <c r="AQ227" s="88"/>
      <c r="AR227" s="61"/>
      <c r="AS227" s="34"/>
      <c r="AT227" s="33"/>
      <c r="AU227" s="34"/>
      <c r="AV227" s="36"/>
      <c r="AW227" s="4"/>
      <c r="AX227" s="8"/>
      <c r="AY227" s="472"/>
      <c r="AZ227" s="473"/>
      <c r="BA227" s="473"/>
      <c r="BB227" s="473"/>
      <c r="BC227" s="473"/>
      <c r="BD227" s="473"/>
      <c r="BE227" s="473"/>
      <c r="BF227" s="474"/>
      <c r="BG227" s="10"/>
      <c r="BH227" s="12"/>
    </row>
    <row r="228" spans="1:60" ht="18.75" customHeight="1" x14ac:dyDescent="0.25">
      <c r="A228" s="136">
        <f t="shared" si="18"/>
        <v>175</v>
      </c>
      <c r="B228" s="57"/>
      <c r="C228" s="451"/>
      <c r="D228" s="75" t="s">
        <v>264</v>
      </c>
      <c r="E228" s="9"/>
      <c r="F228" s="9"/>
      <c r="G228" s="9"/>
      <c r="H228" s="9"/>
      <c r="I228" s="9"/>
      <c r="J228" s="9"/>
      <c r="K228" s="20">
        <f t="shared" si="19"/>
        <v>82</v>
      </c>
      <c r="L228" s="20">
        <f t="shared" si="19"/>
        <v>84</v>
      </c>
      <c r="M228" s="184" t="s">
        <v>792</v>
      </c>
      <c r="N228" s="87"/>
      <c r="O228" s="34"/>
      <c r="P228" s="33"/>
      <c r="Q228" s="34"/>
      <c r="R228" s="33"/>
      <c r="S228" s="34"/>
      <c r="T228" s="33"/>
      <c r="U228" s="34"/>
      <c r="V228" s="36"/>
      <c r="W228" s="35"/>
      <c r="X228" s="33"/>
      <c r="Y228" s="34"/>
      <c r="Z228" s="33"/>
      <c r="AA228" s="58"/>
      <c r="AB228" s="59"/>
      <c r="AC228" s="60"/>
      <c r="AD228" s="610" t="s">
        <v>159</v>
      </c>
      <c r="AE228" s="603"/>
      <c r="AF228" s="603"/>
      <c r="AG228" s="603"/>
      <c r="AH228" s="603"/>
      <c r="AI228" s="603"/>
      <c r="AJ228" s="603"/>
      <c r="AK228" s="603"/>
      <c r="AL228" s="603"/>
      <c r="AM228" s="611"/>
      <c r="AN228" s="90"/>
      <c r="AO228" s="60"/>
      <c r="AP228" s="90"/>
      <c r="AQ228" s="88"/>
      <c r="AR228" s="61"/>
      <c r="AS228" s="34"/>
      <c r="AT228" s="33"/>
      <c r="AU228" s="34"/>
      <c r="AV228" s="36"/>
      <c r="AW228" s="4"/>
      <c r="AX228" s="8">
        <v>1</v>
      </c>
      <c r="AY228" s="472"/>
      <c r="AZ228" s="473"/>
      <c r="BA228" s="473"/>
      <c r="BB228" s="473"/>
      <c r="BC228" s="473"/>
      <c r="BD228" s="473"/>
      <c r="BE228" s="473"/>
      <c r="BF228" s="474"/>
      <c r="BG228" s="10"/>
      <c r="BH228" s="12"/>
    </row>
    <row r="229" spans="1:60" ht="18.75" customHeight="1" x14ac:dyDescent="0.25">
      <c r="A229" s="136">
        <f t="shared" si="18"/>
        <v>176</v>
      </c>
      <c r="B229" s="57"/>
      <c r="C229" s="451"/>
      <c r="D229" s="75" t="s">
        <v>265</v>
      </c>
      <c r="E229" s="9"/>
      <c r="F229" s="9"/>
      <c r="G229" s="9"/>
      <c r="H229" s="9"/>
      <c r="I229" s="9"/>
      <c r="J229" s="9"/>
      <c r="K229" s="20">
        <f t="shared" ref="K229:L244" si="20">K228+1</f>
        <v>83</v>
      </c>
      <c r="L229" s="20">
        <f t="shared" si="20"/>
        <v>85</v>
      </c>
      <c r="M229" s="184" t="s">
        <v>792</v>
      </c>
      <c r="N229" s="87"/>
      <c r="O229" s="34"/>
      <c r="P229" s="33"/>
      <c r="Q229" s="34"/>
      <c r="R229" s="33"/>
      <c r="S229" s="34"/>
      <c r="T229" s="33"/>
      <c r="U229" s="34"/>
      <c r="V229" s="36"/>
      <c r="W229" s="35"/>
      <c r="X229" s="33"/>
      <c r="Y229" s="34"/>
      <c r="Z229" s="33"/>
      <c r="AA229" s="58"/>
      <c r="AB229" s="59"/>
      <c r="AC229" s="60"/>
      <c r="AD229" s="610" t="s">
        <v>159</v>
      </c>
      <c r="AE229" s="603"/>
      <c r="AF229" s="603"/>
      <c r="AG229" s="603"/>
      <c r="AH229" s="603"/>
      <c r="AI229" s="603"/>
      <c r="AJ229" s="603"/>
      <c r="AK229" s="603"/>
      <c r="AL229" s="603"/>
      <c r="AM229" s="611"/>
      <c r="AN229" s="90"/>
      <c r="AO229" s="60"/>
      <c r="AP229" s="90"/>
      <c r="AQ229" s="88"/>
      <c r="AR229" s="61"/>
      <c r="AS229" s="34"/>
      <c r="AT229" s="33"/>
      <c r="AU229" s="34"/>
      <c r="AV229" s="36"/>
      <c r="AW229" s="4"/>
      <c r="AX229" s="8">
        <v>1</v>
      </c>
      <c r="AY229" s="472"/>
      <c r="AZ229" s="473"/>
      <c r="BA229" s="473"/>
      <c r="BB229" s="473"/>
      <c r="BC229" s="473"/>
      <c r="BD229" s="473"/>
      <c r="BE229" s="473"/>
      <c r="BF229" s="474"/>
      <c r="BG229" s="10"/>
      <c r="BH229" s="12"/>
    </row>
    <row r="230" spans="1:60" ht="18.75" customHeight="1" x14ac:dyDescent="0.25">
      <c r="A230" s="136">
        <f t="shared" si="18"/>
        <v>177</v>
      </c>
      <c r="B230" s="57"/>
      <c r="C230" s="451"/>
      <c r="D230" s="75" t="s">
        <v>298</v>
      </c>
      <c r="E230" s="9"/>
      <c r="F230" s="9"/>
      <c r="G230" s="9"/>
      <c r="H230" s="9"/>
      <c r="I230" s="9"/>
      <c r="J230" s="9"/>
      <c r="K230" s="20">
        <f t="shared" si="20"/>
        <v>84</v>
      </c>
      <c r="L230" s="20">
        <f t="shared" si="20"/>
        <v>86</v>
      </c>
      <c r="M230" s="184" t="s">
        <v>792</v>
      </c>
      <c r="N230" s="87"/>
      <c r="O230" s="104"/>
      <c r="P230" s="111"/>
      <c r="Q230" s="111"/>
      <c r="R230" s="111"/>
      <c r="S230" s="34"/>
      <c r="T230" s="33"/>
      <c r="U230" s="34"/>
      <c r="V230" s="36"/>
      <c r="W230" s="35"/>
      <c r="X230" s="33"/>
      <c r="Y230" s="34"/>
      <c r="Z230" s="33"/>
      <c r="AA230" s="58"/>
      <c r="AB230" s="59"/>
      <c r="AC230" s="60"/>
      <c r="AD230" s="610" t="s">
        <v>159</v>
      </c>
      <c r="AE230" s="603"/>
      <c r="AF230" s="603"/>
      <c r="AG230" s="603"/>
      <c r="AH230" s="603"/>
      <c r="AI230" s="603"/>
      <c r="AJ230" s="603"/>
      <c r="AK230" s="603"/>
      <c r="AL230" s="603"/>
      <c r="AM230" s="611"/>
      <c r="AN230" s="90"/>
      <c r="AO230" s="60"/>
      <c r="AP230" s="90"/>
      <c r="AQ230" s="88"/>
      <c r="AR230" s="61"/>
      <c r="AS230" s="34"/>
      <c r="AT230" s="33"/>
      <c r="AU230" s="34"/>
      <c r="AV230" s="36"/>
      <c r="AW230" s="4"/>
      <c r="AX230" s="8"/>
      <c r="AY230" s="472"/>
      <c r="AZ230" s="473"/>
      <c r="BA230" s="473"/>
      <c r="BB230" s="473"/>
      <c r="BC230" s="473"/>
      <c r="BD230" s="473"/>
      <c r="BE230" s="473"/>
      <c r="BF230" s="474"/>
      <c r="BG230" s="10"/>
      <c r="BH230" s="12"/>
    </row>
    <row r="231" spans="1:60" ht="19.5" customHeight="1" x14ac:dyDescent="0.25">
      <c r="A231" s="136">
        <f t="shared" si="18"/>
        <v>178</v>
      </c>
      <c r="B231" s="282"/>
      <c r="C231" s="452"/>
      <c r="D231" s="75" t="s">
        <v>299</v>
      </c>
      <c r="E231" s="9"/>
      <c r="F231" s="9"/>
      <c r="G231" s="9"/>
      <c r="H231" s="9"/>
      <c r="I231" s="9"/>
      <c r="J231" s="9"/>
      <c r="K231" s="20">
        <f t="shared" si="20"/>
        <v>85</v>
      </c>
      <c r="L231" s="20">
        <f t="shared" si="20"/>
        <v>87</v>
      </c>
      <c r="M231" s="184" t="s">
        <v>792</v>
      </c>
      <c r="N231" s="87"/>
      <c r="O231" s="591" t="s">
        <v>424</v>
      </c>
      <c r="P231" s="592"/>
      <c r="Q231" s="592"/>
      <c r="R231" s="593"/>
      <c r="S231" s="34"/>
      <c r="T231" s="33"/>
      <c r="U231" s="34"/>
      <c r="V231" s="36"/>
      <c r="W231" s="35"/>
      <c r="X231" s="33"/>
      <c r="Y231" s="34"/>
      <c r="Z231" s="33"/>
      <c r="AA231" s="58"/>
      <c r="AB231" s="59"/>
      <c r="AC231" s="60"/>
      <c r="AD231" s="610" t="s">
        <v>159</v>
      </c>
      <c r="AE231" s="603"/>
      <c r="AF231" s="603"/>
      <c r="AG231" s="603"/>
      <c r="AH231" s="603"/>
      <c r="AI231" s="603"/>
      <c r="AJ231" s="603"/>
      <c r="AK231" s="603"/>
      <c r="AL231" s="603"/>
      <c r="AM231" s="611"/>
      <c r="AN231" s="90"/>
      <c r="AO231" s="60"/>
      <c r="AP231" s="90"/>
      <c r="AQ231" s="88"/>
      <c r="AR231" s="61"/>
      <c r="AS231" s="34"/>
      <c r="AT231" s="33"/>
      <c r="AU231" s="34"/>
      <c r="AV231" s="36"/>
      <c r="AW231" s="4"/>
      <c r="AX231" s="8">
        <v>1</v>
      </c>
      <c r="AY231" s="475"/>
      <c r="AZ231" s="476"/>
      <c r="BA231" s="476"/>
      <c r="BB231" s="476"/>
      <c r="BC231" s="476"/>
      <c r="BD231" s="476"/>
      <c r="BE231" s="476"/>
      <c r="BF231" s="477"/>
      <c r="BG231" s="10"/>
      <c r="BH231" s="12"/>
    </row>
    <row r="232" spans="1:60" ht="19.5" customHeight="1" x14ac:dyDescent="0.25">
      <c r="A232" s="136">
        <f t="shared" si="18"/>
        <v>179</v>
      </c>
      <c r="B232" s="555" t="s">
        <v>865</v>
      </c>
      <c r="C232" s="450" t="s">
        <v>786</v>
      </c>
      <c r="D232" s="75" t="s">
        <v>217</v>
      </c>
      <c r="E232" s="9"/>
      <c r="F232" s="9"/>
      <c r="G232" s="9"/>
      <c r="H232" s="9"/>
      <c r="I232" s="9"/>
      <c r="J232" s="9"/>
      <c r="K232" s="20">
        <f t="shared" si="20"/>
        <v>86</v>
      </c>
      <c r="L232" s="20">
        <f t="shared" si="20"/>
        <v>88</v>
      </c>
      <c r="M232" s="191" t="s">
        <v>1058</v>
      </c>
      <c r="N232" s="87"/>
      <c r="O232" s="782" t="s">
        <v>425</v>
      </c>
      <c r="P232" s="783"/>
      <c r="Q232" s="783"/>
      <c r="R232" s="784"/>
      <c r="S232" s="34"/>
      <c r="T232" s="33"/>
      <c r="U232" s="34"/>
      <c r="V232" s="36"/>
      <c r="W232" s="35"/>
      <c r="X232" s="33"/>
      <c r="Y232" s="34"/>
      <c r="Z232" s="33"/>
      <c r="AA232" s="58"/>
      <c r="AB232" s="59"/>
      <c r="AC232" s="60"/>
      <c r="AD232" s="610" t="s">
        <v>159</v>
      </c>
      <c r="AE232" s="603"/>
      <c r="AF232" s="603"/>
      <c r="AG232" s="603"/>
      <c r="AH232" s="603"/>
      <c r="AI232" s="603"/>
      <c r="AJ232" s="603"/>
      <c r="AK232" s="603"/>
      <c r="AL232" s="603"/>
      <c r="AM232" s="611"/>
      <c r="AN232" s="90"/>
      <c r="AO232" s="60"/>
      <c r="AP232" s="90"/>
      <c r="AQ232" s="88"/>
      <c r="AR232" s="61"/>
      <c r="AS232" s="34"/>
      <c r="AT232" s="33"/>
      <c r="AU232" s="34"/>
      <c r="AV232" s="36"/>
      <c r="AW232" s="4"/>
      <c r="AX232" s="8"/>
      <c r="AY232" s="763" t="s">
        <v>876</v>
      </c>
      <c r="AZ232" s="764"/>
      <c r="BA232" s="764"/>
      <c r="BB232" s="764"/>
      <c r="BC232" s="764"/>
      <c r="BD232" s="764"/>
      <c r="BE232" s="764"/>
      <c r="BF232" s="765"/>
      <c r="BG232" s="10"/>
      <c r="BH232" s="12"/>
    </row>
    <row r="233" spans="1:60" ht="19.5" customHeight="1" x14ac:dyDescent="0.25">
      <c r="A233" s="136">
        <f t="shared" si="18"/>
        <v>180</v>
      </c>
      <c r="B233" s="556"/>
      <c r="C233" s="451"/>
      <c r="D233" s="75" t="s">
        <v>469</v>
      </c>
      <c r="E233" s="9"/>
      <c r="F233" s="9"/>
      <c r="G233" s="9"/>
      <c r="H233" s="9"/>
      <c r="I233" s="9"/>
      <c r="J233" s="9"/>
      <c r="K233" s="20">
        <f t="shared" si="20"/>
        <v>87</v>
      </c>
      <c r="L233" s="20">
        <f t="shared" si="20"/>
        <v>89</v>
      </c>
      <c r="M233" s="191" t="s">
        <v>1058</v>
      </c>
      <c r="N233" s="87"/>
      <c r="O233" s="34"/>
      <c r="P233" s="33"/>
      <c r="Q233" s="34"/>
      <c r="R233" s="36"/>
      <c r="S233" s="34"/>
      <c r="T233" s="33"/>
      <c r="U233" s="34"/>
      <c r="V233" s="36"/>
      <c r="W233" s="35"/>
      <c r="X233" s="33"/>
      <c r="Y233" s="34"/>
      <c r="Z233" s="33"/>
      <c r="AA233" s="58"/>
      <c r="AB233" s="59"/>
      <c r="AC233" s="60"/>
      <c r="AD233" s="610" t="s">
        <v>159</v>
      </c>
      <c r="AE233" s="603"/>
      <c r="AF233" s="603"/>
      <c r="AG233" s="603"/>
      <c r="AH233" s="603"/>
      <c r="AI233" s="603"/>
      <c r="AJ233" s="603"/>
      <c r="AK233" s="603"/>
      <c r="AL233" s="603"/>
      <c r="AM233" s="611"/>
      <c r="AN233" s="90"/>
      <c r="AO233" s="60"/>
      <c r="AP233" s="90"/>
      <c r="AQ233" s="88"/>
      <c r="AR233" s="61"/>
      <c r="AS233" s="34"/>
      <c r="AT233" s="33"/>
      <c r="AU233" s="34"/>
      <c r="AV233" s="36"/>
      <c r="AW233" s="4"/>
      <c r="AX233" s="8"/>
      <c r="AY233" s="763"/>
      <c r="AZ233" s="764"/>
      <c r="BA233" s="764"/>
      <c r="BB233" s="764"/>
      <c r="BC233" s="764"/>
      <c r="BD233" s="764"/>
      <c r="BE233" s="764"/>
      <c r="BF233" s="765"/>
      <c r="BG233" s="10"/>
      <c r="BH233" s="12"/>
    </row>
    <row r="234" spans="1:60" ht="19.5" customHeight="1" x14ac:dyDescent="0.25">
      <c r="A234" s="136">
        <f t="shared" si="18"/>
        <v>181</v>
      </c>
      <c r="B234" s="556"/>
      <c r="C234" s="451"/>
      <c r="D234" s="75" t="s">
        <v>470</v>
      </c>
      <c r="E234" s="9"/>
      <c r="F234" s="9"/>
      <c r="G234" s="9"/>
      <c r="H234" s="9"/>
      <c r="I234" s="9"/>
      <c r="J234" s="9"/>
      <c r="K234" s="20">
        <f t="shared" si="20"/>
        <v>88</v>
      </c>
      <c r="L234" s="20">
        <f t="shared" si="20"/>
        <v>90</v>
      </c>
      <c r="M234" s="191" t="s">
        <v>1058</v>
      </c>
      <c r="N234" s="87"/>
      <c r="O234" s="34"/>
      <c r="P234" s="33"/>
      <c r="Q234" s="34"/>
      <c r="R234" s="36"/>
      <c r="S234" s="34"/>
      <c r="T234" s="33"/>
      <c r="U234" s="34"/>
      <c r="V234" s="36"/>
      <c r="W234" s="35"/>
      <c r="X234" s="33"/>
      <c r="Y234" s="34"/>
      <c r="Z234" s="33"/>
      <c r="AA234" s="58"/>
      <c r="AB234" s="59"/>
      <c r="AC234" s="60"/>
      <c r="AD234" s="610" t="s">
        <v>159</v>
      </c>
      <c r="AE234" s="603"/>
      <c r="AF234" s="603"/>
      <c r="AG234" s="603"/>
      <c r="AH234" s="603"/>
      <c r="AI234" s="603"/>
      <c r="AJ234" s="603"/>
      <c r="AK234" s="603"/>
      <c r="AL234" s="603"/>
      <c r="AM234" s="611"/>
      <c r="AN234" s="90"/>
      <c r="AO234" s="60"/>
      <c r="AP234" s="90"/>
      <c r="AQ234" s="88"/>
      <c r="AR234" s="61"/>
      <c r="AS234" s="34"/>
      <c r="AT234" s="33"/>
      <c r="AU234" s="34"/>
      <c r="AV234" s="36"/>
      <c r="AW234" s="4"/>
      <c r="AX234" s="8"/>
      <c r="AY234" s="763"/>
      <c r="AZ234" s="764"/>
      <c r="BA234" s="764"/>
      <c r="BB234" s="764"/>
      <c r="BC234" s="764"/>
      <c r="BD234" s="764"/>
      <c r="BE234" s="764"/>
      <c r="BF234" s="765"/>
      <c r="BG234" s="10"/>
      <c r="BH234" s="12"/>
    </row>
    <row r="235" spans="1:60" ht="19.5" customHeight="1" x14ac:dyDescent="0.25">
      <c r="A235" s="136">
        <f t="shared" si="18"/>
        <v>182</v>
      </c>
      <c r="B235" s="556"/>
      <c r="C235" s="451"/>
      <c r="D235" s="75" t="s">
        <v>524</v>
      </c>
      <c r="E235" s="9"/>
      <c r="F235" s="9"/>
      <c r="G235" s="9"/>
      <c r="H235" s="9"/>
      <c r="I235" s="9"/>
      <c r="J235" s="9"/>
      <c r="K235" s="20">
        <f t="shared" si="20"/>
        <v>89</v>
      </c>
      <c r="L235" s="20">
        <f t="shared" si="20"/>
        <v>91</v>
      </c>
      <c r="M235" s="191" t="s">
        <v>1058</v>
      </c>
      <c r="N235" s="87"/>
      <c r="O235" s="34"/>
      <c r="P235" s="33"/>
      <c r="Q235" s="34"/>
      <c r="R235" s="36"/>
      <c r="S235" s="34"/>
      <c r="T235" s="33"/>
      <c r="U235" s="34"/>
      <c r="V235" s="36"/>
      <c r="W235" s="35"/>
      <c r="X235" s="33"/>
      <c r="Y235" s="34"/>
      <c r="Z235" s="33"/>
      <c r="AA235" s="58"/>
      <c r="AB235" s="59"/>
      <c r="AC235" s="60"/>
      <c r="AD235" s="610" t="s">
        <v>159</v>
      </c>
      <c r="AE235" s="603"/>
      <c r="AF235" s="603"/>
      <c r="AG235" s="603"/>
      <c r="AH235" s="603"/>
      <c r="AI235" s="603"/>
      <c r="AJ235" s="603"/>
      <c r="AK235" s="603"/>
      <c r="AL235" s="603"/>
      <c r="AM235" s="611"/>
      <c r="AN235" s="90"/>
      <c r="AO235" s="60"/>
      <c r="AP235" s="90"/>
      <c r="AQ235" s="88"/>
      <c r="AR235" s="61"/>
      <c r="AS235" s="34"/>
      <c r="AT235" s="33"/>
      <c r="AU235" s="34"/>
      <c r="AV235" s="36"/>
      <c r="AW235" s="4"/>
      <c r="AX235" s="8"/>
      <c r="AY235" s="763"/>
      <c r="AZ235" s="764"/>
      <c r="BA235" s="764"/>
      <c r="BB235" s="764"/>
      <c r="BC235" s="764"/>
      <c r="BD235" s="764"/>
      <c r="BE235" s="764"/>
      <c r="BF235" s="765"/>
      <c r="BG235" s="10"/>
      <c r="BH235" s="12"/>
    </row>
    <row r="236" spans="1:60" ht="19.5" customHeight="1" x14ac:dyDescent="0.25">
      <c r="A236" s="136">
        <f t="shared" si="18"/>
        <v>183</v>
      </c>
      <c r="B236" s="557"/>
      <c r="C236" s="452"/>
      <c r="D236" s="75" t="s">
        <v>421</v>
      </c>
      <c r="E236" s="9"/>
      <c r="F236" s="9"/>
      <c r="G236" s="9"/>
      <c r="H236" s="9"/>
      <c r="I236" s="9"/>
      <c r="J236" s="9"/>
      <c r="K236" s="20">
        <f t="shared" si="20"/>
        <v>90</v>
      </c>
      <c r="L236" s="20">
        <f t="shared" si="20"/>
        <v>92</v>
      </c>
      <c r="M236" s="191" t="s">
        <v>1058</v>
      </c>
      <c r="N236" s="87"/>
      <c r="O236" s="34"/>
      <c r="P236" s="33"/>
      <c r="Q236" s="34"/>
      <c r="R236" s="36"/>
      <c r="S236" s="34"/>
      <c r="T236" s="33"/>
      <c r="U236" s="34"/>
      <c r="V236" s="36"/>
      <c r="W236" s="35"/>
      <c r="X236" s="33"/>
      <c r="Y236" s="34"/>
      <c r="Z236" s="33"/>
      <c r="AA236" s="58"/>
      <c r="AB236" s="59"/>
      <c r="AC236" s="60"/>
      <c r="AD236" s="610" t="s">
        <v>159</v>
      </c>
      <c r="AE236" s="603"/>
      <c r="AF236" s="603"/>
      <c r="AG236" s="603"/>
      <c r="AH236" s="603"/>
      <c r="AI236" s="603"/>
      <c r="AJ236" s="603"/>
      <c r="AK236" s="603"/>
      <c r="AL236" s="603"/>
      <c r="AM236" s="611"/>
      <c r="AN236" s="90"/>
      <c r="AO236" s="60"/>
      <c r="AP236" s="90"/>
      <c r="AQ236" s="88"/>
      <c r="AR236" s="61"/>
      <c r="AS236" s="34"/>
      <c r="AT236" s="33"/>
      <c r="AU236" s="34"/>
      <c r="AV236" s="36"/>
      <c r="AW236" s="4"/>
      <c r="AX236" s="8"/>
      <c r="AY236" s="766"/>
      <c r="AZ236" s="767"/>
      <c r="BA236" s="767"/>
      <c r="BB236" s="767"/>
      <c r="BC236" s="767"/>
      <c r="BD236" s="767"/>
      <c r="BE236" s="767"/>
      <c r="BF236" s="768"/>
      <c r="BG236" s="10"/>
      <c r="BH236" s="12"/>
    </row>
    <row r="237" spans="1:60" ht="19.5" customHeight="1" x14ac:dyDescent="0.25">
      <c r="A237" s="136">
        <f t="shared" si="18"/>
        <v>184</v>
      </c>
      <c r="B237" s="780" t="s">
        <v>866</v>
      </c>
      <c r="C237" s="596" t="s">
        <v>863</v>
      </c>
      <c r="D237" s="75" t="s">
        <v>217</v>
      </c>
      <c r="E237" s="9"/>
      <c r="F237" s="9"/>
      <c r="G237" s="9"/>
      <c r="H237" s="9"/>
      <c r="I237" s="9"/>
      <c r="J237" s="9"/>
      <c r="K237" s="20">
        <f t="shared" si="20"/>
        <v>91</v>
      </c>
      <c r="L237" s="20">
        <f t="shared" si="20"/>
        <v>93</v>
      </c>
      <c r="M237" s="191" t="s">
        <v>1058</v>
      </c>
      <c r="N237" s="87"/>
      <c r="O237" s="591" t="s">
        <v>425</v>
      </c>
      <c r="P237" s="592"/>
      <c r="Q237" s="592"/>
      <c r="R237" s="593"/>
      <c r="S237" s="34"/>
      <c r="T237" s="33"/>
      <c r="U237" s="34"/>
      <c r="V237" s="36"/>
      <c r="W237" s="35"/>
      <c r="X237" s="33"/>
      <c r="Y237" s="34"/>
      <c r="Z237" s="33"/>
      <c r="AA237" s="58"/>
      <c r="AB237" s="59"/>
      <c r="AC237" s="60"/>
      <c r="AD237" s="610" t="s">
        <v>159</v>
      </c>
      <c r="AE237" s="603"/>
      <c r="AF237" s="603"/>
      <c r="AG237" s="603"/>
      <c r="AH237" s="603"/>
      <c r="AI237" s="603"/>
      <c r="AJ237" s="603"/>
      <c r="AK237" s="603"/>
      <c r="AL237" s="603"/>
      <c r="AM237" s="611"/>
      <c r="AN237" s="90"/>
      <c r="AO237" s="60"/>
      <c r="AP237" s="90"/>
      <c r="AQ237" s="88"/>
      <c r="AR237" s="61"/>
      <c r="AS237" s="34"/>
      <c r="AT237" s="33"/>
      <c r="AU237" s="34"/>
      <c r="AV237" s="36"/>
      <c r="AW237" s="4"/>
      <c r="AX237" s="8"/>
      <c r="AY237" s="472" t="s">
        <v>795</v>
      </c>
      <c r="AZ237" s="473"/>
      <c r="BA237" s="473"/>
      <c r="BB237" s="473"/>
      <c r="BC237" s="473"/>
      <c r="BD237" s="473"/>
      <c r="BE237" s="473"/>
      <c r="BF237" s="474"/>
      <c r="BG237" s="10"/>
      <c r="BH237" s="12"/>
    </row>
    <row r="238" spans="1:60" ht="19.5" customHeight="1" x14ac:dyDescent="0.25">
      <c r="A238" s="136">
        <f t="shared" si="18"/>
        <v>185</v>
      </c>
      <c r="B238" s="780"/>
      <c r="C238" s="596"/>
      <c r="D238" s="75" t="s">
        <v>785</v>
      </c>
      <c r="E238" s="9"/>
      <c r="F238" s="9"/>
      <c r="G238" s="9"/>
      <c r="H238" s="9"/>
      <c r="I238" s="9"/>
      <c r="J238" s="9"/>
      <c r="K238" s="20">
        <f t="shared" si="20"/>
        <v>92</v>
      </c>
      <c r="L238" s="20">
        <f t="shared" si="20"/>
        <v>94</v>
      </c>
      <c r="M238" s="191" t="s">
        <v>1058</v>
      </c>
      <c r="N238" s="87"/>
      <c r="O238" s="34"/>
      <c r="P238" s="33"/>
      <c r="Q238" s="34"/>
      <c r="R238" s="33"/>
      <c r="S238" s="34"/>
      <c r="T238" s="33"/>
      <c r="U238" s="34"/>
      <c r="V238" s="36"/>
      <c r="W238" s="35"/>
      <c r="X238" s="33"/>
      <c r="Y238" s="34"/>
      <c r="Z238" s="33"/>
      <c r="AA238" s="58"/>
      <c r="AB238" s="59"/>
      <c r="AC238" s="60"/>
      <c r="AD238" s="610" t="s">
        <v>159</v>
      </c>
      <c r="AE238" s="603"/>
      <c r="AF238" s="603"/>
      <c r="AG238" s="603"/>
      <c r="AH238" s="603"/>
      <c r="AI238" s="603"/>
      <c r="AJ238" s="603"/>
      <c r="AK238" s="603"/>
      <c r="AL238" s="603"/>
      <c r="AM238" s="611"/>
      <c r="AN238" s="90"/>
      <c r="AO238" s="60"/>
      <c r="AP238" s="90"/>
      <c r="AQ238" s="88"/>
      <c r="AR238" s="61"/>
      <c r="AS238" s="34"/>
      <c r="AT238" s="33"/>
      <c r="AU238" s="34"/>
      <c r="AV238" s="36"/>
      <c r="AW238" s="4"/>
      <c r="AX238" s="8"/>
      <c r="AY238" s="472"/>
      <c r="AZ238" s="473"/>
      <c r="BA238" s="473"/>
      <c r="BB238" s="473"/>
      <c r="BC238" s="473"/>
      <c r="BD238" s="473"/>
      <c r="BE238" s="473"/>
      <c r="BF238" s="474"/>
      <c r="BG238" s="10"/>
      <c r="BH238" s="12"/>
    </row>
    <row r="239" spans="1:60" ht="19.5" customHeight="1" x14ac:dyDescent="0.25">
      <c r="A239" s="136">
        <f t="shared" si="18"/>
        <v>186</v>
      </c>
      <c r="B239" s="780"/>
      <c r="C239" s="596"/>
      <c r="D239" s="75" t="s">
        <v>799</v>
      </c>
      <c r="E239" s="9"/>
      <c r="F239" s="9"/>
      <c r="G239" s="9"/>
      <c r="H239" s="9"/>
      <c r="I239" s="9"/>
      <c r="J239" s="9"/>
      <c r="K239" s="20">
        <f t="shared" si="20"/>
        <v>93</v>
      </c>
      <c r="L239" s="20">
        <f t="shared" si="20"/>
        <v>95</v>
      </c>
      <c r="M239" s="191" t="s">
        <v>1058</v>
      </c>
      <c r="N239" s="87"/>
      <c r="O239" s="34"/>
      <c r="P239" s="33"/>
      <c r="Q239" s="34"/>
      <c r="R239" s="33"/>
      <c r="S239" s="34"/>
      <c r="T239" s="33"/>
      <c r="U239" s="34"/>
      <c r="V239" s="36"/>
      <c r="W239" s="35"/>
      <c r="X239" s="33"/>
      <c r="Y239" s="34"/>
      <c r="Z239" s="33"/>
      <c r="AA239" s="58"/>
      <c r="AB239" s="59"/>
      <c r="AC239" s="60"/>
      <c r="AD239" s="610" t="s">
        <v>159</v>
      </c>
      <c r="AE239" s="603"/>
      <c r="AF239" s="603"/>
      <c r="AG239" s="603"/>
      <c r="AH239" s="603"/>
      <c r="AI239" s="603"/>
      <c r="AJ239" s="603"/>
      <c r="AK239" s="603"/>
      <c r="AL239" s="603"/>
      <c r="AM239" s="611"/>
      <c r="AN239" s="90"/>
      <c r="AO239" s="60"/>
      <c r="AP239" s="90"/>
      <c r="AQ239" s="88"/>
      <c r="AR239" s="61"/>
      <c r="AS239" s="34"/>
      <c r="AT239" s="33"/>
      <c r="AU239" s="34"/>
      <c r="AV239" s="36"/>
      <c r="AW239" s="4"/>
      <c r="AX239" s="8"/>
      <c r="AY239" s="472"/>
      <c r="AZ239" s="473"/>
      <c r="BA239" s="473"/>
      <c r="BB239" s="473"/>
      <c r="BC239" s="473"/>
      <c r="BD239" s="473"/>
      <c r="BE239" s="473"/>
      <c r="BF239" s="474"/>
      <c r="BG239" s="10"/>
      <c r="BH239" s="12"/>
    </row>
    <row r="240" spans="1:60" ht="19.5" customHeight="1" x14ac:dyDescent="0.25">
      <c r="A240" s="136">
        <f t="shared" si="18"/>
        <v>187</v>
      </c>
      <c r="B240" s="780"/>
      <c r="C240" s="596"/>
      <c r="D240" s="75" t="s">
        <v>1000</v>
      </c>
      <c r="E240" s="9"/>
      <c r="F240" s="9"/>
      <c r="G240" s="9"/>
      <c r="H240" s="9"/>
      <c r="I240" s="9"/>
      <c r="J240" s="9"/>
      <c r="K240" s="20">
        <f t="shared" si="20"/>
        <v>94</v>
      </c>
      <c r="L240" s="20">
        <f t="shared" si="20"/>
        <v>96</v>
      </c>
      <c r="M240" s="191" t="s">
        <v>1058</v>
      </c>
      <c r="N240" s="87"/>
      <c r="O240" s="34"/>
      <c r="P240" s="33"/>
      <c r="Q240" s="34"/>
      <c r="R240" s="33"/>
      <c r="S240" s="34"/>
      <c r="T240" s="33"/>
      <c r="U240" s="34"/>
      <c r="V240" s="36"/>
      <c r="W240" s="35"/>
      <c r="X240" s="33"/>
      <c r="Y240" s="34"/>
      <c r="Z240" s="33"/>
      <c r="AA240" s="58"/>
      <c r="AB240" s="59"/>
      <c r="AC240" s="60"/>
      <c r="AD240" s="610" t="s">
        <v>159</v>
      </c>
      <c r="AE240" s="603"/>
      <c r="AF240" s="603"/>
      <c r="AG240" s="603"/>
      <c r="AH240" s="603"/>
      <c r="AI240" s="603"/>
      <c r="AJ240" s="603"/>
      <c r="AK240" s="603"/>
      <c r="AL240" s="603"/>
      <c r="AM240" s="611"/>
      <c r="AN240" s="90"/>
      <c r="AO240" s="60"/>
      <c r="AP240" s="90"/>
      <c r="AQ240" s="88"/>
      <c r="AR240" s="61"/>
      <c r="AS240" s="34"/>
      <c r="AT240" s="33"/>
      <c r="AU240" s="34"/>
      <c r="AV240" s="36"/>
      <c r="AW240" s="4"/>
      <c r="AX240" s="8"/>
      <c r="AY240" s="472"/>
      <c r="AZ240" s="473"/>
      <c r="BA240" s="473"/>
      <c r="BB240" s="473"/>
      <c r="BC240" s="473"/>
      <c r="BD240" s="473"/>
      <c r="BE240" s="473"/>
      <c r="BF240" s="474"/>
      <c r="BG240" s="10"/>
      <c r="BH240" s="12"/>
    </row>
    <row r="241" spans="1:60" ht="19.350000000000001" customHeight="1" x14ac:dyDescent="0.25">
      <c r="A241" s="136">
        <f t="shared" si="18"/>
        <v>188</v>
      </c>
      <c r="B241" s="781"/>
      <c r="C241" s="597"/>
      <c r="D241" s="75" t="s">
        <v>1001</v>
      </c>
      <c r="E241" s="9"/>
      <c r="F241" s="9"/>
      <c r="G241" s="9"/>
      <c r="H241" s="9"/>
      <c r="I241" s="9"/>
      <c r="J241" s="9"/>
      <c r="K241" s="20">
        <f t="shared" si="20"/>
        <v>95</v>
      </c>
      <c r="L241" s="20">
        <f t="shared" si="20"/>
        <v>97</v>
      </c>
      <c r="M241" s="212" t="s">
        <v>1471</v>
      </c>
      <c r="N241" s="87"/>
      <c r="O241" s="34"/>
      <c r="P241" s="33"/>
      <c r="Q241" s="34"/>
      <c r="R241" s="33"/>
      <c r="S241" s="34"/>
      <c r="T241" s="33"/>
      <c r="U241" s="34"/>
      <c r="V241" s="36"/>
      <c r="W241" s="35"/>
      <c r="X241" s="33"/>
      <c r="Y241" s="34"/>
      <c r="Z241" s="33"/>
      <c r="AA241" s="58"/>
      <c r="AB241" s="59"/>
      <c r="AC241" s="60"/>
      <c r="AD241" s="610" t="s">
        <v>159</v>
      </c>
      <c r="AE241" s="603"/>
      <c r="AF241" s="603"/>
      <c r="AG241" s="603"/>
      <c r="AH241" s="603"/>
      <c r="AI241" s="603"/>
      <c r="AJ241" s="603"/>
      <c r="AK241" s="603"/>
      <c r="AL241" s="603"/>
      <c r="AM241" s="611"/>
      <c r="AN241" s="90"/>
      <c r="AO241" s="60"/>
      <c r="AP241" s="90"/>
      <c r="AQ241" s="88"/>
      <c r="AR241" s="61"/>
      <c r="AS241" s="34"/>
      <c r="AT241" s="33"/>
      <c r="AU241" s="34"/>
      <c r="AV241" s="36"/>
      <c r="AW241" s="4"/>
      <c r="AX241" s="8"/>
      <c r="AY241" s="475"/>
      <c r="AZ241" s="476"/>
      <c r="BA241" s="476"/>
      <c r="BB241" s="476"/>
      <c r="BC241" s="476"/>
      <c r="BD241" s="476"/>
      <c r="BE241" s="476"/>
      <c r="BF241" s="477"/>
      <c r="BG241" s="10"/>
      <c r="BH241" s="12"/>
    </row>
    <row r="242" spans="1:60" ht="28.35" customHeight="1" x14ac:dyDescent="0.25">
      <c r="A242" s="136">
        <f t="shared" si="18"/>
        <v>189</v>
      </c>
      <c r="B242" s="555" t="s">
        <v>625</v>
      </c>
      <c r="C242" s="601" t="s">
        <v>447</v>
      </c>
      <c r="D242" s="75" t="s">
        <v>471</v>
      </c>
      <c r="E242" s="9"/>
      <c r="F242" s="9"/>
      <c r="G242" s="8"/>
      <c r="H242" s="8"/>
      <c r="I242" s="8"/>
      <c r="J242" s="8"/>
      <c r="K242" s="20">
        <f>K241+1</f>
        <v>96</v>
      </c>
      <c r="L242" s="20">
        <f>L241+1</f>
        <v>98</v>
      </c>
      <c r="M242" s="184" t="s">
        <v>1314</v>
      </c>
      <c r="N242" s="87"/>
      <c r="O242" s="506" t="s">
        <v>425</v>
      </c>
      <c r="P242" s="507"/>
      <c r="Q242" s="507"/>
      <c r="R242" s="508"/>
      <c r="S242" s="34"/>
      <c r="T242" s="33"/>
      <c r="U242" s="34"/>
      <c r="V242" s="33"/>
      <c r="W242" s="154"/>
      <c r="X242" s="155"/>
      <c r="Y242" s="151"/>
      <c r="Z242" s="488" t="s">
        <v>433</v>
      </c>
      <c r="AA242" s="489"/>
      <c r="AB242" s="489"/>
      <c r="AC242" s="489"/>
      <c r="AD242" s="489"/>
      <c r="AE242" s="489"/>
      <c r="AF242" s="489"/>
      <c r="AG242" s="489"/>
      <c r="AH242" s="489"/>
      <c r="AI242" s="490"/>
      <c r="AJ242" s="155"/>
      <c r="AK242" s="151"/>
      <c r="AL242" s="152"/>
      <c r="AM242" s="35"/>
      <c r="AN242" s="33"/>
      <c r="AO242" s="34"/>
      <c r="AP242" s="33"/>
      <c r="AQ242" s="34"/>
      <c r="AR242" s="33"/>
      <c r="AS242" s="34"/>
      <c r="AT242" s="33"/>
      <c r="AU242" s="34"/>
      <c r="AV242" s="36"/>
      <c r="AW242" s="4"/>
      <c r="AX242" s="8"/>
      <c r="AY242" s="469" t="s">
        <v>1373</v>
      </c>
      <c r="AZ242" s="470"/>
      <c r="BA242" s="470"/>
      <c r="BB242" s="470"/>
      <c r="BC242" s="470"/>
      <c r="BD242" s="470"/>
      <c r="BE242" s="470"/>
      <c r="BF242" s="471"/>
      <c r="BG242" s="10"/>
      <c r="BH242" s="12"/>
    </row>
    <row r="243" spans="1:60" ht="28.35" customHeight="1" x14ac:dyDescent="0.25">
      <c r="A243" s="136">
        <f t="shared" si="18"/>
        <v>190</v>
      </c>
      <c r="B243" s="556"/>
      <c r="C243" s="596"/>
      <c r="D243" s="75" t="s">
        <v>1003</v>
      </c>
      <c r="E243" s="9"/>
      <c r="F243" s="9"/>
      <c r="G243" s="8"/>
      <c r="H243" s="8"/>
      <c r="I243" s="8"/>
      <c r="J243" s="8"/>
      <c r="K243" s="20">
        <f t="shared" si="20"/>
        <v>97</v>
      </c>
      <c r="L243" s="20">
        <f t="shared" si="20"/>
        <v>99</v>
      </c>
      <c r="M243" s="184" t="s">
        <v>1314</v>
      </c>
      <c r="N243" s="87"/>
      <c r="O243" s="34"/>
      <c r="P243" s="33"/>
      <c r="Q243" s="34"/>
      <c r="R243" s="33"/>
      <c r="S243" s="34"/>
      <c r="T243" s="33"/>
      <c r="U243" s="34"/>
      <c r="V243" s="33"/>
      <c r="W243" s="154"/>
      <c r="X243" s="155"/>
      <c r="Y243" s="151"/>
      <c r="Z243" s="488" t="s">
        <v>433</v>
      </c>
      <c r="AA243" s="489"/>
      <c r="AB243" s="489"/>
      <c r="AC243" s="489"/>
      <c r="AD243" s="489"/>
      <c r="AE243" s="489"/>
      <c r="AF243" s="489"/>
      <c r="AG243" s="489"/>
      <c r="AH243" s="489"/>
      <c r="AI243" s="490"/>
      <c r="AJ243" s="155"/>
      <c r="AK243" s="151"/>
      <c r="AL243" s="152"/>
      <c r="AM243" s="35"/>
      <c r="AN243" s="33"/>
      <c r="AO243" s="34"/>
      <c r="AP243" s="33"/>
      <c r="AQ243" s="34"/>
      <c r="AR243" s="33"/>
      <c r="AS243" s="34"/>
      <c r="AT243" s="33"/>
      <c r="AU243" s="34"/>
      <c r="AV243" s="36"/>
      <c r="AW243" s="4"/>
      <c r="AX243" s="8"/>
      <c r="AY243" s="472"/>
      <c r="AZ243" s="473"/>
      <c r="BA243" s="473"/>
      <c r="BB243" s="473"/>
      <c r="BC243" s="473"/>
      <c r="BD243" s="473"/>
      <c r="BE243" s="473"/>
      <c r="BF243" s="474"/>
      <c r="BG243" s="10"/>
      <c r="BH243" s="12"/>
    </row>
    <row r="244" spans="1:60" ht="28.35" customHeight="1" x14ac:dyDescent="0.25">
      <c r="A244" s="136">
        <f t="shared" si="18"/>
        <v>191</v>
      </c>
      <c r="B244" s="557"/>
      <c r="C244" s="597"/>
      <c r="D244" s="75" t="s">
        <v>1173</v>
      </c>
      <c r="E244" s="9"/>
      <c r="F244" s="9"/>
      <c r="G244" s="8"/>
      <c r="H244" s="8"/>
      <c r="I244" s="8"/>
      <c r="J244" s="8"/>
      <c r="K244" s="20">
        <f t="shared" si="20"/>
        <v>98</v>
      </c>
      <c r="L244" s="20">
        <f t="shared" si="20"/>
        <v>100</v>
      </c>
      <c r="M244" s="184" t="s">
        <v>1314</v>
      </c>
      <c r="N244" s="87"/>
      <c r="O244" s="34"/>
      <c r="P244" s="33"/>
      <c r="Q244" s="34"/>
      <c r="R244" s="33"/>
      <c r="S244" s="34"/>
      <c r="T244" s="33"/>
      <c r="U244" s="34"/>
      <c r="V244" s="33"/>
      <c r="W244" s="154"/>
      <c r="X244" s="155"/>
      <c r="Y244" s="151"/>
      <c r="Z244" s="488" t="s">
        <v>433</v>
      </c>
      <c r="AA244" s="489"/>
      <c r="AB244" s="489"/>
      <c r="AC244" s="489"/>
      <c r="AD244" s="489"/>
      <c r="AE244" s="489"/>
      <c r="AF244" s="489"/>
      <c r="AG244" s="489"/>
      <c r="AH244" s="489"/>
      <c r="AI244" s="490"/>
      <c r="AJ244" s="155"/>
      <c r="AK244" s="151"/>
      <c r="AL244" s="152"/>
      <c r="AM244" s="35"/>
      <c r="AN244" s="33"/>
      <c r="AO244" s="34"/>
      <c r="AP244" s="33"/>
      <c r="AQ244" s="34"/>
      <c r="AR244" s="33"/>
      <c r="AS244" s="34"/>
      <c r="AT244" s="33"/>
      <c r="AU244" s="34"/>
      <c r="AV244" s="36"/>
      <c r="AW244" s="4"/>
      <c r="AX244" s="8"/>
      <c r="AY244" s="475"/>
      <c r="AZ244" s="476"/>
      <c r="BA244" s="476"/>
      <c r="BB244" s="476"/>
      <c r="BC244" s="476"/>
      <c r="BD244" s="476"/>
      <c r="BE244" s="476"/>
      <c r="BF244" s="477"/>
      <c r="BG244" s="10"/>
      <c r="BH244" s="12"/>
    </row>
    <row r="245" spans="1:60" ht="23.25" customHeight="1" x14ac:dyDescent="0.25">
      <c r="A245" s="136">
        <f t="shared" si="18"/>
        <v>192</v>
      </c>
      <c r="B245" s="555" t="s">
        <v>1347</v>
      </c>
      <c r="C245" s="601" t="s">
        <v>1348</v>
      </c>
      <c r="D245" s="75" t="s">
        <v>217</v>
      </c>
      <c r="E245" s="9"/>
      <c r="F245" s="9"/>
      <c r="G245" s="8"/>
      <c r="H245" s="8"/>
      <c r="I245" s="8"/>
      <c r="J245" s="8"/>
      <c r="K245" s="20">
        <f t="shared" ref="K245:L255" si="21">K244+1</f>
        <v>99</v>
      </c>
      <c r="L245" s="20">
        <f t="shared" si="21"/>
        <v>101</v>
      </c>
      <c r="M245" s="184" t="s">
        <v>1314</v>
      </c>
      <c r="N245" s="87"/>
      <c r="O245" s="34"/>
      <c r="P245" s="33"/>
      <c r="Q245" s="34"/>
      <c r="R245" s="33"/>
      <c r="S245" s="34"/>
      <c r="T245" s="33"/>
      <c r="U245" s="34"/>
      <c r="V245" s="33"/>
      <c r="W245" s="154"/>
      <c r="X245" s="155"/>
      <c r="Y245" s="151"/>
      <c r="Z245" s="488" t="s">
        <v>433</v>
      </c>
      <c r="AA245" s="489"/>
      <c r="AB245" s="489"/>
      <c r="AC245" s="489"/>
      <c r="AD245" s="489"/>
      <c r="AE245" s="489"/>
      <c r="AF245" s="489"/>
      <c r="AG245" s="489"/>
      <c r="AH245" s="489"/>
      <c r="AI245" s="490"/>
      <c r="AJ245" s="155"/>
      <c r="AK245" s="151"/>
      <c r="AL245" s="152"/>
      <c r="AM245" s="35"/>
      <c r="AN245" s="33"/>
      <c r="AO245" s="34"/>
      <c r="AP245" s="33"/>
      <c r="AQ245" s="34"/>
      <c r="AR245" s="33"/>
      <c r="AS245" s="34"/>
      <c r="AT245" s="33"/>
      <c r="AU245" s="34"/>
      <c r="AV245" s="36"/>
      <c r="AW245" s="4"/>
      <c r="AX245" s="8"/>
      <c r="AY245" s="469" t="s">
        <v>482</v>
      </c>
      <c r="AZ245" s="470"/>
      <c r="BA245" s="470"/>
      <c r="BB245" s="470"/>
      <c r="BC245" s="470"/>
      <c r="BD245" s="470"/>
      <c r="BE245" s="470"/>
      <c r="BF245" s="471"/>
      <c r="BG245" s="10"/>
      <c r="BH245" s="12"/>
    </row>
    <row r="246" spans="1:60" ht="23.25" customHeight="1" x14ac:dyDescent="0.25">
      <c r="A246" s="136">
        <f t="shared" si="18"/>
        <v>193</v>
      </c>
      <c r="B246" s="556"/>
      <c r="C246" s="596"/>
      <c r="D246" s="75" t="s">
        <v>1175</v>
      </c>
      <c r="E246" s="9"/>
      <c r="F246" s="9"/>
      <c r="G246" s="8"/>
      <c r="H246" s="8"/>
      <c r="I246" s="8"/>
      <c r="J246" s="8"/>
      <c r="K246" s="20">
        <f t="shared" si="21"/>
        <v>100</v>
      </c>
      <c r="L246" s="20">
        <f t="shared" si="21"/>
        <v>102</v>
      </c>
      <c r="M246" s="184" t="s">
        <v>1314</v>
      </c>
      <c r="N246" s="87"/>
      <c r="O246" s="34"/>
      <c r="P246" s="33"/>
      <c r="Q246" s="34"/>
      <c r="R246" s="33"/>
      <c r="S246" s="34"/>
      <c r="T246" s="33"/>
      <c r="U246" s="34"/>
      <c r="V246" s="33"/>
      <c r="W246" s="154"/>
      <c r="X246" s="155"/>
      <c r="Y246" s="151"/>
      <c r="Z246" s="488" t="s">
        <v>433</v>
      </c>
      <c r="AA246" s="489"/>
      <c r="AB246" s="489"/>
      <c r="AC246" s="489"/>
      <c r="AD246" s="489"/>
      <c r="AE246" s="489"/>
      <c r="AF246" s="489"/>
      <c r="AG246" s="489"/>
      <c r="AH246" s="489"/>
      <c r="AI246" s="490"/>
      <c r="AJ246" s="155"/>
      <c r="AK246" s="151"/>
      <c r="AL246" s="152"/>
      <c r="AM246" s="35"/>
      <c r="AN246" s="33"/>
      <c r="AO246" s="34"/>
      <c r="AP246" s="33"/>
      <c r="AQ246" s="34"/>
      <c r="AR246" s="33"/>
      <c r="AS246" s="34"/>
      <c r="AT246" s="33"/>
      <c r="AU246" s="34"/>
      <c r="AV246" s="36"/>
      <c r="AW246" s="4"/>
      <c r="AX246" s="8"/>
      <c r="AY246" s="472"/>
      <c r="AZ246" s="473"/>
      <c r="BA246" s="473"/>
      <c r="BB246" s="473"/>
      <c r="BC246" s="473"/>
      <c r="BD246" s="473"/>
      <c r="BE246" s="473"/>
      <c r="BF246" s="474"/>
      <c r="BG246" s="10"/>
      <c r="BH246" s="12"/>
    </row>
    <row r="247" spans="1:60" ht="23.25" customHeight="1" x14ac:dyDescent="0.25">
      <c r="A247" s="136">
        <f t="shared" si="18"/>
        <v>194</v>
      </c>
      <c r="B247" s="557"/>
      <c r="C247" s="597"/>
      <c r="D247" s="75" t="s">
        <v>1176</v>
      </c>
      <c r="E247" s="9"/>
      <c r="F247" s="9"/>
      <c r="G247" s="8"/>
      <c r="H247" s="8"/>
      <c r="I247" s="8"/>
      <c r="J247" s="8"/>
      <c r="K247" s="20">
        <f t="shared" si="21"/>
        <v>101</v>
      </c>
      <c r="L247" s="20">
        <f t="shared" si="21"/>
        <v>103</v>
      </c>
      <c r="M247" s="184" t="s">
        <v>1645</v>
      </c>
      <c r="N247" s="87"/>
      <c r="O247" s="506" t="s">
        <v>425</v>
      </c>
      <c r="P247" s="507"/>
      <c r="Q247" s="507"/>
      <c r="R247" s="508"/>
      <c r="S247" s="34"/>
      <c r="T247" s="33"/>
      <c r="U247" s="34"/>
      <c r="V247" s="33"/>
      <c r="W247" s="154"/>
      <c r="X247" s="155"/>
      <c r="Y247" s="151"/>
      <c r="Z247" s="488" t="s">
        <v>433</v>
      </c>
      <c r="AA247" s="489"/>
      <c r="AB247" s="489"/>
      <c r="AC247" s="489"/>
      <c r="AD247" s="489"/>
      <c r="AE247" s="489"/>
      <c r="AF247" s="489"/>
      <c r="AG247" s="489"/>
      <c r="AH247" s="489"/>
      <c r="AI247" s="490"/>
      <c r="AJ247" s="155"/>
      <c r="AK247" s="151"/>
      <c r="AL247" s="152"/>
      <c r="AM247" s="35"/>
      <c r="AN247" s="33"/>
      <c r="AO247" s="34"/>
      <c r="AP247" s="33"/>
      <c r="AQ247" s="34"/>
      <c r="AR247" s="33"/>
      <c r="AS247" s="34"/>
      <c r="AT247" s="33"/>
      <c r="AU247" s="34"/>
      <c r="AV247" s="36"/>
      <c r="AW247" s="4"/>
      <c r="AX247" s="8"/>
      <c r="AY247" s="475"/>
      <c r="AZ247" s="476"/>
      <c r="BA247" s="476"/>
      <c r="BB247" s="476"/>
      <c r="BC247" s="476"/>
      <c r="BD247" s="476"/>
      <c r="BE247" s="476"/>
      <c r="BF247" s="477"/>
      <c r="BG247" s="10"/>
      <c r="BH247" s="12"/>
    </row>
    <row r="248" spans="1:60" ht="18" customHeight="1" x14ac:dyDescent="0.25">
      <c r="A248" s="136">
        <f t="shared" si="18"/>
        <v>195</v>
      </c>
      <c r="B248" s="57"/>
      <c r="C248" s="570" t="s">
        <v>1359</v>
      </c>
      <c r="D248" s="29" t="s">
        <v>467</v>
      </c>
      <c r="E248" s="8"/>
      <c r="F248" s="8"/>
      <c r="G248" s="8"/>
      <c r="H248" s="8"/>
      <c r="I248" s="8"/>
      <c r="J248" s="8"/>
      <c r="K248" s="8">
        <f t="shared" si="21"/>
        <v>102</v>
      </c>
      <c r="L248" s="8">
        <f t="shared" si="21"/>
        <v>104</v>
      </c>
      <c r="M248" s="182" t="s">
        <v>491</v>
      </c>
      <c r="N248" s="87"/>
      <c r="O248" s="506" t="s">
        <v>424</v>
      </c>
      <c r="P248" s="507"/>
      <c r="Q248" s="507"/>
      <c r="R248" s="508"/>
      <c r="S248" s="34"/>
      <c r="T248" s="33"/>
      <c r="U248" s="34"/>
      <c r="V248" s="33"/>
      <c r="W248" s="34"/>
      <c r="X248" s="33"/>
      <c r="Y248" s="34"/>
      <c r="Z248" s="33"/>
      <c r="AA248" s="58"/>
      <c r="AB248" s="59"/>
      <c r="AC248" s="60"/>
      <c r="AD248" s="610" t="s">
        <v>28</v>
      </c>
      <c r="AE248" s="603"/>
      <c r="AF248" s="603"/>
      <c r="AG248" s="603"/>
      <c r="AH248" s="603"/>
      <c r="AI248" s="603"/>
      <c r="AJ248" s="603"/>
      <c r="AK248" s="603"/>
      <c r="AL248" s="603"/>
      <c r="AM248" s="611"/>
      <c r="AN248" s="90"/>
      <c r="AO248" s="60"/>
      <c r="AP248" s="61"/>
      <c r="AQ248" s="35"/>
      <c r="AR248" s="36"/>
      <c r="AS248" s="34"/>
      <c r="AT248" s="36"/>
      <c r="AU248" s="34"/>
      <c r="AV248" s="36"/>
      <c r="AW248" s="4"/>
      <c r="AX248" s="8"/>
      <c r="AY248" s="469" t="s">
        <v>1361</v>
      </c>
      <c r="AZ248" s="470"/>
      <c r="BA248" s="470"/>
      <c r="BB248" s="470"/>
      <c r="BC248" s="470"/>
      <c r="BD248" s="470"/>
      <c r="BE248" s="470"/>
      <c r="BF248" s="471"/>
      <c r="BG248" s="478"/>
      <c r="BH248" s="479"/>
    </row>
    <row r="249" spans="1:60" ht="18" customHeight="1" x14ac:dyDescent="0.25">
      <c r="A249" s="136">
        <f t="shared" si="18"/>
        <v>196</v>
      </c>
      <c r="B249" s="57"/>
      <c r="C249" s="725"/>
      <c r="D249" s="29" t="s">
        <v>1178</v>
      </c>
      <c r="E249" s="8"/>
      <c r="F249" s="8"/>
      <c r="G249" s="8"/>
      <c r="H249" s="8"/>
      <c r="I249" s="8"/>
      <c r="J249" s="8"/>
      <c r="K249" s="8">
        <f t="shared" si="21"/>
        <v>103</v>
      </c>
      <c r="L249" s="8">
        <f t="shared" si="21"/>
        <v>105</v>
      </c>
      <c r="M249" s="182" t="s">
        <v>491</v>
      </c>
      <c r="N249" s="87"/>
      <c r="O249" s="34"/>
      <c r="P249" s="33"/>
      <c r="Q249" s="34"/>
      <c r="R249" s="33"/>
      <c r="S249" s="34"/>
      <c r="T249" s="33"/>
      <c r="U249" s="34"/>
      <c r="V249" s="33"/>
      <c r="W249" s="34"/>
      <c r="X249" s="33"/>
      <c r="Y249" s="34"/>
      <c r="Z249" s="33"/>
      <c r="AA249" s="58"/>
      <c r="AB249" s="59"/>
      <c r="AC249" s="60"/>
      <c r="AD249" s="610" t="s">
        <v>28</v>
      </c>
      <c r="AE249" s="603"/>
      <c r="AF249" s="603"/>
      <c r="AG249" s="603"/>
      <c r="AH249" s="603"/>
      <c r="AI249" s="603"/>
      <c r="AJ249" s="603"/>
      <c r="AK249" s="603"/>
      <c r="AL249" s="603"/>
      <c r="AM249" s="611"/>
      <c r="AN249" s="90"/>
      <c r="AO249" s="60"/>
      <c r="AP249" s="61"/>
      <c r="AQ249" s="35"/>
      <c r="AR249" s="36"/>
      <c r="AS249" s="34"/>
      <c r="AT249" s="36"/>
      <c r="AU249" s="34"/>
      <c r="AV249" s="36"/>
      <c r="AW249" s="4"/>
      <c r="AX249" s="8"/>
      <c r="AY249" s="472"/>
      <c r="AZ249" s="473"/>
      <c r="BA249" s="473"/>
      <c r="BB249" s="473"/>
      <c r="BC249" s="473"/>
      <c r="BD249" s="473"/>
      <c r="BE249" s="473"/>
      <c r="BF249" s="474"/>
      <c r="BG249" s="478"/>
      <c r="BH249" s="479"/>
    </row>
    <row r="250" spans="1:60" ht="18" customHeight="1" x14ac:dyDescent="0.25">
      <c r="A250" s="136">
        <f t="shared" si="18"/>
        <v>197</v>
      </c>
      <c r="B250" s="57"/>
      <c r="C250" s="725"/>
      <c r="D250" s="29" t="s">
        <v>1179</v>
      </c>
      <c r="E250" s="8"/>
      <c r="F250" s="8"/>
      <c r="G250" s="8"/>
      <c r="H250" s="8"/>
      <c r="I250" s="8"/>
      <c r="J250" s="8"/>
      <c r="K250" s="8">
        <f t="shared" si="21"/>
        <v>104</v>
      </c>
      <c r="L250" s="8">
        <f t="shared" si="21"/>
        <v>106</v>
      </c>
      <c r="M250" s="182" t="s">
        <v>491</v>
      </c>
      <c r="N250" s="87"/>
      <c r="O250" s="34"/>
      <c r="P250" s="33"/>
      <c r="Q250" s="34"/>
      <c r="R250" s="33"/>
      <c r="S250" s="34"/>
      <c r="T250" s="33"/>
      <c r="U250" s="34"/>
      <c r="V250" s="33"/>
      <c r="W250" s="34"/>
      <c r="X250" s="33"/>
      <c r="Y250" s="34"/>
      <c r="Z250" s="33"/>
      <c r="AA250" s="58"/>
      <c r="AB250" s="59"/>
      <c r="AC250" s="60"/>
      <c r="AD250" s="610" t="s">
        <v>28</v>
      </c>
      <c r="AE250" s="603"/>
      <c r="AF250" s="603"/>
      <c r="AG250" s="603"/>
      <c r="AH250" s="603"/>
      <c r="AI250" s="603"/>
      <c r="AJ250" s="603"/>
      <c r="AK250" s="603"/>
      <c r="AL250" s="603"/>
      <c r="AM250" s="611"/>
      <c r="AN250" s="90"/>
      <c r="AO250" s="60"/>
      <c r="AP250" s="61"/>
      <c r="AQ250" s="35"/>
      <c r="AR250" s="36"/>
      <c r="AS250" s="34"/>
      <c r="AT250" s="36"/>
      <c r="AU250" s="34"/>
      <c r="AV250" s="36"/>
      <c r="AW250" s="4"/>
      <c r="AX250" s="8"/>
      <c r="AY250" s="472"/>
      <c r="AZ250" s="473"/>
      <c r="BA250" s="473"/>
      <c r="BB250" s="473"/>
      <c r="BC250" s="473"/>
      <c r="BD250" s="473"/>
      <c r="BE250" s="473"/>
      <c r="BF250" s="474"/>
      <c r="BG250" s="478"/>
      <c r="BH250" s="479"/>
    </row>
    <row r="251" spans="1:60" ht="18" customHeight="1" x14ac:dyDescent="0.25">
      <c r="A251" s="136">
        <f t="shared" si="18"/>
        <v>198</v>
      </c>
      <c r="B251" s="57"/>
      <c r="C251" s="725"/>
      <c r="D251" s="29" t="s">
        <v>1180</v>
      </c>
      <c r="E251" s="8"/>
      <c r="F251" s="8"/>
      <c r="G251" s="8"/>
      <c r="H251" s="8"/>
      <c r="I251" s="8"/>
      <c r="J251" s="8"/>
      <c r="K251" s="8">
        <f t="shared" si="21"/>
        <v>105</v>
      </c>
      <c r="L251" s="8">
        <f t="shared" si="21"/>
        <v>107</v>
      </c>
      <c r="M251" s="182" t="s">
        <v>491</v>
      </c>
      <c r="N251" s="87"/>
      <c r="O251" s="34"/>
      <c r="P251" s="33"/>
      <c r="Q251" s="34"/>
      <c r="R251" s="33"/>
      <c r="S251" s="34"/>
      <c r="T251" s="33"/>
      <c r="U251" s="34"/>
      <c r="V251" s="33"/>
      <c r="W251" s="34"/>
      <c r="X251" s="33"/>
      <c r="Y251" s="34"/>
      <c r="Z251" s="33"/>
      <c r="AA251" s="58"/>
      <c r="AB251" s="59"/>
      <c r="AC251" s="60"/>
      <c r="AD251" s="610" t="s">
        <v>28</v>
      </c>
      <c r="AE251" s="603"/>
      <c r="AF251" s="603"/>
      <c r="AG251" s="603"/>
      <c r="AH251" s="603"/>
      <c r="AI251" s="603"/>
      <c r="AJ251" s="603"/>
      <c r="AK251" s="603"/>
      <c r="AL251" s="603"/>
      <c r="AM251" s="611"/>
      <c r="AN251" s="90"/>
      <c r="AO251" s="60"/>
      <c r="AP251" s="61"/>
      <c r="AQ251" s="35"/>
      <c r="AR251" s="36"/>
      <c r="AS251" s="34"/>
      <c r="AT251" s="36"/>
      <c r="AU251" s="34"/>
      <c r="AV251" s="36"/>
      <c r="AW251" s="4"/>
      <c r="AX251" s="8"/>
      <c r="AY251" s="472"/>
      <c r="AZ251" s="473"/>
      <c r="BA251" s="473"/>
      <c r="BB251" s="473"/>
      <c r="BC251" s="473"/>
      <c r="BD251" s="473"/>
      <c r="BE251" s="473"/>
      <c r="BF251" s="474"/>
      <c r="BG251" s="478"/>
      <c r="BH251" s="479"/>
    </row>
    <row r="252" spans="1:60" ht="18" customHeight="1" x14ac:dyDescent="0.25">
      <c r="A252" s="136">
        <f t="shared" si="18"/>
        <v>199</v>
      </c>
      <c r="B252" s="57"/>
      <c r="C252" s="570" t="s">
        <v>1360</v>
      </c>
      <c r="D252" s="29" t="s">
        <v>781</v>
      </c>
      <c r="E252" s="8"/>
      <c r="F252" s="8"/>
      <c r="G252" s="8"/>
      <c r="H252" s="8"/>
      <c r="I252" s="8"/>
      <c r="J252" s="8"/>
      <c r="K252" s="8">
        <f>K251+1</f>
        <v>106</v>
      </c>
      <c r="L252" s="8">
        <f>L251+1</f>
        <v>108</v>
      </c>
      <c r="M252" s="182" t="s">
        <v>491</v>
      </c>
      <c r="N252" s="87"/>
      <c r="O252" s="506" t="s">
        <v>424</v>
      </c>
      <c r="P252" s="507"/>
      <c r="Q252" s="507"/>
      <c r="R252" s="508"/>
      <c r="S252" s="34"/>
      <c r="T252" s="33"/>
      <c r="U252" s="34"/>
      <c r="V252" s="33"/>
      <c r="W252" s="34"/>
      <c r="X252" s="33"/>
      <c r="Y252" s="34"/>
      <c r="Z252" s="33"/>
      <c r="AA252" s="58"/>
      <c r="AB252" s="59"/>
      <c r="AC252" s="60"/>
      <c r="AD252" s="610" t="s">
        <v>28</v>
      </c>
      <c r="AE252" s="603"/>
      <c r="AF252" s="603"/>
      <c r="AG252" s="603"/>
      <c r="AH252" s="603"/>
      <c r="AI252" s="603"/>
      <c r="AJ252" s="603"/>
      <c r="AK252" s="603"/>
      <c r="AL252" s="603"/>
      <c r="AM252" s="611"/>
      <c r="AN252" s="90"/>
      <c r="AO252" s="60"/>
      <c r="AP252" s="61"/>
      <c r="AQ252" s="35"/>
      <c r="AR252" s="36"/>
      <c r="AS252" s="34"/>
      <c r="AT252" s="36"/>
      <c r="AU252" s="34"/>
      <c r="AV252" s="36"/>
      <c r="AW252" s="4"/>
      <c r="AX252" s="8"/>
      <c r="AY252" s="469" t="s">
        <v>1362</v>
      </c>
      <c r="AZ252" s="470"/>
      <c r="BA252" s="470"/>
      <c r="BB252" s="470"/>
      <c r="BC252" s="470"/>
      <c r="BD252" s="470"/>
      <c r="BE252" s="470"/>
      <c r="BF252" s="471"/>
      <c r="BG252" s="10"/>
      <c r="BH252" s="12"/>
    </row>
    <row r="253" spans="1:60" ht="18" customHeight="1" x14ac:dyDescent="0.25">
      <c r="A253" s="136">
        <f t="shared" si="18"/>
        <v>200</v>
      </c>
      <c r="B253" s="57"/>
      <c r="C253" s="725"/>
      <c r="D253" s="29" t="s">
        <v>1491</v>
      </c>
      <c r="E253" s="8"/>
      <c r="F253" s="8"/>
      <c r="G253" s="8"/>
      <c r="H253" s="8"/>
      <c r="I253" s="8"/>
      <c r="J253" s="8"/>
      <c r="K253" s="8">
        <f t="shared" si="21"/>
        <v>107</v>
      </c>
      <c r="L253" s="8">
        <f t="shared" si="21"/>
        <v>109</v>
      </c>
      <c r="M253" s="182" t="s">
        <v>491</v>
      </c>
      <c r="N253" s="87"/>
      <c r="O253" s="34"/>
      <c r="P253" s="33"/>
      <c r="Q253" s="34"/>
      <c r="R253" s="33"/>
      <c r="S253" s="34"/>
      <c r="T253" s="33"/>
      <c r="U253" s="34"/>
      <c r="V253" s="33"/>
      <c r="W253" s="34"/>
      <c r="X253" s="33"/>
      <c r="Y253" s="34"/>
      <c r="Z253" s="33"/>
      <c r="AA253" s="58"/>
      <c r="AB253" s="59"/>
      <c r="AC253" s="60"/>
      <c r="AD253" s="610" t="s">
        <v>28</v>
      </c>
      <c r="AE253" s="603"/>
      <c r="AF253" s="603"/>
      <c r="AG253" s="603"/>
      <c r="AH253" s="603"/>
      <c r="AI253" s="603"/>
      <c r="AJ253" s="603"/>
      <c r="AK253" s="603"/>
      <c r="AL253" s="603"/>
      <c r="AM253" s="611"/>
      <c r="AN253" s="90"/>
      <c r="AO253" s="60"/>
      <c r="AP253" s="61"/>
      <c r="AQ253" s="35"/>
      <c r="AR253" s="36"/>
      <c r="AS253" s="34"/>
      <c r="AT253" s="36"/>
      <c r="AU253" s="34"/>
      <c r="AV253" s="36"/>
      <c r="AW253" s="4"/>
      <c r="AX253" s="8"/>
      <c r="AY253" s="472"/>
      <c r="AZ253" s="473"/>
      <c r="BA253" s="473"/>
      <c r="BB253" s="473"/>
      <c r="BC253" s="473"/>
      <c r="BD253" s="473"/>
      <c r="BE253" s="473"/>
      <c r="BF253" s="474"/>
      <c r="BG253" s="10"/>
      <c r="BH253" s="12"/>
    </row>
    <row r="254" spans="1:60" ht="18" customHeight="1" x14ac:dyDescent="0.25">
      <c r="A254" s="136">
        <f t="shared" si="18"/>
        <v>201</v>
      </c>
      <c r="B254" s="57"/>
      <c r="C254" s="725"/>
      <c r="D254" s="29" t="s">
        <v>1492</v>
      </c>
      <c r="E254" s="8"/>
      <c r="F254" s="8"/>
      <c r="G254" s="8"/>
      <c r="H254" s="8"/>
      <c r="I254" s="8"/>
      <c r="J254" s="8"/>
      <c r="K254" s="8">
        <f t="shared" si="21"/>
        <v>108</v>
      </c>
      <c r="L254" s="8">
        <f t="shared" si="21"/>
        <v>110</v>
      </c>
      <c r="M254" s="182" t="s">
        <v>491</v>
      </c>
      <c r="N254" s="87"/>
      <c r="O254" s="34"/>
      <c r="P254" s="33"/>
      <c r="Q254" s="34"/>
      <c r="R254" s="33"/>
      <c r="S254" s="34"/>
      <c r="T254" s="33"/>
      <c r="U254" s="34"/>
      <c r="V254" s="33"/>
      <c r="W254" s="34"/>
      <c r="X254" s="33"/>
      <c r="Y254" s="34"/>
      <c r="Z254" s="33"/>
      <c r="AA254" s="58"/>
      <c r="AB254" s="59"/>
      <c r="AC254" s="60"/>
      <c r="AD254" s="610" t="s">
        <v>28</v>
      </c>
      <c r="AE254" s="603"/>
      <c r="AF254" s="603"/>
      <c r="AG254" s="603"/>
      <c r="AH254" s="603"/>
      <c r="AI254" s="603"/>
      <c r="AJ254" s="603"/>
      <c r="AK254" s="603"/>
      <c r="AL254" s="603"/>
      <c r="AM254" s="611"/>
      <c r="AN254" s="90"/>
      <c r="AO254" s="60"/>
      <c r="AP254" s="61"/>
      <c r="AQ254" s="35"/>
      <c r="AR254" s="36"/>
      <c r="AS254" s="34"/>
      <c r="AT254" s="36"/>
      <c r="AU254" s="34"/>
      <c r="AV254" s="36"/>
      <c r="AW254" s="4"/>
      <c r="AX254" s="8"/>
      <c r="AY254" s="472"/>
      <c r="AZ254" s="473"/>
      <c r="BA254" s="473"/>
      <c r="BB254" s="473"/>
      <c r="BC254" s="473"/>
      <c r="BD254" s="473"/>
      <c r="BE254" s="473"/>
      <c r="BF254" s="474"/>
      <c r="BG254" s="10"/>
      <c r="BH254" s="12"/>
    </row>
    <row r="255" spans="1:60" ht="18" customHeight="1" x14ac:dyDescent="0.25">
      <c r="A255" s="136">
        <f t="shared" si="18"/>
        <v>202</v>
      </c>
      <c r="B255" s="282"/>
      <c r="C255" s="725"/>
      <c r="D255" s="29" t="s">
        <v>1493</v>
      </c>
      <c r="E255" s="77"/>
      <c r="F255" s="77"/>
      <c r="G255" s="77"/>
      <c r="H255" s="77"/>
      <c r="I255" s="77"/>
      <c r="J255" s="77"/>
      <c r="K255" s="77">
        <f t="shared" si="21"/>
        <v>109</v>
      </c>
      <c r="L255" s="77">
        <f t="shared" si="21"/>
        <v>111</v>
      </c>
      <c r="M255" s="182" t="s">
        <v>1321</v>
      </c>
      <c r="N255" s="87"/>
      <c r="O255" s="34"/>
      <c r="P255" s="33"/>
      <c r="Q255" s="34"/>
      <c r="R255" s="33"/>
      <c r="S255" s="34"/>
      <c r="T255" s="33"/>
      <c r="U255" s="34"/>
      <c r="V255" s="33"/>
      <c r="W255" s="34"/>
      <c r="X255" s="33"/>
      <c r="Y255" s="34"/>
      <c r="Z255" s="33"/>
      <c r="AA255" s="58"/>
      <c r="AB255" s="59"/>
      <c r="AC255" s="60"/>
      <c r="AD255" s="610" t="s">
        <v>28</v>
      </c>
      <c r="AE255" s="603"/>
      <c r="AF255" s="603"/>
      <c r="AG255" s="603"/>
      <c r="AH255" s="603"/>
      <c r="AI255" s="603"/>
      <c r="AJ255" s="603"/>
      <c r="AK255" s="603"/>
      <c r="AL255" s="603"/>
      <c r="AM255" s="611"/>
      <c r="AN255" s="90"/>
      <c r="AO255" s="60"/>
      <c r="AP255" s="61"/>
      <c r="AQ255" s="35"/>
      <c r="AR255" s="36"/>
      <c r="AS255" s="34"/>
      <c r="AT255" s="36"/>
      <c r="AU255" s="34"/>
      <c r="AV255" s="36"/>
      <c r="AW255" s="4"/>
      <c r="AX255" s="8"/>
      <c r="AY255" s="475"/>
      <c r="AZ255" s="476"/>
      <c r="BA255" s="476"/>
      <c r="BB255" s="476"/>
      <c r="BC255" s="476"/>
      <c r="BD255" s="476"/>
      <c r="BE255" s="476"/>
      <c r="BF255" s="477"/>
      <c r="BG255" s="10"/>
      <c r="BH255" s="12"/>
    </row>
    <row r="256" spans="1:60" ht="23.25" customHeight="1" x14ac:dyDescent="0.25">
      <c r="A256" s="245"/>
      <c r="B256" s="246"/>
      <c r="C256" s="311"/>
      <c r="D256" s="247"/>
      <c r="E256" s="8">
        <v>0</v>
      </c>
      <c r="F256" s="8">
        <f>F142</f>
        <v>45</v>
      </c>
      <c r="G256" s="8">
        <v>0</v>
      </c>
      <c r="H256" s="8">
        <f>H142</f>
        <v>15</v>
      </c>
      <c r="I256" s="8">
        <v>0</v>
      </c>
      <c r="J256" s="8">
        <f>J142</f>
        <v>31</v>
      </c>
      <c r="K256" s="8">
        <f>K255</f>
        <v>109</v>
      </c>
      <c r="L256" s="8">
        <f>L255</f>
        <v>111</v>
      </c>
      <c r="M256" s="248"/>
      <c r="N256" s="200"/>
      <c r="O256" s="200"/>
      <c r="P256" s="200"/>
      <c r="Q256" s="200"/>
      <c r="R256" s="200"/>
      <c r="S256" s="200"/>
      <c r="T256" s="200"/>
      <c r="U256" s="200"/>
      <c r="V256" s="200"/>
      <c r="W256" s="200"/>
      <c r="X256" s="200"/>
      <c r="Y256" s="200"/>
      <c r="Z256" s="200"/>
      <c r="AA256" s="200"/>
      <c r="AB256" s="200"/>
      <c r="AC256" s="200"/>
      <c r="AD256" s="200"/>
      <c r="AE256" s="200"/>
      <c r="AF256" s="200"/>
      <c r="AG256" s="200"/>
      <c r="AH256" s="200"/>
      <c r="AI256" s="200"/>
      <c r="AJ256" s="200"/>
      <c r="AK256" s="200"/>
      <c r="AL256" s="200"/>
      <c r="AM256" s="200"/>
      <c r="AN256" s="200"/>
      <c r="AO256" s="200"/>
      <c r="AP256" s="200"/>
      <c r="AQ256" s="200"/>
      <c r="AR256" s="200"/>
      <c r="AS256" s="200"/>
      <c r="AT256" s="200"/>
      <c r="AU256" s="200"/>
      <c r="AV256" s="200"/>
      <c r="AW256" s="200"/>
      <c r="AX256" s="248"/>
      <c r="AY256" s="128"/>
      <c r="AZ256" s="128"/>
      <c r="BA256" s="128"/>
      <c r="BB256" s="128"/>
      <c r="BC256" s="128"/>
      <c r="BD256" s="128"/>
      <c r="BE256" s="128"/>
      <c r="BF256" s="128"/>
      <c r="BG256" s="248"/>
      <c r="BH256" s="248"/>
    </row>
    <row r="258" spans="1:60" ht="23.25" customHeight="1" x14ac:dyDescent="0.25">
      <c r="A258" s="747" t="s">
        <v>1341</v>
      </c>
      <c r="B258" s="747"/>
      <c r="C258" s="747"/>
      <c r="D258" s="747"/>
      <c r="E258" s="747"/>
      <c r="F258" s="747"/>
      <c r="G258" s="71"/>
      <c r="H258" s="71"/>
      <c r="I258" s="71"/>
      <c r="J258" s="71"/>
      <c r="K258" s="71"/>
      <c r="L258" s="71"/>
      <c r="M258" s="71"/>
      <c r="N258" s="111"/>
      <c r="O258" s="111"/>
      <c r="P258" s="111"/>
      <c r="Q258" s="111"/>
      <c r="R258" s="111"/>
      <c r="S258" s="111"/>
      <c r="T258" s="111"/>
      <c r="U258" s="111"/>
      <c r="V258" s="111"/>
      <c r="W258" s="111"/>
      <c r="X258" s="111"/>
      <c r="Y258" s="111"/>
      <c r="Z258" s="111"/>
      <c r="AA258" s="111"/>
      <c r="AB258" s="111"/>
      <c r="AC258" s="111"/>
      <c r="AD258" s="111"/>
      <c r="AE258" s="111"/>
      <c r="AF258" s="111"/>
      <c r="AG258" s="111"/>
      <c r="AH258" s="111"/>
      <c r="AI258" s="111"/>
      <c r="AJ258" s="111"/>
      <c r="AK258" s="111"/>
      <c r="AL258" s="111"/>
      <c r="AM258" s="111"/>
      <c r="AN258" s="111"/>
      <c r="AO258" s="111"/>
      <c r="AP258" s="111"/>
      <c r="AQ258" s="111"/>
      <c r="AR258" s="111"/>
      <c r="AS258" s="111"/>
      <c r="AT258" s="111"/>
      <c r="AU258" s="111"/>
      <c r="AV258" s="111"/>
      <c r="AW258" s="111"/>
      <c r="AX258" s="71"/>
      <c r="AY258" s="113"/>
      <c r="AZ258" s="113"/>
      <c r="BA258" s="113"/>
      <c r="BB258" s="113"/>
      <c r="BC258" s="113"/>
      <c r="BD258" s="113"/>
      <c r="BE258" s="113"/>
      <c r="BF258" s="113"/>
      <c r="BG258" s="71"/>
      <c r="BH258" s="71"/>
    </row>
    <row r="259" spans="1:60" ht="19.5" customHeight="1" x14ac:dyDescent="0.25">
      <c r="A259" s="617" t="s">
        <v>89</v>
      </c>
      <c r="B259" s="450" t="s">
        <v>193</v>
      </c>
      <c r="C259" s="462" t="s">
        <v>326</v>
      </c>
      <c r="D259" s="450" t="s">
        <v>90</v>
      </c>
      <c r="E259" s="618" t="s">
        <v>162</v>
      </c>
      <c r="F259" s="619"/>
      <c r="G259" s="748" t="s">
        <v>161</v>
      </c>
      <c r="H259" s="621"/>
      <c r="I259" s="492" t="s">
        <v>146</v>
      </c>
      <c r="J259" s="493"/>
      <c r="K259" s="492" t="s">
        <v>192</v>
      </c>
      <c r="L259" s="493"/>
      <c r="M259" s="450" t="s">
        <v>382</v>
      </c>
      <c r="N259" s="612">
        <v>9</v>
      </c>
      <c r="O259" s="494"/>
      <c r="P259" s="614">
        <v>10</v>
      </c>
      <c r="Q259" s="494"/>
      <c r="R259" s="614">
        <v>11</v>
      </c>
      <c r="S259" s="494"/>
      <c r="T259" s="614">
        <v>12</v>
      </c>
      <c r="U259" s="494"/>
      <c r="V259" s="614">
        <v>13</v>
      </c>
      <c r="W259" s="494"/>
      <c r="X259" s="614">
        <v>14</v>
      </c>
      <c r="Y259" s="494"/>
      <c r="Z259" s="614">
        <v>15</v>
      </c>
      <c r="AA259" s="494"/>
      <c r="AB259" s="614">
        <v>16</v>
      </c>
      <c r="AC259" s="494"/>
      <c r="AD259" s="614">
        <v>17</v>
      </c>
      <c r="AE259" s="494"/>
      <c r="AF259" s="614">
        <v>18</v>
      </c>
      <c r="AG259" s="494"/>
      <c r="AH259" s="614">
        <v>19</v>
      </c>
      <c r="AI259" s="494"/>
      <c r="AJ259" s="614">
        <v>20</v>
      </c>
      <c r="AK259" s="494"/>
      <c r="AL259" s="614">
        <v>21</v>
      </c>
      <c r="AM259" s="494"/>
      <c r="AN259" s="614">
        <v>22</v>
      </c>
      <c r="AO259" s="494"/>
      <c r="AP259" s="614">
        <v>23</v>
      </c>
      <c r="AQ259" s="494"/>
      <c r="AR259" s="614">
        <v>24</v>
      </c>
      <c r="AS259" s="494"/>
      <c r="AT259" s="614">
        <v>1</v>
      </c>
      <c r="AU259" s="494"/>
      <c r="AV259" s="614">
        <v>2</v>
      </c>
      <c r="AW259" s="613"/>
      <c r="AX259" s="576" t="s">
        <v>408</v>
      </c>
      <c r="AY259" s="629" t="s">
        <v>195</v>
      </c>
      <c r="AZ259" s="630"/>
      <c r="BA259" s="630"/>
      <c r="BB259" s="630"/>
      <c r="BC259" s="630"/>
      <c r="BD259" s="630"/>
      <c r="BE259" s="630"/>
      <c r="BF259" s="631"/>
      <c r="BG259" s="629" t="s">
        <v>194</v>
      </c>
      <c r="BH259" s="631"/>
    </row>
    <row r="260" spans="1:60" ht="19.5" customHeight="1" x14ac:dyDescent="0.25">
      <c r="A260" s="582"/>
      <c r="B260" s="452"/>
      <c r="C260" s="462"/>
      <c r="D260" s="452"/>
      <c r="E260" s="26" t="s">
        <v>150</v>
      </c>
      <c r="F260" s="26" t="s">
        <v>410</v>
      </c>
      <c r="G260" s="23" t="s">
        <v>150</v>
      </c>
      <c r="H260" s="23" t="s">
        <v>410</v>
      </c>
      <c r="I260" s="29" t="s">
        <v>147</v>
      </c>
      <c r="J260" s="29" t="s">
        <v>410</v>
      </c>
      <c r="K260" s="29" t="s">
        <v>150</v>
      </c>
      <c r="L260" s="29" t="s">
        <v>410</v>
      </c>
      <c r="M260" s="452"/>
      <c r="N260" s="52"/>
      <c r="O260" s="612">
        <v>30</v>
      </c>
      <c r="P260" s="613"/>
      <c r="Q260" s="612">
        <v>30</v>
      </c>
      <c r="R260" s="613"/>
      <c r="S260" s="612">
        <v>30</v>
      </c>
      <c r="T260" s="613"/>
      <c r="U260" s="612">
        <v>30</v>
      </c>
      <c r="V260" s="613"/>
      <c r="W260" s="612">
        <v>30</v>
      </c>
      <c r="X260" s="613"/>
      <c r="Y260" s="612">
        <v>30</v>
      </c>
      <c r="Z260" s="613"/>
      <c r="AA260" s="612">
        <v>30</v>
      </c>
      <c r="AB260" s="613"/>
      <c r="AC260" s="612">
        <v>30</v>
      </c>
      <c r="AD260" s="613"/>
      <c r="AE260" s="612">
        <v>30</v>
      </c>
      <c r="AF260" s="613"/>
      <c r="AG260" s="612">
        <v>30</v>
      </c>
      <c r="AH260" s="613"/>
      <c r="AI260" s="612">
        <v>30</v>
      </c>
      <c r="AJ260" s="613"/>
      <c r="AK260" s="612">
        <v>30</v>
      </c>
      <c r="AL260" s="613"/>
      <c r="AM260" s="612">
        <v>30</v>
      </c>
      <c r="AN260" s="613"/>
      <c r="AO260" s="612">
        <v>30</v>
      </c>
      <c r="AP260" s="613"/>
      <c r="AQ260" s="612">
        <v>30</v>
      </c>
      <c r="AR260" s="613"/>
      <c r="AS260" s="612">
        <v>30</v>
      </c>
      <c r="AT260" s="613"/>
      <c r="AU260" s="612">
        <v>30</v>
      </c>
      <c r="AV260" s="613"/>
      <c r="AW260" s="79"/>
      <c r="AX260" s="628"/>
      <c r="AY260" s="632"/>
      <c r="AZ260" s="633"/>
      <c r="BA260" s="633"/>
      <c r="BB260" s="633"/>
      <c r="BC260" s="633"/>
      <c r="BD260" s="633"/>
      <c r="BE260" s="633"/>
      <c r="BF260" s="634"/>
      <c r="BG260" s="632"/>
      <c r="BH260" s="634"/>
    </row>
    <row r="261" spans="1:60" ht="35.25" customHeight="1" x14ac:dyDescent="0.25">
      <c r="A261" s="136">
        <f>A247+1</f>
        <v>195</v>
      </c>
      <c r="B261" s="17" t="s">
        <v>335</v>
      </c>
      <c r="C261" s="17" t="s">
        <v>621</v>
      </c>
      <c r="D261" s="29" t="s">
        <v>180</v>
      </c>
      <c r="E261" s="9"/>
      <c r="F261" s="9"/>
      <c r="G261" s="8"/>
      <c r="H261" s="8"/>
      <c r="I261" s="8"/>
      <c r="J261" s="8"/>
      <c r="K261" s="8">
        <v>1</v>
      </c>
      <c r="L261" s="8">
        <v>112</v>
      </c>
      <c r="M261" s="182" t="s">
        <v>184</v>
      </c>
      <c r="N261" s="87"/>
      <c r="O261" s="34"/>
      <c r="P261" s="33"/>
      <c r="Q261" s="34"/>
      <c r="R261" s="33"/>
      <c r="S261" s="34"/>
      <c r="T261" s="33"/>
      <c r="U261" s="34"/>
      <c r="V261" s="33"/>
      <c r="W261" s="34"/>
      <c r="X261" s="33"/>
      <c r="Y261" s="34"/>
      <c r="Z261" s="33"/>
      <c r="AA261" s="58"/>
      <c r="AB261" s="59"/>
      <c r="AC261" s="60"/>
      <c r="AD261" s="610" t="s">
        <v>28</v>
      </c>
      <c r="AE261" s="603"/>
      <c r="AF261" s="603"/>
      <c r="AG261" s="603"/>
      <c r="AH261" s="603"/>
      <c r="AI261" s="603"/>
      <c r="AJ261" s="603"/>
      <c r="AK261" s="603"/>
      <c r="AL261" s="603"/>
      <c r="AM261" s="611"/>
      <c r="AN261" s="90"/>
      <c r="AO261" s="60"/>
      <c r="AP261" s="61"/>
      <c r="AQ261" s="35"/>
      <c r="AR261" s="36"/>
      <c r="AS261" s="34"/>
      <c r="AT261" s="36"/>
      <c r="AU261" s="34"/>
      <c r="AV261" s="36"/>
      <c r="AW261" s="4"/>
      <c r="AX261" s="8"/>
      <c r="AY261" s="469" t="s">
        <v>864</v>
      </c>
      <c r="AZ261" s="470"/>
      <c r="BA261" s="470"/>
      <c r="BB261" s="470"/>
      <c r="BC261" s="470"/>
      <c r="BD261" s="470"/>
      <c r="BE261" s="470"/>
      <c r="BF261" s="471"/>
      <c r="BG261" s="478"/>
      <c r="BH261" s="479"/>
    </row>
    <row r="262" spans="1:60" ht="35.25" customHeight="1" x14ac:dyDescent="0.25">
      <c r="A262" s="136">
        <f t="shared" ref="A262:A305" si="22">A261+1</f>
        <v>196</v>
      </c>
      <c r="B262" s="29">
        <v>13</v>
      </c>
      <c r="C262" s="29" t="s">
        <v>627</v>
      </c>
      <c r="D262" s="29" t="s">
        <v>180</v>
      </c>
      <c r="E262" s="9"/>
      <c r="F262" s="9"/>
      <c r="G262" s="9"/>
      <c r="H262" s="9"/>
      <c r="I262" s="9"/>
      <c r="J262" s="9"/>
      <c r="K262" s="8">
        <f t="shared" ref="K262:L268" si="23">K261+1</f>
        <v>2</v>
      </c>
      <c r="L262" s="8">
        <f t="shared" si="23"/>
        <v>113</v>
      </c>
      <c r="M262" s="182" t="s">
        <v>184</v>
      </c>
      <c r="N262" s="87"/>
      <c r="O262" s="34"/>
      <c r="P262" s="33"/>
      <c r="Q262" s="34"/>
      <c r="R262" s="33"/>
      <c r="S262" s="34"/>
      <c r="T262" s="33"/>
      <c r="U262" s="34"/>
      <c r="V262" s="33"/>
      <c r="W262" s="34"/>
      <c r="X262" s="33"/>
      <c r="Y262" s="34"/>
      <c r="Z262" s="33"/>
      <c r="AA262" s="58"/>
      <c r="AB262" s="59"/>
      <c r="AC262" s="60"/>
      <c r="AD262" s="610" t="s">
        <v>28</v>
      </c>
      <c r="AE262" s="603"/>
      <c r="AF262" s="603"/>
      <c r="AG262" s="603"/>
      <c r="AH262" s="603"/>
      <c r="AI262" s="603"/>
      <c r="AJ262" s="603"/>
      <c r="AK262" s="603"/>
      <c r="AL262" s="603"/>
      <c r="AM262" s="611"/>
      <c r="AN262" s="90"/>
      <c r="AO262" s="60"/>
      <c r="AP262" s="61"/>
      <c r="AQ262" s="35"/>
      <c r="AR262" s="36"/>
      <c r="AS262" s="34"/>
      <c r="AT262" s="36"/>
      <c r="AU262" s="34"/>
      <c r="AV262" s="36"/>
      <c r="AW262" s="4"/>
      <c r="AX262" s="8"/>
      <c r="AY262" s="475"/>
      <c r="AZ262" s="476"/>
      <c r="BA262" s="476"/>
      <c r="BB262" s="476"/>
      <c r="BC262" s="476"/>
      <c r="BD262" s="476"/>
      <c r="BE262" s="476"/>
      <c r="BF262" s="477"/>
      <c r="BG262" s="478"/>
      <c r="BH262" s="479"/>
    </row>
    <row r="263" spans="1:60" ht="24.75" customHeight="1" x14ac:dyDescent="0.25">
      <c r="A263" s="136">
        <f t="shared" si="22"/>
        <v>197</v>
      </c>
      <c r="B263" s="17" t="s">
        <v>335</v>
      </c>
      <c r="C263" s="17" t="s">
        <v>621</v>
      </c>
      <c r="D263" s="20" t="s">
        <v>180</v>
      </c>
      <c r="E263" s="9"/>
      <c r="F263" s="9"/>
      <c r="G263" s="9"/>
      <c r="H263" s="9"/>
      <c r="I263" s="9"/>
      <c r="J263" s="9"/>
      <c r="K263" s="8">
        <f t="shared" si="23"/>
        <v>3</v>
      </c>
      <c r="L263" s="8">
        <f t="shared" si="23"/>
        <v>114</v>
      </c>
      <c r="M263" s="182" t="s">
        <v>184</v>
      </c>
      <c r="N263" s="87"/>
      <c r="O263" s="34"/>
      <c r="P263" s="33"/>
      <c r="Q263" s="34"/>
      <c r="R263" s="33"/>
      <c r="S263" s="34"/>
      <c r="T263" s="33"/>
      <c r="U263" s="34"/>
      <c r="V263" s="33"/>
      <c r="W263" s="34"/>
      <c r="X263" s="33"/>
      <c r="Y263" s="34"/>
      <c r="Z263" s="33"/>
      <c r="AA263" s="58"/>
      <c r="AB263" s="59"/>
      <c r="AC263" s="60"/>
      <c r="AD263" s="610" t="s">
        <v>28</v>
      </c>
      <c r="AE263" s="603"/>
      <c r="AF263" s="603"/>
      <c r="AG263" s="603"/>
      <c r="AH263" s="603"/>
      <c r="AI263" s="603"/>
      <c r="AJ263" s="603"/>
      <c r="AK263" s="603"/>
      <c r="AL263" s="603"/>
      <c r="AM263" s="611"/>
      <c r="AN263" s="90"/>
      <c r="AO263" s="60"/>
      <c r="AP263" s="61"/>
      <c r="AQ263" s="35"/>
      <c r="AR263" s="36"/>
      <c r="AS263" s="34"/>
      <c r="AT263" s="36"/>
      <c r="AU263" s="34"/>
      <c r="AV263" s="36"/>
      <c r="AW263" s="4"/>
      <c r="AX263" s="8"/>
      <c r="AY263" s="469" t="s">
        <v>535</v>
      </c>
      <c r="AZ263" s="470"/>
      <c r="BA263" s="470"/>
      <c r="BB263" s="470"/>
      <c r="BC263" s="470"/>
      <c r="BD263" s="470"/>
      <c r="BE263" s="470"/>
      <c r="BF263" s="471"/>
      <c r="BG263" s="10"/>
      <c r="BH263" s="12"/>
    </row>
    <row r="264" spans="1:60" ht="24.75" customHeight="1" x14ac:dyDescent="0.25">
      <c r="A264" s="136">
        <f t="shared" si="22"/>
        <v>198</v>
      </c>
      <c r="B264" s="20">
        <v>11</v>
      </c>
      <c r="C264" s="20" t="s">
        <v>628</v>
      </c>
      <c r="D264" s="20" t="s">
        <v>180</v>
      </c>
      <c r="E264" s="9"/>
      <c r="F264" s="9"/>
      <c r="G264" s="9"/>
      <c r="H264" s="9"/>
      <c r="I264" s="9"/>
      <c r="J264" s="9"/>
      <c r="K264" s="8">
        <f t="shared" si="23"/>
        <v>4</v>
      </c>
      <c r="L264" s="8">
        <f t="shared" si="23"/>
        <v>115</v>
      </c>
      <c r="M264" s="182" t="s">
        <v>184</v>
      </c>
      <c r="N264" s="87"/>
      <c r="O264" s="34"/>
      <c r="P264" s="33"/>
      <c r="Q264" s="34"/>
      <c r="R264" s="33"/>
      <c r="S264" s="34"/>
      <c r="T264" s="33"/>
      <c r="U264" s="34"/>
      <c r="V264" s="33"/>
      <c r="W264" s="34"/>
      <c r="X264" s="33"/>
      <c r="Y264" s="34"/>
      <c r="Z264" s="33"/>
      <c r="AA264" s="58"/>
      <c r="AB264" s="59"/>
      <c r="AC264" s="60"/>
      <c r="AD264" s="610" t="s">
        <v>28</v>
      </c>
      <c r="AE264" s="603"/>
      <c r="AF264" s="603"/>
      <c r="AG264" s="603"/>
      <c r="AH264" s="603"/>
      <c r="AI264" s="603"/>
      <c r="AJ264" s="603"/>
      <c r="AK264" s="603"/>
      <c r="AL264" s="603"/>
      <c r="AM264" s="611"/>
      <c r="AN264" s="90"/>
      <c r="AO264" s="60"/>
      <c r="AP264" s="61"/>
      <c r="AQ264" s="35"/>
      <c r="AR264" s="36"/>
      <c r="AS264" s="34"/>
      <c r="AT264" s="36"/>
      <c r="AU264" s="34"/>
      <c r="AV264" s="36"/>
      <c r="AW264" s="4"/>
      <c r="AX264" s="8"/>
      <c r="AY264" s="475"/>
      <c r="AZ264" s="476"/>
      <c r="BA264" s="476"/>
      <c r="BB264" s="476"/>
      <c r="BC264" s="476"/>
      <c r="BD264" s="476"/>
      <c r="BE264" s="476"/>
      <c r="BF264" s="477"/>
      <c r="BG264" s="10"/>
      <c r="BH264" s="12"/>
    </row>
    <row r="265" spans="1:60" ht="24.75" customHeight="1" x14ac:dyDescent="0.25">
      <c r="A265" s="136">
        <f t="shared" si="22"/>
        <v>199</v>
      </c>
      <c r="B265" s="17" t="s">
        <v>335</v>
      </c>
      <c r="C265" s="17" t="s">
        <v>621</v>
      </c>
      <c r="D265" s="20" t="s">
        <v>180</v>
      </c>
      <c r="E265" s="9"/>
      <c r="F265" s="9"/>
      <c r="G265" s="9"/>
      <c r="H265" s="9"/>
      <c r="I265" s="9"/>
      <c r="J265" s="9"/>
      <c r="K265" s="8">
        <f t="shared" si="23"/>
        <v>5</v>
      </c>
      <c r="L265" s="8">
        <f t="shared" si="23"/>
        <v>116</v>
      </c>
      <c r="M265" s="182" t="s">
        <v>184</v>
      </c>
      <c r="N265" s="87"/>
      <c r="O265" s="34"/>
      <c r="P265" s="33"/>
      <c r="Q265" s="34"/>
      <c r="R265" s="33"/>
      <c r="S265" s="34"/>
      <c r="T265" s="33"/>
      <c r="U265" s="34"/>
      <c r="V265" s="33"/>
      <c r="W265" s="34"/>
      <c r="X265" s="33"/>
      <c r="Y265" s="34"/>
      <c r="Z265" s="33"/>
      <c r="AA265" s="58"/>
      <c r="AB265" s="59"/>
      <c r="AC265" s="60"/>
      <c r="AD265" s="610" t="s">
        <v>28</v>
      </c>
      <c r="AE265" s="603"/>
      <c r="AF265" s="603"/>
      <c r="AG265" s="603"/>
      <c r="AH265" s="603"/>
      <c r="AI265" s="603"/>
      <c r="AJ265" s="603"/>
      <c r="AK265" s="603"/>
      <c r="AL265" s="603"/>
      <c r="AM265" s="611"/>
      <c r="AN265" s="90"/>
      <c r="AO265" s="60"/>
      <c r="AP265" s="61"/>
      <c r="AQ265" s="35"/>
      <c r="AR265" s="36"/>
      <c r="AS265" s="34"/>
      <c r="AT265" s="36"/>
      <c r="AU265" s="34"/>
      <c r="AV265" s="36"/>
      <c r="AW265" s="4"/>
      <c r="AX265" s="8"/>
      <c r="AY265" s="469" t="s">
        <v>536</v>
      </c>
      <c r="AZ265" s="470"/>
      <c r="BA265" s="470"/>
      <c r="BB265" s="470"/>
      <c r="BC265" s="470"/>
      <c r="BD265" s="470"/>
      <c r="BE265" s="470"/>
      <c r="BF265" s="471"/>
      <c r="BG265" s="10"/>
      <c r="BH265" s="12"/>
    </row>
    <row r="266" spans="1:60" ht="24.75" customHeight="1" x14ac:dyDescent="0.25">
      <c r="A266" s="136">
        <f t="shared" si="22"/>
        <v>200</v>
      </c>
      <c r="B266" s="20">
        <v>14</v>
      </c>
      <c r="C266" s="20" t="s">
        <v>629</v>
      </c>
      <c r="D266" s="20" t="s">
        <v>180</v>
      </c>
      <c r="E266" s="9"/>
      <c r="F266" s="9"/>
      <c r="G266" s="9"/>
      <c r="H266" s="9"/>
      <c r="I266" s="9"/>
      <c r="J266" s="9"/>
      <c r="K266" s="8">
        <f t="shared" si="23"/>
        <v>6</v>
      </c>
      <c r="L266" s="8">
        <f t="shared" si="23"/>
        <v>117</v>
      </c>
      <c r="M266" s="182" t="s">
        <v>184</v>
      </c>
      <c r="N266" s="87"/>
      <c r="O266" s="34"/>
      <c r="P266" s="33"/>
      <c r="Q266" s="34"/>
      <c r="R266" s="33"/>
      <c r="S266" s="34"/>
      <c r="T266" s="33"/>
      <c r="U266" s="34"/>
      <c r="V266" s="33"/>
      <c r="W266" s="34"/>
      <c r="X266" s="33"/>
      <c r="Y266" s="34"/>
      <c r="Z266" s="33"/>
      <c r="AA266" s="58"/>
      <c r="AB266" s="59"/>
      <c r="AC266" s="60"/>
      <c r="AD266" s="610" t="s">
        <v>28</v>
      </c>
      <c r="AE266" s="603"/>
      <c r="AF266" s="603"/>
      <c r="AG266" s="603"/>
      <c r="AH266" s="603"/>
      <c r="AI266" s="603"/>
      <c r="AJ266" s="603"/>
      <c r="AK266" s="603"/>
      <c r="AL266" s="603"/>
      <c r="AM266" s="611"/>
      <c r="AN266" s="90"/>
      <c r="AO266" s="60"/>
      <c r="AP266" s="61"/>
      <c r="AQ266" s="35"/>
      <c r="AR266" s="36"/>
      <c r="AS266" s="34"/>
      <c r="AT266" s="36"/>
      <c r="AU266" s="34"/>
      <c r="AV266" s="36"/>
      <c r="AW266" s="4"/>
      <c r="AX266" s="8"/>
      <c r="AY266" s="475"/>
      <c r="AZ266" s="476"/>
      <c r="BA266" s="476"/>
      <c r="BB266" s="476"/>
      <c r="BC266" s="476"/>
      <c r="BD266" s="476"/>
      <c r="BE266" s="476"/>
      <c r="BF266" s="477"/>
      <c r="BG266" s="10"/>
      <c r="BH266" s="12"/>
    </row>
    <row r="267" spans="1:60" ht="24.75" customHeight="1" x14ac:dyDescent="0.25">
      <c r="A267" s="136">
        <f t="shared" si="22"/>
        <v>201</v>
      </c>
      <c r="B267" s="17" t="s">
        <v>335</v>
      </c>
      <c r="C267" s="17" t="s">
        <v>621</v>
      </c>
      <c r="D267" s="20" t="s">
        <v>180</v>
      </c>
      <c r="E267" s="9"/>
      <c r="F267" s="9"/>
      <c r="G267" s="9"/>
      <c r="H267" s="9"/>
      <c r="I267" s="9"/>
      <c r="J267" s="9"/>
      <c r="K267" s="8">
        <f t="shared" si="23"/>
        <v>7</v>
      </c>
      <c r="L267" s="8">
        <f t="shared" si="23"/>
        <v>118</v>
      </c>
      <c r="M267" s="182" t="s">
        <v>184</v>
      </c>
      <c r="N267" s="87"/>
      <c r="O267" s="34"/>
      <c r="P267" s="33"/>
      <c r="Q267" s="34"/>
      <c r="R267" s="33"/>
      <c r="S267" s="34"/>
      <c r="T267" s="33"/>
      <c r="U267" s="34"/>
      <c r="V267" s="33"/>
      <c r="W267" s="34"/>
      <c r="X267" s="33"/>
      <c r="Y267" s="34"/>
      <c r="Z267" s="33"/>
      <c r="AA267" s="58"/>
      <c r="AB267" s="59"/>
      <c r="AC267" s="60"/>
      <c r="AD267" s="610" t="s">
        <v>28</v>
      </c>
      <c r="AE267" s="603"/>
      <c r="AF267" s="603"/>
      <c r="AG267" s="603"/>
      <c r="AH267" s="603"/>
      <c r="AI267" s="603"/>
      <c r="AJ267" s="603"/>
      <c r="AK267" s="603"/>
      <c r="AL267" s="603"/>
      <c r="AM267" s="611"/>
      <c r="AN267" s="90"/>
      <c r="AO267" s="60"/>
      <c r="AP267" s="61"/>
      <c r="AQ267" s="35"/>
      <c r="AR267" s="36"/>
      <c r="AS267" s="34"/>
      <c r="AT267" s="36"/>
      <c r="AU267" s="34"/>
      <c r="AV267" s="36"/>
      <c r="AW267" s="4"/>
      <c r="AX267" s="8"/>
      <c r="AY267" s="469" t="s">
        <v>536</v>
      </c>
      <c r="AZ267" s="470"/>
      <c r="BA267" s="470"/>
      <c r="BB267" s="470"/>
      <c r="BC267" s="470"/>
      <c r="BD267" s="470"/>
      <c r="BE267" s="470"/>
      <c r="BF267" s="471"/>
      <c r="BG267" s="10"/>
      <c r="BH267" s="12"/>
    </row>
    <row r="268" spans="1:60" ht="24.75" customHeight="1" x14ac:dyDescent="0.25">
      <c r="A268" s="136">
        <f t="shared" si="22"/>
        <v>202</v>
      </c>
      <c r="B268" s="20">
        <v>15</v>
      </c>
      <c r="C268" s="20" t="s">
        <v>630</v>
      </c>
      <c r="D268" s="20" t="s">
        <v>180</v>
      </c>
      <c r="E268" s="9"/>
      <c r="F268" s="9"/>
      <c r="G268" s="9"/>
      <c r="H268" s="9"/>
      <c r="I268" s="9"/>
      <c r="J268" s="9"/>
      <c r="K268" s="8">
        <f t="shared" si="23"/>
        <v>8</v>
      </c>
      <c r="L268" s="8">
        <f t="shared" si="23"/>
        <v>119</v>
      </c>
      <c r="M268" s="182" t="s">
        <v>184</v>
      </c>
      <c r="N268" s="87"/>
      <c r="O268" s="34"/>
      <c r="P268" s="33"/>
      <c r="Q268" s="34"/>
      <c r="R268" s="33"/>
      <c r="S268" s="34"/>
      <c r="T268" s="33"/>
      <c r="U268" s="34"/>
      <c r="V268" s="33"/>
      <c r="W268" s="34"/>
      <c r="X268" s="33"/>
      <c r="Y268" s="34"/>
      <c r="Z268" s="33"/>
      <c r="AA268" s="58"/>
      <c r="AB268" s="59"/>
      <c r="AC268" s="60"/>
      <c r="AD268" s="610" t="s">
        <v>28</v>
      </c>
      <c r="AE268" s="603"/>
      <c r="AF268" s="603"/>
      <c r="AG268" s="603"/>
      <c r="AH268" s="603"/>
      <c r="AI268" s="603"/>
      <c r="AJ268" s="603"/>
      <c r="AK268" s="603"/>
      <c r="AL268" s="603"/>
      <c r="AM268" s="611"/>
      <c r="AN268" s="90"/>
      <c r="AO268" s="60"/>
      <c r="AP268" s="61"/>
      <c r="AQ268" s="35"/>
      <c r="AR268" s="36"/>
      <c r="AS268" s="34"/>
      <c r="AT268" s="36"/>
      <c r="AU268" s="34"/>
      <c r="AV268" s="36"/>
      <c r="AW268" s="4"/>
      <c r="AX268" s="8"/>
      <c r="AY268" s="475"/>
      <c r="AZ268" s="476"/>
      <c r="BA268" s="476"/>
      <c r="BB268" s="476"/>
      <c r="BC268" s="476"/>
      <c r="BD268" s="476"/>
      <c r="BE268" s="476"/>
      <c r="BF268" s="477"/>
      <c r="BG268" s="10"/>
      <c r="BH268" s="12"/>
    </row>
    <row r="269" spans="1:60" ht="19.5" customHeight="1" x14ac:dyDescent="0.25">
      <c r="A269" s="136">
        <f t="shared" si="22"/>
        <v>203</v>
      </c>
      <c r="B269" s="555" t="s">
        <v>631</v>
      </c>
      <c r="C269" s="555" t="s">
        <v>455</v>
      </c>
      <c r="D269" s="29" t="s">
        <v>84</v>
      </c>
      <c r="E269" s="8"/>
      <c r="F269" s="8"/>
      <c r="G269" s="8"/>
      <c r="H269" s="8"/>
      <c r="I269" s="8"/>
      <c r="J269" s="8"/>
      <c r="K269" s="8">
        <f>K268+1</f>
        <v>9</v>
      </c>
      <c r="L269" s="8">
        <f>L268+1</f>
        <v>120</v>
      </c>
      <c r="M269" s="182" t="s">
        <v>184</v>
      </c>
      <c r="N269" s="87"/>
      <c r="O269" s="506" t="s">
        <v>424</v>
      </c>
      <c r="P269" s="507"/>
      <c r="Q269" s="507"/>
      <c r="R269" s="508"/>
      <c r="S269" s="34"/>
      <c r="T269" s="33"/>
      <c r="U269" s="34"/>
      <c r="V269" s="33"/>
      <c r="W269" s="34"/>
      <c r="X269" s="33"/>
      <c r="Y269" s="34"/>
      <c r="Z269" s="33"/>
      <c r="AA269" s="58"/>
      <c r="AB269" s="59"/>
      <c r="AC269" s="60"/>
      <c r="AD269" s="610" t="s">
        <v>28</v>
      </c>
      <c r="AE269" s="603"/>
      <c r="AF269" s="603"/>
      <c r="AG269" s="603"/>
      <c r="AH269" s="603"/>
      <c r="AI269" s="603"/>
      <c r="AJ269" s="603"/>
      <c r="AK269" s="603"/>
      <c r="AL269" s="603"/>
      <c r="AM269" s="611"/>
      <c r="AN269" s="90"/>
      <c r="AO269" s="60"/>
      <c r="AP269" s="61"/>
      <c r="AQ269" s="35"/>
      <c r="AR269" s="36"/>
      <c r="AS269" s="34"/>
      <c r="AT269" s="36"/>
      <c r="AU269" s="34"/>
      <c r="AV269" s="36"/>
      <c r="AW269" s="4"/>
      <c r="AX269" s="8"/>
      <c r="AY269" s="469" t="s">
        <v>902</v>
      </c>
      <c r="AZ269" s="470"/>
      <c r="BA269" s="470"/>
      <c r="BB269" s="470"/>
      <c r="BC269" s="470"/>
      <c r="BD269" s="470"/>
      <c r="BE269" s="470"/>
      <c r="BF269" s="471"/>
      <c r="BG269" s="478"/>
      <c r="BH269" s="479"/>
    </row>
    <row r="270" spans="1:60" ht="19.5" customHeight="1" x14ac:dyDescent="0.25">
      <c r="A270" s="136">
        <f t="shared" si="22"/>
        <v>204</v>
      </c>
      <c r="B270" s="556"/>
      <c r="C270" s="556"/>
      <c r="D270" s="20" t="s">
        <v>85</v>
      </c>
      <c r="E270" s="8"/>
      <c r="F270" s="8"/>
      <c r="G270" s="9"/>
      <c r="H270" s="9"/>
      <c r="I270" s="9"/>
      <c r="J270" s="9"/>
      <c r="K270" s="8">
        <f t="shared" ref="K270:L285" si="24">K269+1</f>
        <v>10</v>
      </c>
      <c r="L270" s="8">
        <f t="shared" si="24"/>
        <v>121</v>
      </c>
      <c r="M270" s="182" t="s">
        <v>184</v>
      </c>
      <c r="N270" s="87"/>
      <c r="O270" s="506" t="s">
        <v>425</v>
      </c>
      <c r="P270" s="507"/>
      <c r="Q270" s="507"/>
      <c r="R270" s="508"/>
      <c r="S270" s="34"/>
      <c r="T270" s="33"/>
      <c r="U270" s="34"/>
      <c r="V270" s="33"/>
      <c r="W270" s="34"/>
      <c r="X270" s="33"/>
      <c r="Y270" s="34"/>
      <c r="Z270" s="33"/>
      <c r="AA270" s="58"/>
      <c r="AB270" s="59"/>
      <c r="AC270" s="60"/>
      <c r="AD270" s="610" t="s">
        <v>28</v>
      </c>
      <c r="AE270" s="603"/>
      <c r="AF270" s="603"/>
      <c r="AG270" s="603"/>
      <c r="AH270" s="603"/>
      <c r="AI270" s="603"/>
      <c r="AJ270" s="603"/>
      <c r="AK270" s="603"/>
      <c r="AL270" s="603"/>
      <c r="AM270" s="611"/>
      <c r="AN270" s="90"/>
      <c r="AO270" s="60"/>
      <c r="AP270" s="61"/>
      <c r="AQ270" s="35"/>
      <c r="AR270" s="36"/>
      <c r="AS270" s="34"/>
      <c r="AT270" s="36"/>
      <c r="AU270" s="34"/>
      <c r="AV270" s="36"/>
      <c r="AW270" s="4"/>
      <c r="AX270" s="8"/>
      <c r="AY270" s="472"/>
      <c r="AZ270" s="473"/>
      <c r="BA270" s="473"/>
      <c r="BB270" s="473"/>
      <c r="BC270" s="473"/>
      <c r="BD270" s="473"/>
      <c r="BE270" s="473"/>
      <c r="BF270" s="474"/>
      <c r="BG270" s="632"/>
      <c r="BH270" s="634"/>
    </row>
    <row r="271" spans="1:60" ht="19.5" customHeight="1" x14ac:dyDescent="0.25">
      <c r="A271" s="136">
        <f t="shared" si="22"/>
        <v>205</v>
      </c>
      <c r="B271" s="556"/>
      <c r="C271" s="556"/>
      <c r="D271" s="20" t="s">
        <v>336</v>
      </c>
      <c r="E271" s="8"/>
      <c r="F271" s="8"/>
      <c r="G271" s="8"/>
      <c r="H271" s="8"/>
      <c r="I271" s="8"/>
      <c r="J271" s="8"/>
      <c r="K271" s="8">
        <f t="shared" si="24"/>
        <v>11</v>
      </c>
      <c r="L271" s="8">
        <f t="shared" si="24"/>
        <v>122</v>
      </c>
      <c r="M271" s="182" t="s">
        <v>184</v>
      </c>
      <c r="N271" s="87"/>
      <c r="O271" s="34"/>
      <c r="P271" s="33"/>
      <c r="Q271" s="34"/>
      <c r="R271" s="33"/>
      <c r="S271" s="34"/>
      <c r="T271" s="33"/>
      <c r="U271" s="34"/>
      <c r="V271" s="33"/>
      <c r="W271" s="34"/>
      <c r="X271" s="33"/>
      <c r="Y271" s="34"/>
      <c r="Z271" s="33"/>
      <c r="AA271" s="58"/>
      <c r="AB271" s="59"/>
      <c r="AC271" s="60"/>
      <c r="AD271" s="610" t="s">
        <v>28</v>
      </c>
      <c r="AE271" s="603"/>
      <c r="AF271" s="603"/>
      <c r="AG271" s="603"/>
      <c r="AH271" s="603"/>
      <c r="AI271" s="603"/>
      <c r="AJ271" s="603"/>
      <c r="AK271" s="603"/>
      <c r="AL271" s="603"/>
      <c r="AM271" s="611"/>
      <c r="AN271" s="90"/>
      <c r="AO271" s="60"/>
      <c r="AP271" s="61"/>
      <c r="AQ271" s="35"/>
      <c r="AR271" s="36"/>
      <c r="AS271" s="34"/>
      <c r="AT271" s="36"/>
      <c r="AU271" s="34"/>
      <c r="AV271" s="36"/>
      <c r="AW271" s="4"/>
      <c r="AX271" s="8"/>
      <c r="AY271" s="472"/>
      <c r="AZ271" s="473"/>
      <c r="BA271" s="473"/>
      <c r="BB271" s="473"/>
      <c r="BC271" s="473"/>
      <c r="BD271" s="473"/>
      <c r="BE271" s="473"/>
      <c r="BF271" s="474"/>
      <c r="BG271" s="478"/>
      <c r="BH271" s="479"/>
    </row>
    <row r="272" spans="1:60" ht="19.5" customHeight="1" x14ac:dyDescent="0.25">
      <c r="A272" s="136">
        <f t="shared" si="22"/>
        <v>206</v>
      </c>
      <c r="B272" s="556"/>
      <c r="C272" s="556"/>
      <c r="D272" s="20" t="s">
        <v>337</v>
      </c>
      <c r="E272" s="8"/>
      <c r="F272" s="8"/>
      <c r="G272" s="8"/>
      <c r="H272" s="8"/>
      <c r="I272" s="8"/>
      <c r="J272" s="8"/>
      <c r="K272" s="8">
        <f t="shared" si="24"/>
        <v>12</v>
      </c>
      <c r="L272" s="8">
        <f t="shared" si="24"/>
        <v>123</v>
      </c>
      <c r="M272" s="182" t="s">
        <v>184</v>
      </c>
      <c r="N272" s="87"/>
      <c r="O272" s="34"/>
      <c r="P272" s="33"/>
      <c r="Q272" s="34"/>
      <c r="R272" s="33"/>
      <c r="S272" s="34"/>
      <c r="T272" s="33"/>
      <c r="U272" s="34"/>
      <c r="V272" s="33"/>
      <c r="W272" s="34"/>
      <c r="X272" s="33"/>
      <c r="Y272" s="34"/>
      <c r="Z272" s="33"/>
      <c r="AA272" s="58"/>
      <c r="AB272" s="59"/>
      <c r="AC272" s="60"/>
      <c r="AD272" s="610" t="s">
        <v>28</v>
      </c>
      <c r="AE272" s="603"/>
      <c r="AF272" s="603"/>
      <c r="AG272" s="603"/>
      <c r="AH272" s="603"/>
      <c r="AI272" s="603"/>
      <c r="AJ272" s="603"/>
      <c r="AK272" s="603"/>
      <c r="AL272" s="603"/>
      <c r="AM272" s="611"/>
      <c r="AN272" s="90"/>
      <c r="AO272" s="60"/>
      <c r="AP272" s="61"/>
      <c r="AQ272" s="35"/>
      <c r="AR272" s="36"/>
      <c r="AS272" s="34"/>
      <c r="AT272" s="36"/>
      <c r="AU272" s="34"/>
      <c r="AV272" s="36"/>
      <c r="AW272" s="4"/>
      <c r="AX272" s="8"/>
      <c r="AY272" s="472"/>
      <c r="AZ272" s="473"/>
      <c r="BA272" s="473"/>
      <c r="BB272" s="473"/>
      <c r="BC272" s="473"/>
      <c r="BD272" s="473"/>
      <c r="BE272" s="473"/>
      <c r="BF272" s="474"/>
      <c r="BG272" s="478"/>
      <c r="BH272" s="479"/>
    </row>
    <row r="273" spans="1:60" ht="19.5" customHeight="1" x14ac:dyDescent="0.25">
      <c r="A273" s="136">
        <f t="shared" si="22"/>
        <v>207</v>
      </c>
      <c r="B273" s="556"/>
      <c r="C273" s="556"/>
      <c r="D273" s="20" t="s">
        <v>338</v>
      </c>
      <c r="E273" s="8"/>
      <c r="F273" s="8"/>
      <c r="G273" s="8"/>
      <c r="H273" s="8"/>
      <c r="I273" s="8"/>
      <c r="J273" s="8"/>
      <c r="K273" s="8">
        <f t="shared" si="24"/>
        <v>13</v>
      </c>
      <c r="L273" s="8">
        <f t="shared" si="24"/>
        <v>124</v>
      </c>
      <c r="M273" s="182" t="s">
        <v>184</v>
      </c>
      <c r="N273" s="87"/>
      <c r="O273" s="34"/>
      <c r="P273" s="33"/>
      <c r="Q273" s="34"/>
      <c r="R273" s="33"/>
      <c r="S273" s="34"/>
      <c r="T273" s="33"/>
      <c r="U273" s="34"/>
      <c r="V273" s="33"/>
      <c r="W273" s="34"/>
      <c r="X273" s="33"/>
      <c r="Y273" s="34"/>
      <c r="Z273" s="33"/>
      <c r="AA273" s="58"/>
      <c r="AB273" s="59"/>
      <c r="AC273" s="60"/>
      <c r="AD273" s="610" t="s">
        <v>28</v>
      </c>
      <c r="AE273" s="603"/>
      <c r="AF273" s="603"/>
      <c r="AG273" s="603"/>
      <c r="AH273" s="603"/>
      <c r="AI273" s="603"/>
      <c r="AJ273" s="603"/>
      <c r="AK273" s="603"/>
      <c r="AL273" s="603"/>
      <c r="AM273" s="611"/>
      <c r="AN273" s="90"/>
      <c r="AO273" s="60"/>
      <c r="AP273" s="61"/>
      <c r="AQ273" s="35"/>
      <c r="AR273" s="36"/>
      <c r="AS273" s="34"/>
      <c r="AT273" s="36"/>
      <c r="AU273" s="34"/>
      <c r="AV273" s="36"/>
      <c r="AW273" s="4"/>
      <c r="AX273" s="8"/>
      <c r="AY273" s="472"/>
      <c r="AZ273" s="473"/>
      <c r="BA273" s="473"/>
      <c r="BB273" s="473"/>
      <c r="BC273" s="473"/>
      <c r="BD273" s="473"/>
      <c r="BE273" s="473"/>
      <c r="BF273" s="474"/>
      <c r="BG273" s="478"/>
      <c r="BH273" s="479"/>
    </row>
    <row r="274" spans="1:60" ht="19.5" customHeight="1" x14ac:dyDescent="0.25">
      <c r="A274" s="136">
        <f t="shared" si="22"/>
        <v>208</v>
      </c>
      <c r="B274" s="556"/>
      <c r="C274" s="556"/>
      <c r="D274" s="20" t="s">
        <v>339</v>
      </c>
      <c r="E274" s="9"/>
      <c r="F274" s="9"/>
      <c r="G274" s="9"/>
      <c r="H274" s="9"/>
      <c r="I274" s="9"/>
      <c r="J274" s="9"/>
      <c r="K274" s="8">
        <f t="shared" si="24"/>
        <v>14</v>
      </c>
      <c r="L274" s="8">
        <f t="shared" si="24"/>
        <v>125</v>
      </c>
      <c r="M274" s="182" t="s">
        <v>184</v>
      </c>
      <c r="N274" s="87"/>
      <c r="O274" s="34"/>
      <c r="P274" s="33"/>
      <c r="Q274" s="34"/>
      <c r="R274" s="33"/>
      <c r="S274" s="34"/>
      <c r="T274" s="33"/>
      <c r="U274" s="34"/>
      <c r="V274" s="33"/>
      <c r="W274" s="34"/>
      <c r="X274" s="33"/>
      <c r="Y274" s="34"/>
      <c r="Z274" s="33"/>
      <c r="AA274" s="58"/>
      <c r="AB274" s="59"/>
      <c r="AC274" s="60"/>
      <c r="AD274" s="610" t="s">
        <v>28</v>
      </c>
      <c r="AE274" s="603"/>
      <c r="AF274" s="603"/>
      <c r="AG274" s="603"/>
      <c r="AH274" s="603"/>
      <c r="AI274" s="603"/>
      <c r="AJ274" s="603"/>
      <c r="AK274" s="603"/>
      <c r="AL274" s="603"/>
      <c r="AM274" s="611"/>
      <c r="AN274" s="90"/>
      <c r="AO274" s="60"/>
      <c r="AP274" s="61"/>
      <c r="AQ274" s="35"/>
      <c r="AR274" s="36"/>
      <c r="AS274" s="34"/>
      <c r="AT274" s="36"/>
      <c r="AU274" s="34"/>
      <c r="AV274" s="36"/>
      <c r="AW274" s="4"/>
      <c r="AX274" s="8"/>
      <c r="AY274" s="472"/>
      <c r="AZ274" s="473"/>
      <c r="BA274" s="473"/>
      <c r="BB274" s="473"/>
      <c r="BC274" s="473"/>
      <c r="BD274" s="473"/>
      <c r="BE274" s="473"/>
      <c r="BF274" s="474"/>
      <c r="BG274" s="478"/>
      <c r="BH274" s="479"/>
    </row>
    <row r="275" spans="1:60" ht="19.5" customHeight="1" x14ac:dyDescent="0.25">
      <c r="A275" s="136">
        <f t="shared" si="22"/>
        <v>209</v>
      </c>
      <c r="B275" s="556"/>
      <c r="C275" s="556"/>
      <c r="D275" s="20" t="s">
        <v>340</v>
      </c>
      <c r="E275" s="8"/>
      <c r="F275" s="8"/>
      <c r="G275" s="8"/>
      <c r="H275" s="8"/>
      <c r="I275" s="8"/>
      <c r="J275" s="8"/>
      <c r="K275" s="8">
        <f t="shared" si="24"/>
        <v>15</v>
      </c>
      <c r="L275" s="8">
        <f t="shared" si="24"/>
        <v>126</v>
      </c>
      <c r="M275" s="182" t="s">
        <v>184</v>
      </c>
      <c r="N275" s="87"/>
      <c r="O275" s="34"/>
      <c r="P275" s="33"/>
      <c r="Q275" s="34"/>
      <c r="R275" s="33"/>
      <c r="S275" s="34"/>
      <c r="T275" s="33"/>
      <c r="U275" s="34"/>
      <c r="V275" s="33"/>
      <c r="W275" s="34"/>
      <c r="X275" s="33"/>
      <c r="Y275" s="34"/>
      <c r="Z275" s="33"/>
      <c r="AA275" s="58"/>
      <c r="AB275" s="59"/>
      <c r="AC275" s="60"/>
      <c r="AD275" s="610" t="s">
        <v>28</v>
      </c>
      <c r="AE275" s="603"/>
      <c r="AF275" s="603"/>
      <c r="AG275" s="603"/>
      <c r="AH275" s="603"/>
      <c r="AI275" s="603"/>
      <c r="AJ275" s="603"/>
      <c r="AK275" s="603"/>
      <c r="AL275" s="603"/>
      <c r="AM275" s="611"/>
      <c r="AN275" s="90"/>
      <c r="AO275" s="60"/>
      <c r="AP275" s="61"/>
      <c r="AQ275" s="35"/>
      <c r="AR275" s="36"/>
      <c r="AS275" s="34"/>
      <c r="AT275" s="36"/>
      <c r="AU275" s="34"/>
      <c r="AV275" s="36"/>
      <c r="AW275" s="4"/>
      <c r="AX275" s="8"/>
      <c r="AY275" s="472"/>
      <c r="AZ275" s="473"/>
      <c r="BA275" s="473"/>
      <c r="BB275" s="473"/>
      <c r="BC275" s="473"/>
      <c r="BD275" s="473"/>
      <c r="BE275" s="473"/>
      <c r="BF275" s="474"/>
      <c r="BG275" s="478"/>
      <c r="BH275" s="479"/>
    </row>
    <row r="276" spans="1:60" ht="19.5" customHeight="1" x14ac:dyDescent="0.25">
      <c r="A276" s="136">
        <f t="shared" si="22"/>
        <v>210</v>
      </c>
      <c r="B276" s="556"/>
      <c r="C276" s="556"/>
      <c r="D276" s="20" t="s">
        <v>341</v>
      </c>
      <c r="E276" s="8"/>
      <c r="F276" s="8"/>
      <c r="G276" s="9"/>
      <c r="H276" s="9"/>
      <c r="I276" s="9"/>
      <c r="J276" s="9"/>
      <c r="K276" s="8">
        <f t="shared" si="24"/>
        <v>16</v>
      </c>
      <c r="L276" s="8">
        <f t="shared" si="24"/>
        <v>127</v>
      </c>
      <c r="M276" s="182" t="s">
        <v>184</v>
      </c>
      <c r="N276" s="87"/>
      <c r="O276" s="34"/>
      <c r="P276" s="33"/>
      <c r="Q276" s="34"/>
      <c r="R276" s="33"/>
      <c r="S276" s="34"/>
      <c r="T276" s="33"/>
      <c r="U276" s="34"/>
      <c r="V276" s="33"/>
      <c r="W276" s="34"/>
      <c r="X276" s="33"/>
      <c r="Y276" s="34"/>
      <c r="Z276" s="33"/>
      <c r="AA276" s="58"/>
      <c r="AB276" s="59"/>
      <c r="AC276" s="60"/>
      <c r="AD276" s="610" t="s">
        <v>28</v>
      </c>
      <c r="AE276" s="603"/>
      <c r="AF276" s="603"/>
      <c r="AG276" s="603"/>
      <c r="AH276" s="603"/>
      <c r="AI276" s="603"/>
      <c r="AJ276" s="603"/>
      <c r="AK276" s="603"/>
      <c r="AL276" s="603"/>
      <c r="AM276" s="611"/>
      <c r="AN276" s="90"/>
      <c r="AO276" s="60"/>
      <c r="AP276" s="61"/>
      <c r="AQ276" s="35"/>
      <c r="AR276" s="36"/>
      <c r="AS276" s="34"/>
      <c r="AT276" s="36"/>
      <c r="AU276" s="34"/>
      <c r="AV276" s="36"/>
      <c r="AW276" s="4"/>
      <c r="AX276" s="8"/>
      <c r="AY276" s="472"/>
      <c r="AZ276" s="473"/>
      <c r="BA276" s="473"/>
      <c r="BB276" s="473"/>
      <c r="BC276" s="473"/>
      <c r="BD276" s="473"/>
      <c r="BE276" s="473"/>
      <c r="BF276" s="474"/>
      <c r="BG276" s="478"/>
      <c r="BH276" s="479"/>
    </row>
    <row r="277" spans="1:60" ht="19.5" customHeight="1" x14ac:dyDescent="0.25">
      <c r="A277" s="136">
        <f t="shared" si="22"/>
        <v>211</v>
      </c>
      <c r="B277" s="556"/>
      <c r="C277" s="556"/>
      <c r="D277" s="20" t="s">
        <v>342</v>
      </c>
      <c r="E277" s="8"/>
      <c r="F277" s="8"/>
      <c r="G277" s="8"/>
      <c r="H277" s="8"/>
      <c r="I277" s="8"/>
      <c r="J277" s="8"/>
      <c r="K277" s="8">
        <f t="shared" si="24"/>
        <v>17</v>
      </c>
      <c r="L277" s="8">
        <f t="shared" si="24"/>
        <v>128</v>
      </c>
      <c r="M277" s="182" t="s">
        <v>184</v>
      </c>
      <c r="N277" s="87"/>
      <c r="O277" s="34"/>
      <c r="P277" s="33"/>
      <c r="Q277" s="34"/>
      <c r="R277" s="33"/>
      <c r="S277" s="34"/>
      <c r="T277" s="33"/>
      <c r="U277" s="34"/>
      <c r="V277" s="33"/>
      <c r="W277" s="34"/>
      <c r="X277" s="33"/>
      <c r="Y277" s="34"/>
      <c r="Z277" s="33"/>
      <c r="AA277" s="58"/>
      <c r="AB277" s="59"/>
      <c r="AC277" s="60"/>
      <c r="AD277" s="610" t="s">
        <v>28</v>
      </c>
      <c r="AE277" s="603"/>
      <c r="AF277" s="603"/>
      <c r="AG277" s="603"/>
      <c r="AH277" s="603"/>
      <c r="AI277" s="603"/>
      <c r="AJ277" s="603"/>
      <c r="AK277" s="603"/>
      <c r="AL277" s="603"/>
      <c r="AM277" s="611"/>
      <c r="AN277" s="90"/>
      <c r="AO277" s="60"/>
      <c r="AP277" s="61"/>
      <c r="AQ277" s="35"/>
      <c r="AR277" s="36"/>
      <c r="AS277" s="34"/>
      <c r="AT277" s="36"/>
      <c r="AU277" s="34"/>
      <c r="AV277" s="36"/>
      <c r="AW277" s="4"/>
      <c r="AX277" s="8"/>
      <c r="AY277" s="472"/>
      <c r="AZ277" s="473"/>
      <c r="BA277" s="473"/>
      <c r="BB277" s="473"/>
      <c r="BC277" s="473"/>
      <c r="BD277" s="473"/>
      <c r="BE277" s="473"/>
      <c r="BF277" s="474"/>
      <c r="BG277" s="478"/>
      <c r="BH277" s="479"/>
    </row>
    <row r="278" spans="1:60" ht="19.5" customHeight="1" x14ac:dyDescent="0.25">
      <c r="A278" s="136">
        <f t="shared" si="22"/>
        <v>212</v>
      </c>
      <c r="B278" s="556"/>
      <c r="C278" s="556"/>
      <c r="D278" s="20" t="s">
        <v>343</v>
      </c>
      <c r="E278" s="8"/>
      <c r="F278" s="8"/>
      <c r="G278" s="8"/>
      <c r="H278" s="8"/>
      <c r="I278" s="8"/>
      <c r="J278" s="8"/>
      <c r="K278" s="8">
        <f t="shared" si="24"/>
        <v>18</v>
      </c>
      <c r="L278" s="8">
        <f t="shared" si="24"/>
        <v>129</v>
      </c>
      <c r="M278" s="182" t="s">
        <v>184</v>
      </c>
      <c r="N278" s="87"/>
      <c r="O278" s="34"/>
      <c r="P278" s="33"/>
      <c r="Q278" s="34"/>
      <c r="R278" s="33"/>
      <c r="S278" s="34"/>
      <c r="T278" s="33"/>
      <c r="U278" s="34"/>
      <c r="V278" s="33"/>
      <c r="W278" s="34"/>
      <c r="X278" s="33"/>
      <c r="Y278" s="34"/>
      <c r="Z278" s="33"/>
      <c r="AA278" s="58"/>
      <c r="AB278" s="59"/>
      <c r="AC278" s="60"/>
      <c r="AD278" s="610" t="s">
        <v>28</v>
      </c>
      <c r="AE278" s="603"/>
      <c r="AF278" s="603"/>
      <c r="AG278" s="603"/>
      <c r="AH278" s="603"/>
      <c r="AI278" s="603"/>
      <c r="AJ278" s="603"/>
      <c r="AK278" s="603"/>
      <c r="AL278" s="603"/>
      <c r="AM278" s="611"/>
      <c r="AN278" s="90"/>
      <c r="AO278" s="60"/>
      <c r="AP278" s="61"/>
      <c r="AQ278" s="35"/>
      <c r="AR278" s="36"/>
      <c r="AS278" s="34"/>
      <c r="AT278" s="36"/>
      <c r="AU278" s="34"/>
      <c r="AV278" s="36"/>
      <c r="AW278" s="4"/>
      <c r="AX278" s="8"/>
      <c r="AY278" s="472"/>
      <c r="AZ278" s="473"/>
      <c r="BA278" s="473"/>
      <c r="BB278" s="473"/>
      <c r="BC278" s="473"/>
      <c r="BD278" s="473"/>
      <c r="BE278" s="473"/>
      <c r="BF278" s="474"/>
      <c r="BG278" s="478"/>
      <c r="BH278" s="479"/>
    </row>
    <row r="279" spans="1:60" ht="19.5" customHeight="1" x14ac:dyDescent="0.25">
      <c r="A279" s="136">
        <f t="shared" si="22"/>
        <v>213</v>
      </c>
      <c r="B279" s="556"/>
      <c r="C279" s="556"/>
      <c r="D279" s="20" t="s">
        <v>200</v>
      </c>
      <c r="E279" s="8"/>
      <c r="F279" s="8"/>
      <c r="G279" s="8"/>
      <c r="H279" s="8"/>
      <c r="I279" s="8"/>
      <c r="J279" s="8"/>
      <c r="K279" s="8">
        <f t="shared" si="24"/>
        <v>19</v>
      </c>
      <c r="L279" s="8">
        <f t="shared" si="24"/>
        <v>130</v>
      </c>
      <c r="M279" s="182" t="s">
        <v>184</v>
      </c>
      <c r="N279" s="87"/>
      <c r="O279" s="579" t="s">
        <v>424</v>
      </c>
      <c r="P279" s="580"/>
      <c r="Q279" s="580"/>
      <c r="R279" s="581"/>
      <c r="S279" s="34"/>
      <c r="T279" s="33"/>
      <c r="U279" s="34"/>
      <c r="V279" s="33"/>
      <c r="W279" s="34"/>
      <c r="X279" s="33"/>
      <c r="Y279" s="34"/>
      <c r="Z279" s="33"/>
      <c r="AA279" s="58"/>
      <c r="AB279" s="59"/>
      <c r="AC279" s="60"/>
      <c r="AD279" s="610" t="s">
        <v>28</v>
      </c>
      <c r="AE279" s="603"/>
      <c r="AF279" s="603"/>
      <c r="AG279" s="603"/>
      <c r="AH279" s="603"/>
      <c r="AI279" s="603"/>
      <c r="AJ279" s="603"/>
      <c r="AK279" s="603"/>
      <c r="AL279" s="603"/>
      <c r="AM279" s="611"/>
      <c r="AN279" s="90"/>
      <c r="AO279" s="60"/>
      <c r="AP279" s="61"/>
      <c r="AQ279" s="35"/>
      <c r="AR279" s="36"/>
      <c r="AS279" s="34"/>
      <c r="AT279" s="36"/>
      <c r="AU279" s="34"/>
      <c r="AV279" s="36"/>
      <c r="AW279" s="4"/>
      <c r="AX279" s="8"/>
      <c r="AY279" s="472"/>
      <c r="AZ279" s="473"/>
      <c r="BA279" s="473"/>
      <c r="BB279" s="473"/>
      <c r="BC279" s="473"/>
      <c r="BD279" s="473"/>
      <c r="BE279" s="473"/>
      <c r="BF279" s="474"/>
      <c r="BG279" s="478"/>
      <c r="BH279" s="479"/>
    </row>
    <row r="280" spans="1:60" ht="19.5" customHeight="1" x14ac:dyDescent="0.25">
      <c r="A280" s="136">
        <f t="shared" si="22"/>
        <v>214</v>
      </c>
      <c r="B280" s="556"/>
      <c r="C280" s="556"/>
      <c r="D280" s="20" t="s">
        <v>201</v>
      </c>
      <c r="E280" s="8"/>
      <c r="F280" s="8"/>
      <c r="G280" s="8"/>
      <c r="H280" s="8"/>
      <c r="I280" s="8"/>
      <c r="J280" s="8"/>
      <c r="K280" s="8">
        <f t="shared" si="24"/>
        <v>20</v>
      </c>
      <c r="L280" s="8">
        <f t="shared" si="24"/>
        <v>131</v>
      </c>
      <c r="M280" s="182" t="s">
        <v>184</v>
      </c>
      <c r="N280" s="87"/>
      <c r="O280" s="34"/>
      <c r="P280" s="33"/>
      <c r="Q280" s="34"/>
      <c r="R280" s="33"/>
      <c r="S280" s="34"/>
      <c r="T280" s="33"/>
      <c r="U280" s="34"/>
      <c r="V280" s="33"/>
      <c r="W280" s="34"/>
      <c r="X280" s="33"/>
      <c r="Y280" s="34"/>
      <c r="Z280" s="33"/>
      <c r="AA280" s="58"/>
      <c r="AB280" s="59"/>
      <c r="AC280" s="60"/>
      <c r="AD280" s="610" t="s">
        <v>28</v>
      </c>
      <c r="AE280" s="603"/>
      <c r="AF280" s="603"/>
      <c r="AG280" s="603"/>
      <c r="AH280" s="603"/>
      <c r="AI280" s="603"/>
      <c r="AJ280" s="603"/>
      <c r="AK280" s="603"/>
      <c r="AL280" s="603"/>
      <c r="AM280" s="611"/>
      <c r="AN280" s="90"/>
      <c r="AO280" s="60"/>
      <c r="AP280" s="61"/>
      <c r="AQ280" s="35"/>
      <c r="AR280" s="36"/>
      <c r="AS280" s="34"/>
      <c r="AT280" s="36"/>
      <c r="AU280" s="34"/>
      <c r="AV280" s="36"/>
      <c r="AW280" s="4"/>
      <c r="AX280" s="8"/>
      <c r="AY280" s="472"/>
      <c r="AZ280" s="473"/>
      <c r="BA280" s="473"/>
      <c r="BB280" s="473"/>
      <c r="BC280" s="473"/>
      <c r="BD280" s="473"/>
      <c r="BE280" s="473"/>
      <c r="BF280" s="474"/>
      <c r="BG280" s="478"/>
      <c r="BH280" s="479"/>
    </row>
    <row r="281" spans="1:60" ht="19.5" customHeight="1" x14ac:dyDescent="0.25">
      <c r="A281" s="136">
        <f t="shared" si="22"/>
        <v>215</v>
      </c>
      <c r="B281" s="556"/>
      <c r="C281" s="556"/>
      <c r="D281" s="20" t="s">
        <v>202</v>
      </c>
      <c r="E281" s="8"/>
      <c r="F281" s="8"/>
      <c r="G281" s="8"/>
      <c r="H281" s="8"/>
      <c r="I281" s="8"/>
      <c r="J281" s="8"/>
      <c r="K281" s="8">
        <f t="shared" si="24"/>
        <v>21</v>
      </c>
      <c r="L281" s="8">
        <f t="shared" si="24"/>
        <v>132</v>
      </c>
      <c r="M281" s="182" t="s">
        <v>184</v>
      </c>
      <c r="N281" s="87"/>
      <c r="O281" s="34"/>
      <c r="P281" s="33"/>
      <c r="Q281" s="34"/>
      <c r="R281" s="33"/>
      <c r="S281" s="34"/>
      <c r="T281" s="33"/>
      <c r="U281" s="34"/>
      <c r="V281" s="33"/>
      <c r="W281" s="34"/>
      <c r="X281" s="33"/>
      <c r="Y281" s="34"/>
      <c r="Z281" s="33"/>
      <c r="AA281" s="58"/>
      <c r="AB281" s="59"/>
      <c r="AC281" s="60"/>
      <c r="AD281" s="610" t="s">
        <v>28</v>
      </c>
      <c r="AE281" s="603"/>
      <c r="AF281" s="603"/>
      <c r="AG281" s="603"/>
      <c r="AH281" s="603"/>
      <c r="AI281" s="603"/>
      <c r="AJ281" s="603"/>
      <c r="AK281" s="603"/>
      <c r="AL281" s="603"/>
      <c r="AM281" s="611"/>
      <c r="AN281" s="90"/>
      <c r="AO281" s="60"/>
      <c r="AP281" s="61"/>
      <c r="AQ281" s="35"/>
      <c r="AR281" s="36"/>
      <c r="AS281" s="34"/>
      <c r="AT281" s="36"/>
      <c r="AU281" s="34"/>
      <c r="AV281" s="36"/>
      <c r="AW281" s="4"/>
      <c r="AX281" s="8"/>
      <c r="AY281" s="472"/>
      <c r="AZ281" s="473"/>
      <c r="BA281" s="473"/>
      <c r="BB281" s="473"/>
      <c r="BC281" s="473"/>
      <c r="BD281" s="473"/>
      <c r="BE281" s="473"/>
      <c r="BF281" s="474"/>
      <c r="BG281" s="478"/>
      <c r="BH281" s="479"/>
    </row>
    <row r="282" spans="1:60" ht="19.5" customHeight="1" x14ac:dyDescent="0.25">
      <c r="A282" s="136">
        <f t="shared" si="22"/>
        <v>216</v>
      </c>
      <c r="B282" s="556"/>
      <c r="C282" s="556"/>
      <c r="D282" s="20" t="s">
        <v>203</v>
      </c>
      <c r="E282" s="8"/>
      <c r="F282" s="8"/>
      <c r="G282" s="8"/>
      <c r="H282" s="8"/>
      <c r="I282" s="8"/>
      <c r="J282" s="8"/>
      <c r="K282" s="8">
        <f t="shared" si="24"/>
        <v>22</v>
      </c>
      <c r="L282" s="8">
        <f t="shared" si="24"/>
        <v>133</v>
      </c>
      <c r="M282" s="182" t="s">
        <v>184</v>
      </c>
      <c r="N282" s="87"/>
      <c r="O282" s="34"/>
      <c r="P282" s="33"/>
      <c r="Q282" s="34"/>
      <c r="R282" s="33"/>
      <c r="S282" s="34"/>
      <c r="T282" s="33"/>
      <c r="U282" s="34"/>
      <c r="V282" s="33"/>
      <c r="W282" s="34"/>
      <c r="X282" s="33"/>
      <c r="Y282" s="34"/>
      <c r="Z282" s="33"/>
      <c r="AA282" s="58"/>
      <c r="AB282" s="59"/>
      <c r="AC282" s="60"/>
      <c r="AD282" s="610" t="s">
        <v>28</v>
      </c>
      <c r="AE282" s="603"/>
      <c r="AF282" s="603"/>
      <c r="AG282" s="603"/>
      <c r="AH282" s="603"/>
      <c r="AI282" s="603"/>
      <c r="AJ282" s="603"/>
      <c r="AK282" s="603"/>
      <c r="AL282" s="603"/>
      <c r="AM282" s="611"/>
      <c r="AN282" s="90"/>
      <c r="AO282" s="60"/>
      <c r="AP282" s="61"/>
      <c r="AQ282" s="35"/>
      <c r="AR282" s="36"/>
      <c r="AS282" s="34"/>
      <c r="AT282" s="36"/>
      <c r="AU282" s="34"/>
      <c r="AV282" s="36"/>
      <c r="AW282" s="4"/>
      <c r="AX282" s="8"/>
      <c r="AY282" s="472"/>
      <c r="AZ282" s="473"/>
      <c r="BA282" s="473"/>
      <c r="BB282" s="473"/>
      <c r="BC282" s="473"/>
      <c r="BD282" s="473"/>
      <c r="BE282" s="473"/>
      <c r="BF282" s="474"/>
      <c r="BG282" s="478"/>
      <c r="BH282" s="479"/>
    </row>
    <row r="283" spans="1:60" ht="19.5" customHeight="1" x14ac:dyDescent="0.25">
      <c r="A283" s="136">
        <f t="shared" si="22"/>
        <v>217</v>
      </c>
      <c r="B283" s="556"/>
      <c r="C283" s="556"/>
      <c r="D283" s="20" t="s">
        <v>204</v>
      </c>
      <c r="E283" s="8"/>
      <c r="F283" s="8"/>
      <c r="G283" s="8"/>
      <c r="H283" s="8"/>
      <c r="I283" s="8"/>
      <c r="J283" s="8"/>
      <c r="K283" s="8">
        <f t="shared" si="24"/>
        <v>23</v>
      </c>
      <c r="L283" s="8">
        <f t="shared" si="24"/>
        <v>134</v>
      </c>
      <c r="M283" s="182" t="s">
        <v>184</v>
      </c>
      <c r="N283" s="87"/>
      <c r="O283" s="34"/>
      <c r="P283" s="33"/>
      <c r="Q283" s="34"/>
      <c r="R283" s="33"/>
      <c r="S283" s="34"/>
      <c r="T283" s="33"/>
      <c r="U283" s="34"/>
      <c r="V283" s="33"/>
      <c r="W283" s="34"/>
      <c r="X283" s="33"/>
      <c r="Y283" s="34"/>
      <c r="Z283" s="33"/>
      <c r="AA283" s="58"/>
      <c r="AB283" s="59"/>
      <c r="AC283" s="60"/>
      <c r="AD283" s="610" t="s">
        <v>28</v>
      </c>
      <c r="AE283" s="603"/>
      <c r="AF283" s="603"/>
      <c r="AG283" s="603"/>
      <c r="AH283" s="603"/>
      <c r="AI283" s="603"/>
      <c r="AJ283" s="603"/>
      <c r="AK283" s="603"/>
      <c r="AL283" s="603"/>
      <c r="AM283" s="611"/>
      <c r="AN283" s="90"/>
      <c r="AO283" s="60"/>
      <c r="AP283" s="61"/>
      <c r="AQ283" s="35"/>
      <c r="AR283" s="36"/>
      <c r="AS283" s="34"/>
      <c r="AT283" s="36"/>
      <c r="AU283" s="34"/>
      <c r="AV283" s="36"/>
      <c r="AW283" s="4"/>
      <c r="AX283" s="8"/>
      <c r="AY283" s="472"/>
      <c r="AZ283" s="473"/>
      <c r="BA283" s="473"/>
      <c r="BB283" s="473"/>
      <c r="BC283" s="473"/>
      <c r="BD283" s="473"/>
      <c r="BE283" s="473"/>
      <c r="BF283" s="474"/>
      <c r="BG283" s="478"/>
      <c r="BH283" s="479"/>
    </row>
    <row r="284" spans="1:60" ht="19.5" customHeight="1" x14ac:dyDescent="0.25">
      <c r="A284" s="136">
        <f t="shared" si="22"/>
        <v>218</v>
      </c>
      <c r="B284" s="556"/>
      <c r="C284" s="556"/>
      <c r="D284" s="20" t="s">
        <v>222</v>
      </c>
      <c r="E284" s="8"/>
      <c r="F284" s="8"/>
      <c r="G284" s="8"/>
      <c r="H284" s="8"/>
      <c r="I284" s="8"/>
      <c r="J284" s="8"/>
      <c r="K284" s="8">
        <f t="shared" si="24"/>
        <v>24</v>
      </c>
      <c r="L284" s="8">
        <f t="shared" si="24"/>
        <v>135</v>
      </c>
      <c r="M284" s="182" t="s">
        <v>184</v>
      </c>
      <c r="N284" s="87"/>
      <c r="O284" s="34"/>
      <c r="P284" s="33"/>
      <c r="Q284" s="34"/>
      <c r="R284" s="33"/>
      <c r="S284" s="34"/>
      <c r="T284" s="33"/>
      <c r="U284" s="34"/>
      <c r="V284" s="33"/>
      <c r="W284" s="34"/>
      <c r="X284" s="33"/>
      <c r="Y284" s="34"/>
      <c r="Z284" s="33"/>
      <c r="AA284" s="58"/>
      <c r="AB284" s="59"/>
      <c r="AC284" s="60"/>
      <c r="AD284" s="610" t="s">
        <v>28</v>
      </c>
      <c r="AE284" s="603"/>
      <c r="AF284" s="603"/>
      <c r="AG284" s="603"/>
      <c r="AH284" s="603"/>
      <c r="AI284" s="603"/>
      <c r="AJ284" s="603"/>
      <c r="AK284" s="603"/>
      <c r="AL284" s="603"/>
      <c r="AM284" s="611"/>
      <c r="AN284" s="90"/>
      <c r="AO284" s="60"/>
      <c r="AP284" s="61"/>
      <c r="AQ284" s="35"/>
      <c r="AR284" s="36"/>
      <c r="AS284" s="34"/>
      <c r="AT284" s="36"/>
      <c r="AU284" s="34"/>
      <c r="AV284" s="36"/>
      <c r="AW284" s="4"/>
      <c r="AX284" s="8"/>
      <c r="AY284" s="472"/>
      <c r="AZ284" s="473"/>
      <c r="BA284" s="473"/>
      <c r="BB284" s="473"/>
      <c r="BC284" s="473"/>
      <c r="BD284" s="473"/>
      <c r="BE284" s="473"/>
      <c r="BF284" s="474"/>
      <c r="BG284" s="478"/>
      <c r="BH284" s="479"/>
    </row>
    <row r="285" spans="1:60" ht="19.5" customHeight="1" x14ac:dyDescent="0.25">
      <c r="A285" s="136">
        <f t="shared" si="22"/>
        <v>219</v>
      </c>
      <c r="B285" s="556"/>
      <c r="C285" s="556"/>
      <c r="D285" s="20" t="s">
        <v>223</v>
      </c>
      <c r="E285" s="9"/>
      <c r="F285" s="9"/>
      <c r="G285" s="9"/>
      <c r="H285" s="9"/>
      <c r="I285" s="9"/>
      <c r="J285" s="9"/>
      <c r="K285" s="8">
        <f t="shared" si="24"/>
        <v>25</v>
      </c>
      <c r="L285" s="8">
        <f t="shared" si="24"/>
        <v>136</v>
      </c>
      <c r="M285" s="182" t="s">
        <v>184</v>
      </c>
      <c r="N285" s="87"/>
      <c r="O285" s="34"/>
      <c r="P285" s="33"/>
      <c r="Q285" s="34"/>
      <c r="R285" s="33"/>
      <c r="S285" s="34"/>
      <c r="T285" s="33"/>
      <c r="U285" s="34"/>
      <c r="V285" s="33"/>
      <c r="W285" s="34"/>
      <c r="X285" s="33"/>
      <c r="Y285" s="34"/>
      <c r="Z285" s="33"/>
      <c r="AA285" s="58"/>
      <c r="AB285" s="59"/>
      <c r="AC285" s="60"/>
      <c r="AD285" s="610" t="s">
        <v>28</v>
      </c>
      <c r="AE285" s="603"/>
      <c r="AF285" s="603"/>
      <c r="AG285" s="603"/>
      <c r="AH285" s="603"/>
      <c r="AI285" s="603"/>
      <c r="AJ285" s="603"/>
      <c r="AK285" s="603"/>
      <c r="AL285" s="603"/>
      <c r="AM285" s="611"/>
      <c r="AN285" s="90"/>
      <c r="AO285" s="60"/>
      <c r="AP285" s="61"/>
      <c r="AQ285" s="35"/>
      <c r="AR285" s="36"/>
      <c r="AS285" s="34"/>
      <c r="AT285" s="36"/>
      <c r="AU285" s="34"/>
      <c r="AV285" s="36"/>
      <c r="AW285" s="4"/>
      <c r="AX285" s="8"/>
      <c r="AY285" s="472"/>
      <c r="AZ285" s="473"/>
      <c r="BA285" s="473"/>
      <c r="BB285" s="473"/>
      <c r="BC285" s="473"/>
      <c r="BD285" s="473"/>
      <c r="BE285" s="473"/>
      <c r="BF285" s="474"/>
      <c r="BG285" s="478"/>
      <c r="BH285" s="479"/>
    </row>
    <row r="286" spans="1:60" ht="19.5" customHeight="1" x14ac:dyDescent="0.25">
      <c r="A286" s="136">
        <f t="shared" si="22"/>
        <v>220</v>
      </c>
      <c r="B286" s="556"/>
      <c r="C286" s="556"/>
      <c r="D286" s="20" t="s">
        <v>224</v>
      </c>
      <c r="E286" s="8"/>
      <c r="F286" s="8"/>
      <c r="G286" s="8"/>
      <c r="H286" s="8"/>
      <c r="I286" s="8"/>
      <c r="J286" s="8"/>
      <c r="K286" s="8">
        <f t="shared" ref="K286:L299" si="25">K285+1</f>
        <v>26</v>
      </c>
      <c r="L286" s="8">
        <f t="shared" si="25"/>
        <v>137</v>
      </c>
      <c r="M286" s="182" t="s">
        <v>184</v>
      </c>
      <c r="N286" s="87"/>
      <c r="O286" s="34"/>
      <c r="P286" s="33"/>
      <c r="Q286" s="34"/>
      <c r="R286" s="33"/>
      <c r="S286" s="34"/>
      <c r="T286" s="33"/>
      <c r="U286" s="34"/>
      <c r="V286" s="33"/>
      <c r="W286" s="34"/>
      <c r="X286" s="33"/>
      <c r="Y286" s="34"/>
      <c r="Z286" s="33"/>
      <c r="AA286" s="58"/>
      <c r="AB286" s="59"/>
      <c r="AC286" s="60"/>
      <c r="AD286" s="610" t="s">
        <v>28</v>
      </c>
      <c r="AE286" s="603"/>
      <c r="AF286" s="603"/>
      <c r="AG286" s="603"/>
      <c r="AH286" s="603"/>
      <c r="AI286" s="603"/>
      <c r="AJ286" s="603"/>
      <c r="AK286" s="603"/>
      <c r="AL286" s="603"/>
      <c r="AM286" s="611"/>
      <c r="AN286" s="90"/>
      <c r="AO286" s="60"/>
      <c r="AP286" s="61"/>
      <c r="AQ286" s="35"/>
      <c r="AR286" s="36"/>
      <c r="AS286" s="34"/>
      <c r="AT286" s="36"/>
      <c r="AU286" s="34"/>
      <c r="AV286" s="36"/>
      <c r="AW286" s="4"/>
      <c r="AX286" s="8"/>
      <c r="AY286" s="472"/>
      <c r="AZ286" s="473"/>
      <c r="BA286" s="473"/>
      <c r="BB286" s="473"/>
      <c r="BC286" s="473"/>
      <c r="BD286" s="473"/>
      <c r="BE286" s="473"/>
      <c r="BF286" s="474"/>
      <c r="BG286" s="478"/>
      <c r="BH286" s="479"/>
    </row>
    <row r="287" spans="1:60" ht="19.5" customHeight="1" x14ac:dyDescent="0.25">
      <c r="A287" s="136">
        <f t="shared" si="22"/>
        <v>221</v>
      </c>
      <c r="B287" s="556"/>
      <c r="C287" s="556"/>
      <c r="D287" s="20" t="s">
        <v>225</v>
      </c>
      <c r="E287" s="8"/>
      <c r="F287" s="8"/>
      <c r="G287" s="8"/>
      <c r="H287" s="8"/>
      <c r="I287" s="8"/>
      <c r="J287" s="8"/>
      <c r="K287" s="8">
        <f t="shared" si="25"/>
        <v>27</v>
      </c>
      <c r="L287" s="8">
        <f t="shared" si="25"/>
        <v>138</v>
      </c>
      <c r="M287" s="182" t="s">
        <v>184</v>
      </c>
      <c r="N287" s="87"/>
      <c r="O287" s="34"/>
      <c r="P287" s="33"/>
      <c r="Q287" s="34"/>
      <c r="R287" s="33"/>
      <c r="S287" s="34"/>
      <c r="T287" s="33"/>
      <c r="U287" s="34"/>
      <c r="V287" s="33"/>
      <c r="W287" s="34"/>
      <c r="X287" s="33"/>
      <c r="Y287" s="34"/>
      <c r="Z287" s="33"/>
      <c r="AA287" s="58"/>
      <c r="AB287" s="59"/>
      <c r="AC287" s="60"/>
      <c r="AD287" s="610" t="s">
        <v>28</v>
      </c>
      <c r="AE287" s="603"/>
      <c r="AF287" s="603"/>
      <c r="AG287" s="603"/>
      <c r="AH287" s="603"/>
      <c r="AI287" s="603"/>
      <c r="AJ287" s="603"/>
      <c r="AK287" s="603"/>
      <c r="AL287" s="603"/>
      <c r="AM287" s="611"/>
      <c r="AN287" s="90"/>
      <c r="AO287" s="60"/>
      <c r="AP287" s="61"/>
      <c r="AQ287" s="35"/>
      <c r="AR287" s="36"/>
      <c r="AS287" s="34"/>
      <c r="AT287" s="36"/>
      <c r="AU287" s="34"/>
      <c r="AV287" s="36"/>
      <c r="AW287" s="4"/>
      <c r="AX287" s="8"/>
      <c r="AY287" s="472"/>
      <c r="AZ287" s="473"/>
      <c r="BA287" s="473"/>
      <c r="BB287" s="473"/>
      <c r="BC287" s="473"/>
      <c r="BD287" s="473"/>
      <c r="BE287" s="473"/>
      <c r="BF287" s="474"/>
      <c r="BG287" s="478"/>
      <c r="BH287" s="479"/>
    </row>
    <row r="288" spans="1:60" ht="19.5" customHeight="1" x14ac:dyDescent="0.25">
      <c r="A288" s="136">
        <f t="shared" si="22"/>
        <v>222</v>
      </c>
      <c r="B288" s="556"/>
      <c r="C288" s="556"/>
      <c r="D288" s="20" t="s">
        <v>226</v>
      </c>
      <c r="E288" s="8"/>
      <c r="F288" s="8"/>
      <c r="G288" s="8"/>
      <c r="H288" s="8"/>
      <c r="I288" s="8"/>
      <c r="J288" s="8"/>
      <c r="K288" s="8">
        <f t="shared" si="25"/>
        <v>28</v>
      </c>
      <c r="L288" s="8">
        <f t="shared" si="25"/>
        <v>139</v>
      </c>
      <c r="M288" s="182" t="s">
        <v>184</v>
      </c>
      <c r="N288" s="87"/>
      <c r="O288" s="34"/>
      <c r="P288" s="33"/>
      <c r="Q288" s="34"/>
      <c r="R288" s="33"/>
      <c r="S288" s="34"/>
      <c r="T288" s="33"/>
      <c r="U288" s="34"/>
      <c r="V288" s="33"/>
      <c r="W288" s="34"/>
      <c r="X288" s="33"/>
      <c r="Y288" s="34"/>
      <c r="Z288" s="33"/>
      <c r="AA288" s="58"/>
      <c r="AB288" s="59"/>
      <c r="AC288" s="60"/>
      <c r="AD288" s="610" t="s">
        <v>28</v>
      </c>
      <c r="AE288" s="603"/>
      <c r="AF288" s="603"/>
      <c r="AG288" s="603"/>
      <c r="AH288" s="603"/>
      <c r="AI288" s="603"/>
      <c r="AJ288" s="603"/>
      <c r="AK288" s="603"/>
      <c r="AL288" s="603"/>
      <c r="AM288" s="611"/>
      <c r="AN288" s="90"/>
      <c r="AO288" s="60"/>
      <c r="AP288" s="61"/>
      <c r="AQ288" s="35"/>
      <c r="AR288" s="36"/>
      <c r="AS288" s="34"/>
      <c r="AT288" s="36"/>
      <c r="AU288" s="34"/>
      <c r="AV288" s="36"/>
      <c r="AW288" s="4"/>
      <c r="AX288" s="8"/>
      <c r="AY288" s="472"/>
      <c r="AZ288" s="473"/>
      <c r="BA288" s="473"/>
      <c r="BB288" s="473"/>
      <c r="BC288" s="473"/>
      <c r="BD288" s="473"/>
      <c r="BE288" s="473"/>
      <c r="BF288" s="474"/>
      <c r="BG288" s="478"/>
      <c r="BH288" s="479"/>
    </row>
    <row r="289" spans="1:60" ht="19.5" customHeight="1" x14ac:dyDescent="0.25">
      <c r="A289" s="136">
        <f t="shared" si="22"/>
        <v>223</v>
      </c>
      <c r="B289" s="556"/>
      <c r="C289" s="556"/>
      <c r="D289" s="20" t="s">
        <v>227</v>
      </c>
      <c r="E289" s="8"/>
      <c r="F289" s="8"/>
      <c r="G289" s="8"/>
      <c r="H289" s="8"/>
      <c r="I289" s="8"/>
      <c r="J289" s="8"/>
      <c r="K289" s="8">
        <f t="shared" si="25"/>
        <v>29</v>
      </c>
      <c r="L289" s="8">
        <f t="shared" si="25"/>
        <v>140</v>
      </c>
      <c r="M289" s="182" t="s">
        <v>184</v>
      </c>
      <c r="N289" s="87"/>
      <c r="O289" s="34"/>
      <c r="P289" s="33"/>
      <c r="Q289" s="34"/>
      <c r="R289" s="33"/>
      <c r="S289" s="34"/>
      <c r="T289" s="33"/>
      <c r="U289" s="34"/>
      <c r="V289" s="33"/>
      <c r="W289" s="34"/>
      <c r="X289" s="33"/>
      <c r="Y289" s="34"/>
      <c r="Z289" s="33"/>
      <c r="AA289" s="58"/>
      <c r="AB289" s="59"/>
      <c r="AC289" s="60"/>
      <c r="AD289" s="610" t="s">
        <v>28</v>
      </c>
      <c r="AE289" s="603"/>
      <c r="AF289" s="603"/>
      <c r="AG289" s="603"/>
      <c r="AH289" s="603"/>
      <c r="AI289" s="603"/>
      <c r="AJ289" s="603"/>
      <c r="AK289" s="603"/>
      <c r="AL289" s="603"/>
      <c r="AM289" s="611"/>
      <c r="AN289" s="90"/>
      <c r="AO289" s="60"/>
      <c r="AP289" s="61"/>
      <c r="AQ289" s="35"/>
      <c r="AR289" s="36"/>
      <c r="AS289" s="34"/>
      <c r="AT289" s="36"/>
      <c r="AU289" s="34"/>
      <c r="AV289" s="36"/>
      <c r="AW289" s="4"/>
      <c r="AX289" s="8"/>
      <c r="AY289" s="472"/>
      <c r="AZ289" s="473"/>
      <c r="BA289" s="473"/>
      <c r="BB289" s="473"/>
      <c r="BC289" s="473"/>
      <c r="BD289" s="473"/>
      <c r="BE289" s="473"/>
      <c r="BF289" s="474"/>
      <c r="BG289" s="478"/>
      <c r="BH289" s="479"/>
    </row>
    <row r="290" spans="1:60" ht="19.5" customHeight="1" x14ac:dyDescent="0.25">
      <c r="A290" s="136">
        <f t="shared" si="22"/>
        <v>224</v>
      </c>
      <c r="B290" s="556"/>
      <c r="C290" s="556"/>
      <c r="D290" s="20" t="s">
        <v>228</v>
      </c>
      <c r="E290" s="9"/>
      <c r="F290" s="9"/>
      <c r="G290" s="9"/>
      <c r="H290" s="9"/>
      <c r="I290" s="9"/>
      <c r="J290" s="9"/>
      <c r="K290" s="8">
        <f t="shared" si="25"/>
        <v>30</v>
      </c>
      <c r="L290" s="8">
        <f t="shared" si="25"/>
        <v>141</v>
      </c>
      <c r="M290" s="182" t="s">
        <v>184</v>
      </c>
      <c r="N290" s="87"/>
      <c r="O290" s="34"/>
      <c r="P290" s="33"/>
      <c r="Q290" s="34"/>
      <c r="R290" s="33"/>
      <c r="S290" s="34"/>
      <c r="T290" s="33"/>
      <c r="U290" s="34"/>
      <c r="V290" s="33"/>
      <c r="W290" s="34"/>
      <c r="X290" s="33"/>
      <c r="Y290" s="34"/>
      <c r="Z290" s="33"/>
      <c r="AA290" s="58"/>
      <c r="AB290" s="59"/>
      <c r="AC290" s="60"/>
      <c r="AD290" s="610" t="s">
        <v>28</v>
      </c>
      <c r="AE290" s="603"/>
      <c r="AF290" s="603"/>
      <c r="AG290" s="603"/>
      <c r="AH290" s="603"/>
      <c r="AI290" s="603"/>
      <c r="AJ290" s="603"/>
      <c r="AK290" s="603"/>
      <c r="AL290" s="603"/>
      <c r="AM290" s="611"/>
      <c r="AN290" s="90"/>
      <c r="AO290" s="60"/>
      <c r="AP290" s="61"/>
      <c r="AQ290" s="35"/>
      <c r="AR290" s="36"/>
      <c r="AS290" s="34"/>
      <c r="AT290" s="36"/>
      <c r="AU290" s="34"/>
      <c r="AV290" s="36"/>
      <c r="AW290" s="4"/>
      <c r="AX290" s="8"/>
      <c r="AY290" s="472"/>
      <c r="AZ290" s="473"/>
      <c r="BA290" s="473"/>
      <c r="BB290" s="473"/>
      <c r="BC290" s="473"/>
      <c r="BD290" s="473"/>
      <c r="BE290" s="473"/>
      <c r="BF290" s="474"/>
      <c r="BG290" s="478"/>
      <c r="BH290" s="479"/>
    </row>
    <row r="291" spans="1:60" ht="19.5" customHeight="1" x14ac:dyDescent="0.25">
      <c r="A291" s="136">
        <f t="shared" si="22"/>
        <v>225</v>
      </c>
      <c r="B291" s="556"/>
      <c r="C291" s="556"/>
      <c r="D291" s="20" t="s">
        <v>229</v>
      </c>
      <c r="E291" s="9"/>
      <c r="F291" s="9"/>
      <c r="G291" s="9"/>
      <c r="H291" s="9"/>
      <c r="I291" s="9"/>
      <c r="J291" s="9"/>
      <c r="K291" s="8">
        <f t="shared" si="25"/>
        <v>31</v>
      </c>
      <c r="L291" s="8">
        <f t="shared" si="25"/>
        <v>142</v>
      </c>
      <c r="M291" s="182" t="s">
        <v>184</v>
      </c>
      <c r="N291" s="87"/>
      <c r="O291" s="34"/>
      <c r="P291" s="33"/>
      <c r="Q291" s="34"/>
      <c r="R291" s="33"/>
      <c r="S291" s="34"/>
      <c r="T291" s="33"/>
      <c r="U291" s="34"/>
      <c r="V291" s="33"/>
      <c r="W291" s="34"/>
      <c r="X291" s="33"/>
      <c r="Y291" s="34"/>
      <c r="Z291" s="33"/>
      <c r="AA291" s="58"/>
      <c r="AB291" s="59"/>
      <c r="AC291" s="60"/>
      <c r="AD291" s="610" t="s">
        <v>28</v>
      </c>
      <c r="AE291" s="603"/>
      <c r="AF291" s="603"/>
      <c r="AG291" s="603"/>
      <c r="AH291" s="603"/>
      <c r="AI291" s="603"/>
      <c r="AJ291" s="603"/>
      <c r="AK291" s="603"/>
      <c r="AL291" s="603"/>
      <c r="AM291" s="611"/>
      <c r="AN291" s="90"/>
      <c r="AO291" s="60"/>
      <c r="AP291" s="61"/>
      <c r="AQ291" s="35"/>
      <c r="AR291" s="36"/>
      <c r="AS291" s="34"/>
      <c r="AT291" s="36"/>
      <c r="AU291" s="34"/>
      <c r="AV291" s="36"/>
      <c r="AW291" s="4"/>
      <c r="AX291" s="8"/>
      <c r="AY291" s="472"/>
      <c r="AZ291" s="473"/>
      <c r="BA291" s="473"/>
      <c r="BB291" s="473"/>
      <c r="BC291" s="473"/>
      <c r="BD291" s="473"/>
      <c r="BE291" s="473"/>
      <c r="BF291" s="474"/>
      <c r="BG291" s="478"/>
      <c r="BH291" s="479"/>
    </row>
    <row r="292" spans="1:60" ht="19.5" customHeight="1" x14ac:dyDescent="0.25">
      <c r="A292" s="136">
        <f t="shared" si="22"/>
        <v>226</v>
      </c>
      <c r="B292" s="556"/>
      <c r="C292" s="556"/>
      <c r="D292" s="20" t="s">
        <v>383</v>
      </c>
      <c r="E292" s="8"/>
      <c r="F292" s="8"/>
      <c r="G292" s="8"/>
      <c r="H292" s="8"/>
      <c r="I292" s="8"/>
      <c r="J292" s="8"/>
      <c r="K292" s="8">
        <f t="shared" si="25"/>
        <v>32</v>
      </c>
      <c r="L292" s="8">
        <f t="shared" si="25"/>
        <v>143</v>
      </c>
      <c r="M292" s="182" t="s">
        <v>184</v>
      </c>
      <c r="N292" s="87"/>
      <c r="O292" s="34"/>
      <c r="P292" s="33"/>
      <c r="Q292" s="34"/>
      <c r="R292" s="33"/>
      <c r="S292" s="34"/>
      <c r="T292" s="33"/>
      <c r="U292" s="34"/>
      <c r="V292" s="33"/>
      <c r="W292" s="34"/>
      <c r="X292" s="33"/>
      <c r="Y292" s="34"/>
      <c r="Z292" s="33"/>
      <c r="AA292" s="58"/>
      <c r="AB292" s="59"/>
      <c r="AC292" s="60"/>
      <c r="AD292" s="610" t="s">
        <v>28</v>
      </c>
      <c r="AE292" s="603"/>
      <c r="AF292" s="603"/>
      <c r="AG292" s="603"/>
      <c r="AH292" s="603"/>
      <c r="AI292" s="603"/>
      <c r="AJ292" s="603"/>
      <c r="AK292" s="603"/>
      <c r="AL292" s="603"/>
      <c r="AM292" s="611"/>
      <c r="AN292" s="90"/>
      <c r="AO292" s="60"/>
      <c r="AP292" s="61"/>
      <c r="AQ292" s="35"/>
      <c r="AR292" s="36"/>
      <c r="AS292" s="34"/>
      <c r="AT292" s="36"/>
      <c r="AU292" s="34"/>
      <c r="AV292" s="36"/>
      <c r="AW292" s="4"/>
      <c r="AX292" s="8"/>
      <c r="AY292" s="472"/>
      <c r="AZ292" s="473"/>
      <c r="BA292" s="473"/>
      <c r="BB292" s="473"/>
      <c r="BC292" s="473"/>
      <c r="BD292" s="473"/>
      <c r="BE292" s="473"/>
      <c r="BF292" s="474"/>
      <c r="BG292" s="478"/>
      <c r="BH292" s="479"/>
    </row>
    <row r="293" spans="1:60" ht="19.5" customHeight="1" thickBot="1" x14ac:dyDescent="0.3">
      <c r="A293" s="136">
        <f t="shared" si="22"/>
        <v>227</v>
      </c>
      <c r="B293" s="557"/>
      <c r="C293" s="557"/>
      <c r="D293" s="20" t="s">
        <v>384</v>
      </c>
      <c r="E293" s="8"/>
      <c r="F293" s="8"/>
      <c r="G293" s="8"/>
      <c r="H293" s="8"/>
      <c r="I293" s="8"/>
      <c r="J293" s="8"/>
      <c r="K293" s="8">
        <f t="shared" si="25"/>
        <v>33</v>
      </c>
      <c r="L293" s="8">
        <f t="shared" si="25"/>
        <v>144</v>
      </c>
      <c r="M293" s="182" t="s">
        <v>184</v>
      </c>
      <c r="N293" s="87"/>
      <c r="O293" s="165"/>
      <c r="P293" s="172"/>
      <c r="Q293" s="165"/>
      <c r="R293" s="172"/>
      <c r="S293" s="165"/>
      <c r="T293" s="172"/>
      <c r="U293" s="165"/>
      <c r="V293" s="172"/>
      <c r="W293" s="165"/>
      <c r="X293" s="172"/>
      <c r="Y293" s="165"/>
      <c r="Z293" s="172"/>
      <c r="AA293" s="173"/>
      <c r="AB293" s="167"/>
      <c r="AC293" s="166"/>
      <c r="AD293" s="674" t="s">
        <v>28</v>
      </c>
      <c r="AE293" s="675"/>
      <c r="AF293" s="675"/>
      <c r="AG293" s="675"/>
      <c r="AH293" s="675"/>
      <c r="AI293" s="675"/>
      <c r="AJ293" s="675"/>
      <c r="AK293" s="675"/>
      <c r="AL293" s="675"/>
      <c r="AM293" s="708"/>
      <c r="AN293" s="91"/>
      <c r="AO293" s="60"/>
      <c r="AP293" s="61"/>
      <c r="AQ293" s="35"/>
      <c r="AR293" s="36"/>
      <c r="AS293" s="34"/>
      <c r="AT293" s="36"/>
      <c r="AU293" s="34"/>
      <c r="AV293" s="36"/>
      <c r="AW293" s="4"/>
      <c r="AX293" s="8"/>
      <c r="AY293" s="475"/>
      <c r="AZ293" s="476"/>
      <c r="BA293" s="476"/>
      <c r="BB293" s="476"/>
      <c r="BC293" s="476"/>
      <c r="BD293" s="476"/>
      <c r="BE293" s="476"/>
      <c r="BF293" s="477"/>
      <c r="BG293" s="478"/>
      <c r="BH293" s="479"/>
    </row>
    <row r="294" spans="1:60" ht="19.5" customHeight="1" thickBot="1" x14ac:dyDescent="0.3">
      <c r="A294" s="136">
        <f t="shared" si="22"/>
        <v>228</v>
      </c>
      <c r="B294" s="55"/>
      <c r="C294" s="601" t="s">
        <v>1054</v>
      </c>
      <c r="D294" s="20"/>
      <c r="E294" s="8"/>
      <c r="F294" s="8"/>
      <c r="G294" s="8"/>
      <c r="H294" s="8"/>
      <c r="I294" s="8"/>
      <c r="J294" s="8"/>
      <c r="K294" s="8">
        <f t="shared" si="25"/>
        <v>34</v>
      </c>
      <c r="L294" s="8">
        <f t="shared" si="25"/>
        <v>145</v>
      </c>
      <c r="M294" s="182" t="s">
        <v>184</v>
      </c>
      <c r="N294" s="87"/>
      <c r="O294" s="34"/>
      <c r="P294" s="33"/>
      <c r="Q294" s="34"/>
      <c r="R294" s="33"/>
      <c r="S294" s="34"/>
      <c r="T294" s="33"/>
      <c r="U294" s="34"/>
      <c r="V294" s="33"/>
      <c r="W294" s="301"/>
      <c r="X294" s="299"/>
      <c r="Y294" s="298"/>
      <c r="Z294" s="559" t="s">
        <v>1056</v>
      </c>
      <c r="AA294" s="533"/>
      <c r="AB294" s="533"/>
      <c r="AC294" s="533"/>
      <c r="AD294" s="533"/>
      <c r="AE294" s="533"/>
      <c r="AF294" s="533"/>
      <c r="AG294" s="533"/>
      <c r="AH294" s="533"/>
      <c r="AI294" s="533"/>
      <c r="AJ294" s="533"/>
      <c r="AK294" s="545"/>
      <c r="AL294" s="299"/>
      <c r="AM294" s="298"/>
      <c r="AN294" s="300"/>
      <c r="AO294" s="35"/>
      <c r="AP294" s="33"/>
      <c r="AQ294" s="34"/>
      <c r="AR294" s="33"/>
      <c r="AS294" s="34"/>
      <c r="AT294" s="33"/>
      <c r="AU294" s="34"/>
      <c r="AV294" s="33"/>
      <c r="AW294" s="4"/>
      <c r="AX294" s="8"/>
      <c r="AY294" s="469" t="s">
        <v>1055</v>
      </c>
      <c r="AZ294" s="470"/>
      <c r="BA294" s="470"/>
      <c r="BB294" s="470"/>
      <c r="BC294" s="470"/>
      <c r="BD294" s="470"/>
      <c r="BE294" s="470"/>
      <c r="BF294" s="471"/>
      <c r="BG294" s="10"/>
      <c r="BH294" s="12"/>
    </row>
    <row r="295" spans="1:60" ht="19.5" customHeight="1" thickBot="1" x14ac:dyDescent="0.3">
      <c r="A295" s="136">
        <f t="shared" si="22"/>
        <v>229</v>
      </c>
      <c r="B295" s="55"/>
      <c r="C295" s="596"/>
      <c r="D295" s="20"/>
      <c r="E295" s="8"/>
      <c r="F295" s="8"/>
      <c r="G295" s="8"/>
      <c r="H295" s="8"/>
      <c r="I295" s="8"/>
      <c r="J295" s="8"/>
      <c r="K295" s="8">
        <f t="shared" si="25"/>
        <v>35</v>
      </c>
      <c r="L295" s="8">
        <f t="shared" si="25"/>
        <v>146</v>
      </c>
      <c r="M295" s="182" t="s">
        <v>184</v>
      </c>
      <c r="N295" s="87"/>
      <c r="O295" s="34"/>
      <c r="P295" s="33"/>
      <c r="Q295" s="34"/>
      <c r="R295" s="33"/>
      <c r="S295" s="34"/>
      <c r="T295" s="33"/>
      <c r="U295" s="34"/>
      <c r="V295" s="33"/>
      <c r="W295" s="301"/>
      <c r="X295" s="299"/>
      <c r="Y295" s="298"/>
      <c r="Z295" s="559" t="s">
        <v>1056</v>
      </c>
      <c r="AA295" s="533"/>
      <c r="AB295" s="533"/>
      <c r="AC295" s="533"/>
      <c r="AD295" s="533"/>
      <c r="AE295" s="533"/>
      <c r="AF295" s="533"/>
      <c r="AG295" s="533"/>
      <c r="AH295" s="533"/>
      <c r="AI295" s="533"/>
      <c r="AJ295" s="533"/>
      <c r="AK295" s="545"/>
      <c r="AL295" s="299"/>
      <c r="AM295" s="298"/>
      <c r="AN295" s="300"/>
      <c r="AO295" s="34"/>
      <c r="AP295" s="33"/>
      <c r="AQ295" s="34"/>
      <c r="AR295" s="33"/>
      <c r="AS295" s="34"/>
      <c r="AT295" s="33"/>
      <c r="AU295" s="34"/>
      <c r="AV295" s="36"/>
      <c r="AW295" s="4"/>
      <c r="AX295" s="8"/>
      <c r="AY295" s="472"/>
      <c r="AZ295" s="473"/>
      <c r="BA295" s="473"/>
      <c r="BB295" s="473"/>
      <c r="BC295" s="473"/>
      <c r="BD295" s="473"/>
      <c r="BE295" s="473"/>
      <c r="BF295" s="474"/>
      <c r="BG295" s="10"/>
      <c r="BH295" s="12"/>
    </row>
    <row r="296" spans="1:60" ht="19.5" customHeight="1" thickBot="1" x14ac:dyDescent="0.3">
      <c r="A296" s="136">
        <f t="shared" si="22"/>
        <v>230</v>
      </c>
      <c r="B296" s="138"/>
      <c r="C296" s="597"/>
      <c r="D296" s="20"/>
      <c r="E296" s="8"/>
      <c r="F296" s="8"/>
      <c r="G296" s="8"/>
      <c r="H296" s="8"/>
      <c r="I296" s="8"/>
      <c r="J296" s="8"/>
      <c r="K296" s="8">
        <f t="shared" si="25"/>
        <v>36</v>
      </c>
      <c r="L296" s="8">
        <f t="shared" si="25"/>
        <v>147</v>
      </c>
      <c r="M296" s="182" t="s">
        <v>184</v>
      </c>
      <c r="N296" s="87"/>
      <c r="O296" s="34"/>
      <c r="P296" s="33"/>
      <c r="Q296" s="34"/>
      <c r="R296" s="33"/>
      <c r="S296" s="34"/>
      <c r="T296" s="33"/>
      <c r="U296" s="34"/>
      <c r="V296" s="33"/>
      <c r="W296" s="301"/>
      <c r="X296" s="299"/>
      <c r="Y296" s="298"/>
      <c r="Z296" s="559" t="s">
        <v>1056</v>
      </c>
      <c r="AA296" s="533"/>
      <c r="AB296" s="533"/>
      <c r="AC296" s="533"/>
      <c r="AD296" s="533"/>
      <c r="AE296" s="533"/>
      <c r="AF296" s="533"/>
      <c r="AG296" s="533"/>
      <c r="AH296" s="533"/>
      <c r="AI296" s="533"/>
      <c r="AJ296" s="533"/>
      <c r="AK296" s="545"/>
      <c r="AL296" s="299"/>
      <c r="AM296" s="298"/>
      <c r="AN296" s="300"/>
      <c r="AO296" s="34"/>
      <c r="AP296" s="33"/>
      <c r="AQ296" s="34"/>
      <c r="AR296" s="33"/>
      <c r="AS296" s="34"/>
      <c r="AT296" s="33"/>
      <c r="AU296" s="34"/>
      <c r="AV296" s="36"/>
      <c r="AW296" s="4"/>
      <c r="AX296" s="8"/>
      <c r="AY296" s="475"/>
      <c r="AZ296" s="476"/>
      <c r="BA296" s="476"/>
      <c r="BB296" s="476"/>
      <c r="BC296" s="476"/>
      <c r="BD296" s="476"/>
      <c r="BE296" s="476"/>
      <c r="BF296" s="477"/>
      <c r="BG296" s="10"/>
      <c r="BH296" s="12"/>
    </row>
    <row r="297" spans="1:60" ht="19.5" customHeight="1" x14ac:dyDescent="0.25">
      <c r="A297" s="136">
        <f t="shared" si="22"/>
        <v>231</v>
      </c>
      <c r="B297" s="55"/>
      <c r="C297" s="450" t="s">
        <v>1073</v>
      </c>
      <c r="D297" s="20"/>
      <c r="E297" s="8"/>
      <c r="F297" s="8"/>
      <c r="G297" s="8"/>
      <c r="H297" s="8"/>
      <c r="I297" s="8"/>
      <c r="J297" s="8"/>
      <c r="K297" s="8">
        <f t="shared" si="25"/>
        <v>37</v>
      </c>
      <c r="L297" s="8">
        <f t="shared" si="25"/>
        <v>148</v>
      </c>
      <c r="M297" s="182" t="s">
        <v>184</v>
      </c>
      <c r="N297" s="87"/>
      <c r="O297" s="34"/>
      <c r="P297" s="33"/>
      <c r="Q297" s="34"/>
      <c r="R297" s="33"/>
      <c r="S297" s="34"/>
      <c r="T297" s="33"/>
      <c r="U297" s="34"/>
      <c r="V297" s="33"/>
      <c r="W297" s="34"/>
      <c r="X297" s="33"/>
      <c r="Y297" s="34"/>
      <c r="Z297" s="33"/>
      <c r="AA297" s="58"/>
      <c r="AB297" s="59"/>
      <c r="AC297" s="60"/>
      <c r="AD297" s="610" t="s">
        <v>28</v>
      </c>
      <c r="AE297" s="603"/>
      <c r="AF297" s="603"/>
      <c r="AG297" s="603"/>
      <c r="AH297" s="603"/>
      <c r="AI297" s="603"/>
      <c r="AJ297" s="603"/>
      <c r="AK297" s="603"/>
      <c r="AL297" s="603"/>
      <c r="AM297" s="611"/>
      <c r="AN297" s="90"/>
      <c r="AO297" s="60"/>
      <c r="AP297" s="61"/>
      <c r="AQ297" s="35"/>
      <c r="AR297" s="33"/>
      <c r="AS297" s="34"/>
      <c r="AT297" s="33"/>
      <c r="AU297" s="34"/>
      <c r="AV297" s="36"/>
      <c r="AW297" s="4"/>
      <c r="AX297" s="8"/>
      <c r="AY297" s="472" t="s">
        <v>1057</v>
      </c>
      <c r="AZ297" s="473"/>
      <c r="BA297" s="473"/>
      <c r="BB297" s="473"/>
      <c r="BC297" s="473"/>
      <c r="BD297" s="473"/>
      <c r="BE297" s="473"/>
      <c r="BF297" s="474"/>
      <c r="BG297" s="10"/>
      <c r="BH297" s="12"/>
    </row>
    <row r="298" spans="1:60" ht="19.5" customHeight="1" x14ac:dyDescent="0.25">
      <c r="A298" s="136">
        <f t="shared" si="22"/>
        <v>232</v>
      </c>
      <c r="B298" s="55"/>
      <c r="C298" s="451"/>
      <c r="D298" s="20"/>
      <c r="E298" s="8"/>
      <c r="F298" s="8"/>
      <c r="G298" s="8"/>
      <c r="H298" s="8"/>
      <c r="I298" s="8"/>
      <c r="J298" s="8"/>
      <c r="K298" s="8">
        <f t="shared" si="25"/>
        <v>38</v>
      </c>
      <c r="L298" s="8">
        <f t="shared" si="25"/>
        <v>149</v>
      </c>
      <c r="M298" s="182" t="s">
        <v>184</v>
      </c>
      <c r="N298" s="87"/>
      <c r="O298" s="34"/>
      <c r="P298" s="33"/>
      <c r="Q298" s="34"/>
      <c r="R298" s="33"/>
      <c r="S298" s="34"/>
      <c r="T298" s="33"/>
      <c r="U298" s="34"/>
      <c r="V298" s="33"/>
      <c r="W298" s="34"/>
      <c r="X298" s="33"/>
      <c r="Y298" s="34"/>
      <c r="Z298" s="33"/>
      <c r="AA298" s="58"/>
      <c r="AB298" s="59"/>
      <c r="AC298" s="60"/>
      <c r="AD298" s="610" t="s">
        <v>28</v>
      </c>
      <c r="AE298" s="603"/>
      <c r="AF298" s="603"/>
      <c r="AG298" s="603"/>
      <c r="AH298" s="603"/>
      <c r="AI298" s="603"/>
      <c r="AJ298" s="603"/>
      <c r="AK298" s="603"/>
      <c r="AL298" s="603"/>
      <c r="AM298" s="611"/>
      <c r="AN298" s="90"/>
      <c r="AO298" s="60"/>
      <c r="AP298" s="61"/>
      <c r="AQ298" s="35"/>
      <c r="AR298" s="33"/>
      <c r="AS298" s="34"/>
      <c r="AT298" s="33"/>
      <c r="AU298" s="34"/>
      <c r="AV298" s="36"/>
      <c r="AW298" s="4"/>
      <c r="AX298" s="8"/>
      <c r="AY298" s="472"/>
      <c r="AZ298" s="473"/>
      <c r="BA298" s="473"/>
      <c r="BB298" s="473"/>
      <c r="BC298" s="473"/>
      <c r="BD298" s="473"/>
      <c r="BE298" s="473"/>
      <c r="BF298" s="474"/>
      <c r="BG298" s="10"/>
      <c r="BH298" s="12"/>
    </row>
    <row r="299" spans="1:60" ht="19.5" customHeight="1" x14ac:dyDescent="0.25">
      <c r="A299" s="136">
        <f t="shared" si="22"/>
        <v>233</v>
      </c>
      <c r="B299" s="55"/>
      <c r="C299" s="452"/>
      <c r="D299" s="20"/>
      <c r="E299" s="8"/>
      <c r="F299" s="8"/>
      <c r="G299" s="8"/>
      <c r="H299" s="8"/>
      <c r="I299" s="8"/>
      <c r="J299" s="8"/>
      <c r="K299" s="8">
        <f t="shared" si="25"/>
        <v>39</v>
      </c>
      <c r="L299" s="8">
        <f t="shared" si="25"/>
        <v>150</v>
      </c>
      <c r="M299" s="184" t="s">
        <v>1611</v>
      </c>
      <c r="N299" s="87"/>
      <c r="O299" s="34"/>
      <c r="P299" s="33"/>
      <c r="Q299" s="34"/>
      <c r="R299" s="33"/>
      <c r="S299" s="34"/>
      <c r="T299" s="33"/>
      <c r="U299" s="34"/>
      <c r="V299" s="33"/>
      <c r="W299" s="34"/>
      <c r="X299" s="33"/>
      <c r="Y299" s="34"/>
      <c r="Z299" s="33"/>
      <c r="AA299" s="58"/>
      <c r="AB299" s="59"/>
      <c r="AC299" s="60"/>
      <c r="AD299" s="610" t="s">
        <v>28</v>
      </c>
      <c r="AE299" s="603"/>
      <c r="AF299" s="603"/>
      <c r="AG299" s="603"/>
      <c r="AH299" s="603"/>
      <c r="AI299" s="603"/>
      <c r="AJ299" s="603"/>
      <c r="AK299" s="603"/>
      <c r="AL299" s="603"/>
      <c r="AM299" s="611"/>
      <c r="AN299" s="90"/>
      <c r="AO299" s="60"/>
      <c r="AP299" s="61"/>
      <c r="AQ299" s="35"/>
      <c r="AR299" s="33"/>
      <c r="AS299" s="34"/>
      <c r="AT299" s="33"/>
      <c r="AU299" s="34"/>
      <c r="AV299" s="36"/>
      <c r="AW299" s="4"/>
      <c r="AX299" s="8"/>
      <c r="AY299" s="475"/>
      <c r="AZ299" s="476"/>
      <c r="BA299" s="476"/>
      <c r="BB299" s="476"/>
      <c r="BC299" s="476"/>
      <c r="BD299" s="476"/>
      <c r="BE299" s="476"/>
      <c r="BF299" s="477"/>
      <c r="BG299" s="10"/>
      <c r="BH299" s="12"/>
    </row>
    <row r="300" spans="1:60" ht="27.75" customHeight="1" x14ac:dyDescent="0.25">
      <c r="A300" s="136">
        <f t="shared" si="22"/>
        <v>234</v>
      </c>
      <c r="B300" s="555" t="s">
        <v>612</v>
      </c>
      <c r="C300" s="230" t="s">
        <v>613</v>
      </c>
      <c r="D300" s="26" t="s">
        <v>1093</v>
      </c>
      <c r="E300" s="80">
        <v>1</v>
      </c>
      <c r="F300" s="80">
        <f>F141+1</f>
        <v>46</v>
      </c>
      <c r="G300" s="29"/>
      <c r="H300" s="29"/>
      <c r="I300" s="29"/>
      <c r="J300" s="29"/>
      <c r="K300" s="78"/>
      <c r="L300" s="78"/>
      <c r="M300" s="76"/>
      <c r="N300" s="87"/>
      <c r="O300" s="34"/>
      <c r="P300" s="33"/>
      <c r="Q300" s="34"/>
      <c r="R300" s="33"/>
      <c r="S300" s="34"/>
      <c r="T300" s="33"/>
      <c r="U300" s="34"/>
      <c r="V300" s="33"/>
      <c r="W300" s="34"/>
      <c r="X300" s="33"/>
      <c r="Y300" s="34"/>
      <c r="Z300" s="33"/>
      <c r="AA300" s="58"/>
      <c r="AB300" s="59"/>
      <c r="AC300" s="496" t="s">
        <v>399</v>
      </c>
      <c r="AD300" s="489"/>
      <c r="AE300" s="489"/>
      <c r="AF300" s="489"/>
      <c r="AG300" s="489"/>
      <c r="AH300" s="489"/>
      <c r="AI300" s="489"/>
      <c r="AJ300" s="489"/>
      <c r="AK300" s="489"/>
      <c r="AL300" s="510"/>
      <c r="AM300" s="151"/>
      <c r="AN300" s="152"/>
      <c r="AO300" s="35"/>
      <c r="AP300" s="33"/>
      <c r="AQ300" s="34"/>
      <c r="AR300" s="33"/>
      <c r="AS300" s="34"/>
      <c r="AT300" s="33"/>
      <c r="AU300" s="34"/>
      <c r="AV300" s="36"/>
      <c r="AW300" s="4"/>
      <c r="AX300" s="8"/>
      <c r="AY300" s="469" t="s">
        <v>733</v>
      </c>
      <c r="AZ300" s="470"/>
      <c r="BA300" s="470"/>
      <c r="BB300" s="470"/>
      <c r="BC300" s="470"/>
      <c r="BD300" s="470"/>
      <c r="BE300" s="470"/>
      <c r="BF300" s="471"/>
      <c r="BG300" s="478"/>
      <c r="BH300" s="479"/>
    </row>
    <row r="301" spans="1:60" ht="27.75" customHeight="1" x14ac:dyDescent="0.25">
      <c r="A301" s="136">
        <f t="shared" si="22"/>
        <v>235</v>
      </c>
      <c r="B301" s="556"/>
      <c r="C301" s="230" t="s">
        <v>613</v>
      </c>
      <c r="D301" s="26" t="s">
        <v>1094</v>
      </c>
      <c r="E301" s="80">
        <f>E300+1</f>
        <v>2</v>
      </c>
      <c r="F301" s="80">
        <f>F300+1</f>
        <v>47</v>
      </c>
      <c r="G301" s="29"/>
      <c r="H301" s="29"/>
      <c r="I301" s="29"/>
      <c r="J301" s="29"/>
      <c r="K301" s="78"/>
      <c r="L301" s="78"/>
      <c r="M301" s="76"/>
      <c r="N301" s="87"/>
      <c r="O301" s="34"/>
      <c r="P301" s="33"/>
      <c r="Q301" s="34"/>
      <c r="R301" s="33"/>
      <c r="S301" s="34"/>
      <c r="T301" s="33"/>
      <c r="U301" s="34"/>
      <c r="V301" s="33"/>
      <c r="W301" s="34"/>
      <c r="X301" s="33"/>
      <c r="Y301" s="34"/>
      <c r="Z301" s="33"/>
      <c r="AA301" s="58"/>
      <c r="AB301" s="59"/>
      <c r="AC301" s="496" t="s">
        <v>399</v>
      </c>
      <c r="AD301" s="489"/>
      <c r="AE301" s="489"/>
      <c r="AF301" s="489"/>
      <c r="AG301" s="489"/>
      <c r="AH301" s="489"/>
      <c r="AI301" s="489"/>
      <c r="AJ301" s="489"/>
      <c r="AK301" s="489"/>
      <c r="AL301" s="510"/>
      <c r="AM301" s="151"/>
      <c r="AN301" s="152"/>
      <c r="AO301" s="35"/>
      <c r="AP301" s="33"/>
      <c r="AQ301" s="34"/>
      <c r="AR301" s="33"/>
      <c r="AS301" s="34"/>
      <c r="AT301" s="33"/>
      <c r="AU301" s="34"/>
      <c r="AV301" s="36"/>
      <c r="AW301" s="4"/>
      <c r="AX301" s="8"/>
      <c r="AY301" s="472"/>
      <c r="AZ301" s="473"/>
      <c r="BA301" s="473"/>
      <c r="BB301" s="473"/>
      <c r="BC301" s="473"/>
      <c r="BD301" s="473"/>
      <c r="BE301" s="473"/>
      <c r="BF301" s="474"/>
      <c r="BG301" s="10"/>
      <c r="BH301" s="12"/>
    </row>
    <row r="302" spans="1:60" ht="27.75" customHeight="1" x14ac:dyDescent="0.25">
      <c r="A302" s="136">
        <f t="shared" si="22"/>
        <v>236</v>
      </c>
      <c r="B302" s="556"/>
      <c r="C302" s="230" t="s">
        <v>613</v>
      </c>
      <c r="D302" s="26" t="s">
        <v>698</v>
      </c>
      <c r="E302" s="80">
        <f t="shared" ref="E302:F303" si="26">E301+1</f>
        <v>3</v>
      </c>
      <c r="F302" s="80">
        <f t="shared" si="26"/>
        <v>48</v>
      </c>
      <c r="G302" s="29"/>
      <c r="H302" s="29"/>
      <c r="I302" s="29"/>
      <c r="J302" s="29"/>
      <c r="K302" s="78"/>
      <c r="L302" s="78"/>
      <c r="M302" s="76"/>
      <c r="N302" s="87"/>
      <c r="O302" s="34"/>
      <c r="P302" s="33"/>
      <c r="Q302" s="34"/>
      <c r="R302" s="33"/>
      <c r="S302" s="34"/>
      <c r="T302" s="33"/>
      <c r="U302" s="34"/>
      <c r="V302" s="33"/>
      <c r="W302" s="34"/>
      <c r="X302" s="33"/>
      <c r="Y302" s="34"/>
      <c r="Z302" s="33"/>
      <c r="AA302" s="58"/>
      <c r="AB302" s="59"/>
      <c r="AC302" s="496" t="s">
        <v>399</v>
      </c>
      <c r="AD302" s="489"/>
      <c r="AE302" s="489"/>
      <c r="AF302" s="489"/>
      <c r="AG302" s="489"/>
      <c r="AH302" s="489"/>
      <c r="AI302" s="489"/>
      <c r="AJ302" s="489"/>
      <c r="AK302" s="489"/>
      <c r="AL302" s="510"/>
      <c r="AM302" s="151"/>
      <c r="AN302" s="152"/>
      <c r="AO302" s="35"/>
      <c r="AP302" s="33"/>
      <c r="AQ302" s="34"/>
      <c r="AR302" s="33"/>
      <c r="AS302" s="34"/>
      <c r="AT302" s="33"/>
      <c r="AU302" s="34"/>
      <c r="AV302" s="36"/>
      <c r="AW302" s="4"/>
      <c r="AX302" s="8"/>
      <c r="AY302" s="472"/>
      <c r="AZ302" s="473"/>
      <c r="BA302" s="473"/>
      <c r="BB302" s="473"/>
      <c r="BC302" s="473"/>
      <c r="BD302" s="473"/>
      <c r="BE302" s="473"/>
      <c r="BF302" s="474"/>
      <c r="BG302" s="10"/>
      <c r="BH302" s="12"/>
    </row>
    <row r="303" spans="1:60" ht="27.75" customHeight="1" x14ac:dyDescent="0.25">
      <c r="A303" s="136">
        <f t="shared" si="22"/>
        <v>237</v>
      </c>
      <c r="B303" s="556"/>
      <c r="C303" s="230" t="s">
        <v>613</v>
      </c>
      <c r="D303" s="26" t="s">
        <v>699</v>
      </c>
      <c r="E303" s="80">
        <f t="shared" si="26"/>
        <v>4</v>
      </c>
      <c r="F303" s="80">
        <f t="shared" si="26"/>
        <v>49</v>
      </c>
      <c r="G303" s="29"/>
      <c r="H303" s="29"/>
      <c r="I303" s="29"/>
      <c r="J303" s="29"/>
      <c r="K303" s="78"/>
      <c r="L303" s="78"/>
      <c r="M303" s="76"/>
      <c r="N303" s="87"/>
      <c r="O303" s="34"/>
      <c r="P303" s="33"/>
      <c r="Q303" s="34"/>
      <c r="R303" s="33"/>
      <c r="S303" s="34"/>
      <c r="T303" s="33"/>
      <c r="U303" s="34"/>
      <c r="V303" s="33"/>
      <c r="W303" s="34"/>
      <c r="X303" s="33"/>
      <c r="Y303" s="34"/>
      <c r="Z303" s="33"/>
      <c r="AA303" s="58"/>
      <c r="AB303" s="59"/>
      <c r="AC303" s="496" t="s">
        <v>399</v>
      </c>
      <c r="AD303" s="489"/>
      <c r="AE303" s="489"/>
      <c r="AF303" s="489"/>
      <c r="AG303" s="489"/>
      <c r="AH303" s="489"/>
      <c r="AI303" s="489"/>
      <c r="AJ303" s="489"/>
      <c r="AK303" s="489"/>
      <c r="AL303" s="510"/>
      <c r="AM303" s="151"/>
      <c r="AN303" s="152"/>
      <c r="AO303" s="35"/>
      <c r="AP303" s="33"/>
      <c r="AQ303" s="34"/>
      <c r="AR303" s="33"/>
      <c r="AS303" s="34"/>
      <c r="AT303" s="33"/>
      <c r="AU303" s="34"/>
      <c r="AV303" s="36"/>
      <c r="AW303" s="4"/>
      <c r="AX303" s="8"/>
      <c r="AY303" s="472"/>
      <c r="AZ303" s="473"/>
      <c r="BA303" s="473"/>
      <c r="BB303" s="473"/>
      <c r="BC303" s="473"/>
      <c r="BD303" s="473"/>
      <c r="BE303" s="473"/>
      <c r="BF303" s="474"/>
      <c r="BG303" s="478"/>
      <c r="BH303" s="479"/>
    </row>
    <row r="304" spans="1:60" ht="27.75" customHeight="1" x14ac:dyDescent="0.25">
      <c r="A304" s="136">
        <f t="shared" si="22"/>
        <v>238</v>
      </c>
      <c r="B304" s="556"/>
      <c r="C304" s="21" t="s">
        <v>613</v>
      </c>
      <c r="D304" s="29" t="s">
        <v>719</v>
      </c>
      <c r="E304" s="29"/>
      <c r="F304" s="29"/>
      <c r="G304" s="29"/>
      <c r="H304" s="29"/>
      <c r="I304" s="29">
        <v>1</v>
      </c>
      <c r="J304" s="29">
        <f>J139+1</f>
        <v>32</v>
      </c>
      <c r="K304" s="78"/>
      <c r="L304" s="78"/>
      <c r="M304" s="76"/>
      <c r="N304" s="87"/>
      <c r="O304" s="34"/>
      <c r="P304" s="36"/>
      <c r="Q304" s="35"/>
      <c r="R304" s="33"/>
      <c r="S304" s="34"/>
      <c r="T304" s="36"/>
      <c r="U304" s="35"/>
      <c r="V304" s="33"/>
      <c r="W304" s="34"/>
      <c r="X304" s="36"/>
      <c r="Y304" s="35"/>
      <c r="Z304" s="33"/>
      <c r="AA304" s="34"/>
      <c r="AB304" s="36"/>
      <c r="AC304" s="35"/>
      <c r="AD304" s="33"/>
      <c r="AE304" s="58"/>
      <c r="AF304" s="496" t="s">
        <v>169</v>
      </c>
      <c r="AG304" s="489"/>
      <c r="AH304" s="489"/>
      <c r="AI304" s="489"/>
      <c r="AJ304" s="489"/>
      <c r="AK304" s="489"/>
      <c r="AL304" s="489"/>
      <c r="AM304" s="490"/>
      <c r="AN304" s="152"/>
      <c r="AO304" s="35"/>
      <c r="AP304" s="33"/>
      <c r="AQ304" s="34"/>
      <c r="AR304" s="33"/>
      <c r="AS304" s="34"/>
      <c r="AT304" s="33"/>
      <c r="AU304" s="34"/>
      <c r="AV304" s="36"/>
      <c r="AW304" s="4"/>
      <c r="AX304" s="77"/>
      <c r="AY304" s="472"/>
      <c r="AZ304" s="473"/>
      <c r="BA304" s="473"/>
      <c r="BB304" s="473"/>
      <c r="BC304" s="473"/>
      <c r="BD304" s="473"/>
      <c r="BE304" s="473"/>
      <c r="BF304" s="474"/>
      <c r="BG304" s="10"/>
      <c r="BH304" s="12"/>
    </row>
    <row r="305" spans="1:60" ht="27.75" customHeight="1" x14ac:dyDescent="0.25">
      <c r="A305" s="136">
        <f t="shared" si="22"/>
        <v>239</v>
      </c>
      <c r="B305" s="557"/>
      <c r="C305" s="20" t="s">
        <v>620</v>
      </c>
      <c r="D305" s="29" t="s">
        <v>720</v>
      </c>
      <c r="E305" s="29"/>
      <c r="F305" s="29"/>
      <c r="G305" s="29"/>
      <c r="H305" s="29"/>
      <c r="I305" s="29">
        <v>2</v>
      </c>
      <c r="J305" s="29">
        <f>J304+1</f>
        <v>33</v>
      </c>
      <c r="K305" s="78"/>
      <c r="L305" s="78"/>
      <c r="M305" s="76"/>
      <c r="N305" s="87"/>
      <c r="O305" s="34"/>
      <c r="P305" s="36"/>
      <c r="Q305" s="35"/>
      <c r="R305" s="33"/>
      <c r="S305" s="34"/>
      <c r="T305" s="36"/>
      <c r="U305" s="35"/>
      <c r="V305" s="33"/>
      <c r="W305" s="34"/>
      <c r="X305" s="36"/>
      <c r="Y305" s="35"/>
      <c r="Z305" s="33"/>
      <c r="AA305" s="34"/>
      <c r="AB305" s="36"/>
      <c r="AC305" s="35"/>
      <c r="AD305" s="33"/>
      <c r="AE305" s="58"/>
      <c r="AF305" s="496" t="s">
        <v>169</v>
      </c>
      <c r="AG305" s="489"/>
      <c r="AH305" s="489"/>
      <c r="AI305" s="489"/>
      <c r="AJ305" s="489"/>
      <c r="AK305" s="489"/>
      <c r="AL305" s="489"/>
      <c r="AM305" s="490"/>
      <c r="AN305" s="152"/>
      <c r="AO305" s="35"/>
      <c r="AP305" s="33"/>
      <c r="AQ305" s="34"/>
      <c r="AR305" s="33"/>
      <c r="AS305" s="34"/>
      <c r="AT305" s="33"/>
      <c r="AU305" s="34"/>
      <c r="AV305" s="36"/>
      <c r="AW305" s="4"/>
      <c r="AX305" s="8"/>
      <c r="AY305" s="475"/>
      <c r="AZ305" s="476"/>
      <c r="BA305" s="476"/>
      <c r="BB305" s="476"/>
      <c r="BC305" s="476"/>
      <c r="BD305" s="476"/>
      <c r="BE305" s="476"/>
      <c r="BF305" s="477"/>
      <c r="BG305" s="10"/>
      <c r="BH305" s="12"/>
    </row>
    <row r="306" spans="1:60" ht="27.75" customHeight="1" x14ac:dyDescent="0.25">
      <c r="A306" s="245"/>
      <c r="B306" s="246"/>
      <c r="C306" s="247"/>
      <c r="D306" s="247"/>
      <c r="E306" s="8">
        <f>E303</f>
        <v>4</v>
      </c>
      <c r="F306" s="8">
        <f>F303</f>
        <v>49</v>
      </c>
      <c r="G306" s="8">
        <f>G256</f>
        <v>0</v>
      </c>
      <c r="H306" s="8">
        <f>H256</f>
        <v>15</v>
      </c>
      <c r="I306" s="8">
        <f>I305</f>
        <v>2</v>
      </c>
      <c r="J306" s="8">
        <f>J305</f>
        <v>33</v>
      </c>
      <c r="K306" s="8">
        <f>K299</f>
        <v>39</v>
      </c>
      <c r="L306" s="8">
        <f>L299</f>
        <v>150</v>
      </c>
      <c r="M306" s="247"/>
      <c r="N306" s="200"/>
      <c r="O306" s="200"/>
      <c r="P306" s="200"/>
      <c r="Q306" s="200"/>
      <c r="R306" s="200"/>
      <c r="S306" s="200"/>
      <c r="T306" s="200"/>
      <c r="U306" s="200"/>
      <c r="V306" s="200"/>
      <c r="W306" s="200"/>
      <c r="X306" s="200"/>
      <c r="Y306" s="200"/>
      <c r="Z306" s="200"/>
      <c r="AA306" s="200"/>
      <c r="AB306" s="200"/>
      <c r="AC306" s="200"/>
      <c r="AD306" s="200"/>
      <c r="AE306" s="200"/>
      <c r="AF306" s="200"/>
      <c r="AG306" s="200"/>
      <c r="AH306" s="200"/>
      <c r="AI306" s="200"/>
      <c r="AJ306" s="200"/>
      <c r="AK306" s="200"/>
      <c r="AL306" s="200"/>
      <c r="AM306" s="200"/>
      <c r="AN306" s="200"/>
      <c r="AO306" s="200"/>
      <c r="AP306" s="200"/>
      <c r="AQ306" s="200"/>
      <c r="AR306" s="200"/>
      <c r="AS306" s="200"/>
      <c r="AT306" s="200"/>
      <c r="AU306" s="200"/>
      <c r="AV306" s="200"/>
      <c r="AW306" s="200"/>
      <c r="AX306" s="248"/>
      <c r="AY306" s="128"/>
      <c r="AZ306" s="128"/>
      <c r="BA306" s="128"/>
      <c r="BB306" s="128"/>
      <c r="BC306" s="128"/>
      <c r="BD306" s="128"/>
      <c r="BE306" s="128"/>
      <c r="BF306" s="128"/>
      <c r="BG306" s="248"/>
      <c r="BH306" s="248"/>
    </row>
    <row r="308" spans="1:60" ht="19.5" customHeight="1" x14ac:dyDescent="0.25">
      <c r="A308" s="575" t="s">
        <v>375</v>
      </c>
      <c r="B308" s="575"/>
      <c r="C308" s="575"/>
      <c r="D308" s="575"/>
      <c r="E308" s="575"/>
      <c r="F308" s="575"/>
      <c r="G308" s="575"/>
      <c r="H308" s="575"/>
      <c r="I308" s="575"/>
      <c r="J308" s="575"/>
      <c r="K308" s="575"/>
      <c r="L308" s="575"/>
      <c r="M308" s="575"/>
      <c r="N308" s="575"/>
      <c r="O308" s="575"/>
      <c r="P308" s="575"/>
      <c r="Q308" s="575"/>
      <c r="R308" s="575"/>
      <c r="S308" s="575"/>
      <c r="T308" s="575"/>
      <c r="U308" s="575"/>
      <c r="V308" s="575"/>
      <c r="W308" s="575"/>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row>
    <row r="309" spans="1:60" ht="19.5" customHeight="1" x14ac:dyDescent="0.25">
      <c r="A309" s="495" t="s">
        <v>89</v>
      </c>
      <c r="B309" s="462" t="s">
        <v>193</v>
      </c>
      <c r="C309" s="462" t="s">
        <v>326</v>
      </c>
      <c r="D309" s="462" t="s">
        <v>90</v>
      </c>
      <c r="E309" s="463" t="s">
        <v>162</v>
      </c>
      <c r="F309" s="463"/>
      <c r="G309" s="464" t="s">
        <v>161</v>
      </c>
      <c r="H309" s="464"/>
      <c r="I309" s="492" t="s">
        <v>146</v>
      </c>
      <c r="J309" s="493"/>
      <c r="K309" s="462" t="s">
        <v>192</v>
      </c>
      <c r="L309" s="462"/>
      <c r="M309" s="450" t="s">
        <v>382</v>
      </c>
      <c r="N309" s="494">
        <v>9</v>
      </c>
      <c r="O309" s="441"/>
      <c r="P309" s="441">
        <v>10</v>
      </c>
      <c r="Q309" s="441"/>
      <c r="R309" s="441">
        <v>11</v>
      </c>
      <c r="S309" s="441"/>
      <c r="T309" s="441">
        <v>12</v>
      </c>
      <c r="U309" s="441"/>
      <c r="V309" s="441">
        <v>13</v>
      </c>
      <c r="W309" s="441"/>
      <c r="X309" s="441">
        <v>14</v>
      </c>
      <c r="Y309" s="441"/>
      <c r="Z309" s="441">
        <v>15</v>
      </c>
      <c r="AA309" s="441"/>
      <c r="AB309" s="441">
        <v>16</v>
      </c>
      <c r="AC309" s="441"/>
      <c r="AD309" s="441">
        <v>17</v>
      </c>
      <c r="AE309" s="441"/>
      <c r="AF309" s="441">
        <v>18</v>
      </c>
      <c r="AG309" s="441"/>
      <c r="AH309" s="441">
        <v>19</v>
      </c>
      <c r="AI309" s="441"/>
      <c r="AJ309" s="441">
        <v>20</v>
      </c>
      <c r="AK309" s="441"/>
      <c r="AL309" s="441">
        <v>21</v>
      </c>
      <c r="AM309" s="441"/>
      <c r="AN309" s="441">
        <v>22</v>
      </c>
      <c r="AO309" s="441"/>
      <c r="AP309" s="441">
        <v>23</v>
      </c>
      <c r="AQ309" s="441"/>
      <c r="AR309" s="441">
        <v>24</v>
      </c>
      <c r="AS309" s="441"/>
      <c r="AT309" s="441">
        <v>1</v>
      </c>
      <c r="AU309" s="441"/>
      <c r="AV309" s="441">
        <v>2</v>
      </c>
      <c r="AW309" s="482"/>
      <c r="AX309" s="483" t="s">
        <v>408</v>
      </c>
      <c r="AY309" s="484" t="s">
        <v>195</v>
      </c>
      <c r="AZ309" s="484"/>
      <c r="BA309" s="484"/>
      <c r="BB309" s="484"/>
      <c r="BC309" s="484"/>
      <c r="BD309" s="484"/>
      <c r="BE309" s="484"/>
      <c r="BF309" s="484"/>
      <c r="BG309" s="484" t="s">
        <v>194</v>
      </c>
      <c r="BH309" s="484"/>
    </row>
    <row r="310" spans="1:60" ht="19.5" customHeight="1" x14ac:dyDescent="0.25">
      <c r="A310" s="495"/>
      <c r="B310" s="462"/>
      <c r="C310" s="462"/>
      <c r="D310" s="462"/>
      <c r="E310" s="26" t="s">
        <v>150</v>
      </c>
      <c r="F310" s="26" t="s">
        <v>410</v>
      </c>
      <c r="G310" s="23" t="s">
        <v>150</v>
      </c>
      <c r="H310" s="23" t="s">
        <v>410</v>
      </c>
      <c r="I310" s="29" t="s">
        <v>147</v>
      </c>
      <c r="J310" s="29" t="s">
        <v>410</v>
      </c>
      <c r="K310" s="29" t="s">
        <v>150</v>
      </c>
      <c r="L310" s="29" t="s">
        <v>410</v>
      </c>
      <c r="M310" s="452"/>
      <c r="N310" s="2"/>
      <c r="O310" s="481">
        <v>30</v>
      </c>
      <c r="P310" s="481"/>
      <c r="Q310" s="481">
        <v>30</v>
      </c>
      <c r="R310" s="481"/>
      <c r="S310" s="481">
        <v>30</v>
      </c>
      <c r="T310" s="481"/>
      <c r="U310" s="481">
        <v>30</v>
      </c>
      <c r="V310" s="481"/>
      <c r="W310" s="481">
        <v>30</v>
      </c>
      <c r="X310" s="481"/>
      <c r="Y310" s="481">
        <v>30</v>
      </c>
      <c r="Z310" s="481"/>
      <c r="AA310" s="480">
        <v>30</v>
      </c>
      <c r="AB310" s="480"/>
      <c r="AC310" s="480">
        <v>30</v>
      </c>
      <c r="AD310" s="480"/>
      <c r="AE310" s="480">
        <v>30</v>
      </c>
      <c r="AF310" s="480"/>
      <c r="AG310" s="480">
        <v>30</v>
      </c>
      <c r="AH310" s="480"/>
      <c r="AI310" s="480">
        <v>30</v>
      </c>
      <c r="AJ310" s="480"/>
      <c r="AK310" s="480">
        <v>30</v>
      </c>
      <c r="AL310" s="480"/>
      <c r="AM310" s="480">
        <v>30</v>
      </c>
      <c r="AN310" s="480"/>
      <c r="AO310" s="480">
        <v>30</v>
      </c>
      <c r="AP310" s="480"/>
      <c r="AQ310" s="481">
        <v>30</v>
      </c>
      <c r="AR310" s="481"/>
      <c r="AS310" s="481">
        <v>30</v>
      </c>
      <c r="AT310" s="481"/>
      <c r="AU310" s="481">
        <v>30</v>
      </c>
      <c r="AV310" s="481"/>
      <c r="AW310" s="86"/>
      <c r="AX310" s="483"/>
      <c r="AY310" s="484"/>
      <c r="AZ310" s="484"/>
      <c r="BA310" s="484"/>
      <c r="BB310" s="484"/>
      <c r="BC310" s="484"/>
      <c r="BD310" s="484"/>
      <c r="BE310" s="484"/>
      <c r="BF310" s="484"/>
      <c r="BG310" s="484"/>
      <c r="BH310" s="484"/>
    </row>
    <row r="311" spans="1:60" ht="19.5" customHeight="1" x14ac:dyDescent="0.25">
      <c r="A311" s="4">
        <f>A305+1</f>
        <v>240</v>
      </c>
      <c r="B311" s="13"/>
      <c r="C311" s="117" t="s">
        <v>352</v>
      </c>
      <c r="D311" s="23" t="s">
        <v>353</v>
      </c>
      <c r="E311" s="8"/>
      <c r="F311" s="8"/>
      <c r="G311" s="19">
        <v>1</v>
      </c>
      <c r="H311" s="19">
        <f>H306+1</f>
        <v>16</v>
      </c>
      <c r="I311" s="8"/>
      <c r="J311" s="8"/>
      <c r="K311" s="8"/>
      <c r="L311" s="8"/>
      <c r="M311" s="8"/>
      <c r="N311" s="108"/>
      <c r="O311" s="34"/>
      <c r="P311" s="33"/>
      <c r="Q311" s="58"/>
      <c r="R311" s="59"/>
      <c r="S311" s="777" t="s">
        <v>771</v>
      </c>
      <c r="T311" s="778"/>
      <c r="U311" s="778"/>
      <c r="V311" s="778"/>
      <c r="W311" s="778"/>
      <c r="X311" s="778"/>
      <c r="Y311" s="778"/>
      <c r="Z311" s="778"/>
      <c r="AA311" s="778"/>
      <c r="AB311" s="779"/>
      <c r="AC311" s="60"/>
      <c r="AD311" s="61"/>
      <c r="AE311" s="35"/>
      <c r="AF311" s="33"/>
      <c r="AG311" s="34"/>
      <c r="AH311" s="33"/>
      <c r="AI311" s="34"/>
      <c r="AJ311" s="33"/>
      <c r="AK311" s="34"/>
      <c r="AL311" s="33"/>
      <c r="AM311" s="34"/>
      <c r="AN311" s="33"/>
      <c r="AO311" s="34"/>
      <c r="AP311" s="36"/>
      <c r="AQ311" s="35"/>
      <c r="AR311" s="36"/>
      <c r="AS311" s="34"/>
      <c r="AT311" s="36"/>
      <c r="AU311" s="34"/>
      <c r="AV311" s="36"/>
      <c r="AW311" s="4"/>
      <c r="AX311" s="8"/>
      <c r="AY311" s="511" t="s">
        <v>145</v>
      </c>
      <c r="AZ311" s="511"/>
      <c r="BA311" s="511"/>
      <c r="BB311" s="511"/>
      <c r="BC311" s="511"/>
      <c r="BD311" s="511"/>
      <c r="BE311" s="511"/>
      <c r="BF311" s="511"/>
      <c r="BG311" s="478"/>
      <c r="BH311" s="479"/>
    </row>
    <row r="312" spans="1:60" ht="19.5" customHeight="1" x14ac:dyDescent="0.25">
      <c r="A312" s="4">
        <f t="shared" ref="A312:A339" si="27">A311+1</f>
        <v>241</v>
      </c>
      <c r="B312" s="13"/>
      <c r="C312" s="117" t="s">
        <v>352</v>
      </c>
      <c r="D312" s="23" t="s">
        <v>354</v>
      </c>
      <c r="E312" s="8"/>
      <c r="F312" s="8"/>
      <c r="G312" s="19">
        <f t="shared" ref="G312:H327" si="28">G311+1</f>
        <v>2</v>
      </c>
      <c r="H312" s="19">
        <f t="shared" si="28"/>
        <v>17</v>
      </c>
      <c r="I312" s="8"/>
      <c r="J312" s="8"/>
      <c r="K312" s="8"/>
      <c r="L312" s="8"/>
      <c r="M312" s="8"/>
      <c r="N312" s="108"/>
      <c r="O312" s="34"/>
      <c r="P312" s="33"/>
      <c r="Q312" s="58"/>
      <c r="R312" s="59"/>
      <c r="S312" s="777" t="s">
        <v>771</v>
      </c>
      <c r="T312" s="778"/>
      <c r="U312" s="778"/>
      <c r="V312" s="778"/>
      <c r="W312" s="778"/>
      <c r="X312" s="778"/>
      <c r="Y312" s="778"/>
      <c r="Z312" s="778"/>
      <c r="AA312" s="778"/>
      <c r="AB312" s="779"/>
      <c r="AC312" s="60"/>
      <c r="AD312" s="61"/>
      <c r="AE312" s="35"/>
      <c r="AF312" s="33"/>
      <c r="AG312" s="34"/>
      <c r="AH312" s="33"/>
      <c r="AI312" s="34"/>
      <c r="AJ312" s="33"/>
      <c r="AK312" s="34"/>
      <c r="AL312" s="33"/>
      <c r="AM312" s="34"/>
      <c r="AN312" s="33"/>
      <c r="AO312" s="34"/>
      <c r="AP312" s="36"/>
      <c r="AQ312" s="35"/>
      <c r="AR312" s="36"/>
      <c r="AS312" s="34"/>
      <c r="AT312" s="36"/>
      <c r="AU312" s="34"/>
      <c r="AV312" s="36"/>
      <c r="AW312" s="4"/>
      <c r="AX312" s="8"/>
      <c r="AY312" s="511"/>
      <c r="AZ312" s="511"/>
      <c r="BA312" s="511"/>
      <c r="BB312" s="511"/>
      <c r="BC312" s="511"/>
      <c r="BD312" s="511"/>
      <c r="BE312" s="511"/>
      <c r="BF312" s="511"/>
      <c r="BG312" s="10"/>
      <c r="BH312" s="12"/>
    </row>
    <row r="313" spans="1:60" ht="19.5" customHeight="1" x14ac:dyDescent="0.25">
      <c r="A313" s="4">
        <f t="shared" si="27"/>
        <v>242</v>
      </c>
      <c r="B313" s="13"/>
      <c r="C313" s="117" t="s">
        <v>352</v>
      </c>
      <c r="D313" s="23" t="s">
        <v>355</v>
      </c>
      <c r="E313" s="8"/>
      <c r="F313" s="8"/>
      <c r="G313" s="19">
        <f t="shared" si="28"/>
        <v>3</v>
      </c>
      <c r="H313" s="19">
        <f t="shared" si="28"/>
        <v>18</v>
      </c>
      <c r="I313" s="8"/>
      <c r="J313" s="8"/>
      <c r="K313" s="8"/>
      <c r="L313" s="8"/>
      <c r="M313" s="8"/>
      <c r="N313" s="108"/>
      <c r="O313" s="34"/>
      <c r="P313" s="33"/>
      <c r="Q313" s="58"/>
      <c r="R313" s="59"/>
      <c r="S313" s="777" t="s">
        <v>771</v>
      </c>
      <c r="T313" s="778"/>
      <c r="U313" s="778"/>
      <c r="V313" s="778"/>
      <c r="W313" s="778"/>
      <c r="X313" s="778"/>
      <c r="Y313" s="778"/>
      <c r="Z313" s="778"/>
      <c r="AA313" s="778"/>
      <c r="AB313" s="779"/>
      <c r="AC313" s="60"/>
      <c r="AD313" s="61"/>
      <c r="AE313" s="35"/>
      <c r="AF313" s="33"/>
      <c r="AG313" s="34"/>
      <c r="AH313" s="33"/>
      <c r="AI313" s="34"/>
      <c r="AJ313" s="33"/>
      <c r="AK313" s="34"/>
      <c r="AL313" s="33"/>
      <c r="AM313" s="34"/>
      <c r="AN313" s="33"/>
      <c r="AO313" s="34"/>
      <c r="AP313" s="36"/>
      <c r="AQ313" s="35"/>
      <c r="AR313" s="36"/>
      <c r="AS313" s="34"/>
      <c r="AT313" s="36"/>
      <c r="AU313" s="34"/>
      <c r="AV313" s="36"/>
      <c r="AW313" s="4"/>
      <c r="AX313" s="8"/>
      <c r="AY313" s="511"/>
      <c r="AZ313" s="511"/>
      <c r="BA313" s="511"/>
      <c r="BB313" s="511"/>
      <c r="BC313" s="511"/>
      <c r="BD313" s="511"/>
      <c r="BE313" s="511"/>
      <c r="BF313" s="511"/>
      <c r="BG313" s="478"/>
      <c r="BH313" s="479"/>
    </row>
    <row r="314" spans="1:60" ht="19.5" customHeight="1" x14ac:dyDescent="0.25">
      <c r="A314" s="4">
        <f t="shared" si="27"/>
        <v>243</v>
      </c>
      <c r="B314" s="13"/>
      <c r="C314" s="117" t="s">
        <v>352</v>
      </c>
      <c r="D314" s="23" t="s">
        <v>356</v>
      </c>
      <c r="E314" s="8"/>
      <c r="F314" s="8"/>
      <c r="G314" s="19">
        <f t="shared" si="28"/>
        <v>4</v>
      </c>
      <c r="H314" s="19">
        <f t="shared" si="28"/>
        <v>19</v>
      </c>
      <c r="I314" s="8"/>
      <c r="J314" s="8"/>
      <c r="K314" s="8"/>
      <c r="L314" s="8"/>
      <c r="M314" s="8"/>
      <c r="N314" s="108"/>
      <c r="O314" s="34"/>
      <c r="P314" s="33"/>
      <c r="Q314" s="58"/>
      <c r="R314" s="59"/>
      <c r="S314" s="777" t="s">
        <v>771</v>
      </c>
      <c r="T314" s="778"/>
      <c r="U314" s="778"/>
      <c r="V314" s="778"/>
      <c r="W314" s="778"/>
      <c r="X314" s="778"/>
      <c r="Y314" s="778"/>
      <c r="Z314" s="778"/>
      <c r="AA314" s="778"/>
      <c r="AB314" s="779"/>
      <c r="AC314" s="60"/>
      <c r="AD314" s="61"/>
      <c r="AE314" s="35"/>
      <c r="AF314" s="33"/>
      <c r="AG314" s="34"/>
      <c r="AH314" s="33"/>
      <c r="AI314" s="34"/>
      <c r="AJ314" s="33"/>
      <c r="AK314" s="34"/>
      <c r="AL314" s="33"/>
      <c r="AM314" s="34"/>
      <c r="AN314" s="33"/>
      <c r="AO314" s="34"/>
      <c r="AP314" s="36"/>
      <c r="AQ314" s="35"/>
      <c r="AR314" s="36"/>
      <c r="AS314" s="34"/>
      <c r="AT314" s="36"/>
      <c r="AU314" s="34"/>
      <c r="AV314" s="36"/>
      <c r="AW314" s="4"/>
      <c r="AX314" s="8"/>
      <c r="AY314" s="511"/>
      <c r="AZ314" s="511"/>
      <c r="BA314" s="511"/>
      <c r="BB314" s="511"/>
      <c r="BC314" s="511"/>
      <c r="BD314" s="511"/>
      <c r="BE314" s="511"/>
      <c r="BF314" s="511"/>
      <c r="BG314" s="478"/>
      <c r="BH314" s="479"/>
    </row>
    <row r="315" spans="1:60" ht="19.5" customHeight="1" x14ac:dyDescent="0.25">
      <c r="A315" s="4">
        <f t="shared" si="27"/>
        <v>244</v>
      </c>
      <c r="B315" s="13"/>
      <c r="C315" s="117" t="s">
        <v>352</v>
      </c>
      <c r="D315" s="23" t="s">
        <v>357</v>
      </c>
      <c r="E315" s="8"/>
      <c r="F315" s="8"/>
      <c r="G315" s="19">
        <f t="shared" si="28"/>
        <v>5</v>
      </c>
      <c r="H315" s="19">
        <f t="shared" si="28"/>
        <v>20</v>
      </c>
      <c r="I315" s="8"/>
      <c r="J315" s="8"/>
      <c r="K315" s="8"/>
      <c r="L315" s="8"/>
      <c r="M315" s="8"/>
      <c r="N315" s="108"/>
      <c r="O315" s="34"/>
      <c r="P315" s="33"/>
      <c r="Q315" s="58"/>
      <c r="R315" s="59"/>
      <c r="S315" s="777" t="s">
        <v>771</v>
      </c>
      <c r="T315" s="778"/>
      <c r="U315" s="778"/>
      <c r="V315" s="778"/>
      <c r="W315" s="778"/>
      <c r="X315" s="778"/>
      <c r="Y315" s="778"/>
      <c r="Z315" s="778"/>
      <c r="AA315" s="778"/>
      <c r="AB315" s="779"/>
      <c r="AC315" s="60"/>
      <c r="AD315" s="61"/>
      <c r="AE315" s="35"/>
      <c r="AF315" s="33"/>
      <c r="AG315" s="34"/>
      <c r="AH315" s="33"/>
      <c r="AI315" s="34"/>
      <c r="AJ315" s="33"/>
      <c r="AK315" s="34"/>
      <c r="AL315" s="33"/>
      <c r="AM315" s="34"/>
      <c r="AN315" s="33"/>
      <c r="AO315" s="34"/>
      <c r="AP315" s="36"/>
      <c r="AQ315" s="35"/>
      <c r="AR315" s="36"/>
      <c r="AS315" s="34"/>
      <c r="AT315" s="36"/>
      <c r="AU315" s="34"/>
      <c r="AV315" s="36"/>
      <c r="AW315" s="4"/>
      <c r="AX315" s="8"/>
      <c r="AY315" s="511"/>
      <c r="AZ315" s="511"/>
      <c r="BA315" s="511"/>
      <c r="BB315" s="511"/>
      <c r="BC315" s="511"/>
      <c r="BD315" s="511"/>
      <c r="BE315" s="511"/>
      <c r="BF315" s="511"/>
      <c r="BG315" s="478"/>
      <c r="BH315" s="479"/>
    </row>
    <row r="316" spans="1:60" ht="19.5" customHeight="1" x14ac:dyDescent="0.25">
      <c r="A316" s="4">
        <f t="shared" si="27"/>
        <v>245</v>
      </c>
      <c r="B316" s="13"/>
      <c r="C316" s="117" t="s">
        <v>352</v>
      </c>
      <c r="D316" s="23" t="s">
        <v>358</v>
      </c>
      <c r="E316" s="8"/>
      <c r="F316" s="8"/>
      <c r="G316" s="19">
        <f t="shared" si="28"/>
        <v>6</v>
      </c>
      <c r="H316" s="19">
        <f t="shared" si="28"/>
        <v>21</v>
      </c>
      <c r="I316" s="8"/>
      <c r="J316" s="8"/>
      <c r="K316" s="8"/>
      <c r="L316" s="8"/>
      <c r="M316" s="8"/>
      <c r="N316" s="108"/>
      <c r="O316" s="34"/>
      <c r="P316" s="33"/>
      <c r="Q316" s="58"/>
      <c r="R316" s="59"/>
      <c r="S316" s="777" t="s">
        <v>771</v>
      </c>
      <c r="T316" s="778"/>
      <c r="U316" s="778"/>
      <c r="V316" s="778"/>
      <c r="W316" s="778"/>
      <c r="X316" s="778"/>
      <c r="Y316" s="778"/>
      <c r="Z316" s="778"/>
      <c r="AA316" s="778"/>
      <c r="AB316" s="779"/>
      <c r="AC316" s="60"/>
      <c r="AD316" s="61"/>
      <c r="AE316" s="35"/>
      <c r="AF316" s="33"/>
      <c r="AG316" s="34"/>
      <c r="AH316" s="33"/>
      <c r="AI316" s="34"/>
      <c r="AJ316" s="33"/>
      <c r="AK316" s="34"/>
      <c r="AL316" s="33"/>
      <c r="AM316" s="34"/>
      <c r="AN316" s="33"/>
      <c r="AO316" s="34"/>
      <c r="AP316" s="36"/>
      <c r="AQ316" s="35"/>
      <c r="AR316" s="36"/>
      <c r="AS316" s="34"/>
      <c r="AT316" s="36"/>
      <c r="AU316" s="34"/>
      <c r="AV316" s="36"/>
      <c r="AW316" s="4"/>
      <c r="AX316" s="8"/>
      <c r="AY316" s="511"/>
      <c r="AZ316" s="511"/>
      <c r="BA316" s="511"/>
      <c r="BB316" s="511"/>
      <c r="BC316" s="511"/>
      <c r="BD316" s="511"/>
      <c r="BE316" s="511"/>
      <c r="BF316" s="511"/>
      <c r="BG316" s="478"/>
      <c r="BH316" s="479"/>
    </row>
    <row r="317" spans="1:60" ht="19.5" customHeight="1" x14ac:dyDescent="0.25">
      <c r="A317" s="4">
        <f t="shared" si="27"/>
        <v>246</v>
      </c>
      <c r="B317" s="13"/>
      <c r="C317" s="117" t="s">
        <v>352</v>
      </c>
      <c r="D317" s="23" t="s">
        <v>359</v>
      </c>
      <c r="E317" s="8"/>
      <c r="F317" s="8"/>
      <c r="G317" s="19">
        <f t="shared" si="28"/>
        <v>7</v>
      </c>
      <c r="H317" s="19">
        <f t="shared" si="28"/>
        <v>22</v>
      </c>
      <c r="I317" s="8"/>
      <c r="J317" s="8"/>
      <c r="K317" s="8"/>
      <c r="L317" s="8"/>
      <c r="M317" s="8"/>
      <c r="N317" s="108"/>
      <c r="O317" s="34"/>
      <c r="P317" s="33"/>
      <c r="Q317" s="58"/>
      <c r="R317" s="59"/>
      <c r="S317" s="777" t="s">
        <v>771</v>
      </c>
      <c r="T317" s="778"/>
      <c r="U317" s="778"/>
      <c r="V317" s="778"/>
      <c r="W317" s="778"/>
      <c r="X317" s="778"/>
      <c r="Y317" s="778"/>
      <c r="Z317" s="778"/>
      <c r="AA317" s="778"/>
      <c r="AB317" s="779"/>
      <c r="AC317" s="60"/>
      <c r="AD317" s="61"/>
      <c r="AE317" s="35"/>
      <c r="AF317" s="33"/>
      <c r="AG317" s="34"/>
      <c r="AH317" s="33"/>
      <c r="AI317" s="34"/>
      <c r="AJ317" s="33"/>
      <c r="AK317" s="34"/>
      <c r="AL317" s="33"/>
      <c r="AM317" s="34"/>
      <c r="AN317" s="33"/>
      <c r="AO317" s="34"/>
      <c r="AP317" s="36"/>
      <c r="AQ317" s="35"/>
      <c r="AR317" s="36"/>
      <c r="AS317" s="34"/>
      <c r="AT317" s="36"/>
      <c r="AU317" s="34"/>
      <c r="AV317" s="36"/>
      <c r="AW317" s="4"/>
      <c r="AX317" s="8"/>
      <c r="AY317" s="511"/>
      <c r="AZ317" s="511"/>
      <c r="BA317" s="511"/>
      <c r="BB317" s="511"/>
      <c r="BC317" s="511"/>
      <c r="BD317" s="511"/>
      <c r="BE317" s="511"/>
      <c r="BF317" s="511"/>
      <c r="BG317" s="478"/>
      <c r="BH317" s="479"/>
    </row>
    <row r="318" spans="1:60" ht="19.5" customHeight="1" x14ac:dyDescent="0.25">
      <c r="A318" s="4">
        <f t="shared" si="27"/>
        <v>247</v>
      </c>
      <c r="B318" s="13"/>
      <c r="C318" s="117" t="s">
        <v>352</v>
      </c>
      <c r="D318" s="23" t="s">
        <v>360</v>
      </c>
      <c r="E318" s="8"/>
      <c r="F318" s="8"/>
      <c r="G318" s="19">
        <f t="shared" si="28"/>
        <v>8</v>
      </c>
      <c r="H318" s="19">
        <f t="shared" si="28"/>
        <v>23</v>
      </c>
      <c r="I318" s="8"/>
      <c r="J318" s="8"/>
      <c r="K318" s="8"/>
      <c r="L318" s="8"/>
      <c r="M318" s="8"/>
      <c r="N318" s="108"/>
      <c r="O318" s="34"/>
      <c r="P318" s="33"/>
      <c r="Q318" s="58"/>
      <c r="R318" s="59"/>
      <c r="S318" s="777" t="s">
        <v>771</v>
      </c>
      <c r="T318" s="778"/>
      <c r="U318" s="778"/>
      <c r="V318" s="778"/>
      <c r="W318" s="778"/>
      <c r="X318" s="778"/>
      <c r="Y318" s="778"/>
      <c r="Z318" s="778"/>
      <c r="AA318" s="778"/>
      <c r="AB318" s="779"/>
      <c r="AC318" s="60"/>
      <c r="AD318" s="61"/>
      <c r="AE318" s="35"/>
      <c r="AF318" s="33"/>
      <c r="AG318" s="34"/>
      <c r="AH318" s="33"/>
      <c r="AI318" s="34"/>
      <c r="AJ318" s="33"/>
      <c r="AK318" s="34"/>
      <c r="AL318" s="33"/>
      <c r="AM318" s="34"/>
      <c r="AN318" s="33"/>
      <c r="AO318" s="34"/>
      <c r="AP318" s="36"/>
      <c r="AQ318" s="35"/>
      <c r="AR318" s="36"/>
      <c r="AS318" s="34"/>
      <c r="AT318" s="36"/>
      <c r="AU318" s="34"/>
      <c r="AV318" s="36"/>
      <c r="AW318" s="4"/>
      <c r="AX318" s="8"/>
      <c r="AY318" s="511"/>
      <c r="AZ318" s="511"/>
      <c r="BA318" s="511"/>
      <c r="BB318" s="511"/>
      <c r="BC318" s="511"/>
      <c r="BD318" s="511"/>
      <c r="BE318" s="511"/>
      <c r="BF318" s="511"/>
      <c r="BG318" s="478"/>
      <c r="BH318" s="479"/>
    </row>
    <row r="319" spans="1:60" ht="19.5" customHeight="1" x14ac:dyDescent="0.25">
      <c r="A319" s="4">
        <f t="shared" si="27"/>
        <v>248</v>
      </c>
      <c r="B319" s="13"/>
      <c r="C319" s="117" t="s">
        <v>352</v>
      </c>
      <c r="D319" s="23" t="s">
        <v>361</v>
      </c>
      <c r="E319" s="8"/>
      <c r="F319" s="8"/>
      <c r="G319" s="19">
        <f t="shared" si="28"/>
        <v>9</v>
      </c>
      <c r="H319" s="19">
        <f t="shared" si="28"/>
        <v>24</v>
      </c>
      <c r="I319" s="8"/>
      <c r="J319" s="8"/>
      <c r="K319" s="8"/>
      <c r="L319" s="8"/>
      <c r="M319" s="8"/>
      <c r="N319" s="108"/>
      <c r="O319" s="34"/>
      <c r="P319" s="33"/>
      <c r="Q319" s="58"/>
      <c r="R319" s="59"/>
      <c r="S319" s="777" t="s">
        <v>771</v>
      </c>
      <c r="T319" s="778"/>
      <c r="U319" s="778"/>
      <c r="V319" s="778"/>
      <c r="W319" s="778"/>
      <c r="X319" s="778"/>
      <c r="Y319" s="778"/>
      <c r="Z319" s="778"/>
      <c r="AA319" s="778"/>
      <c r="AB319" s="779"/>
      <c r="AC319" s="60"/>
      <c r="AD319" s="61"/>
      <c r="AE319" s="35"/>
      <c r="AF319" s="33"/>
      <c r="AG319" s="34"/>
      <c r="AH319" s="33"/>
      <c r="AI319" s="34"/>
      <c r="AJ319" s="33"/>
      <c r="AK319" s="34"/>
      <c r="AL319" s="33"/>
      <c r="AM319" s="34"/>
      <c r="AN319" s="33"/>
      <c r="AO319" s="34"/>
      <c r="AP319" s="36"/>
      <c r="AQ319" s="35"/>
      <c r="AR319" s="36"/>
      <c r="AS319" s="34"/>
      <c r="AT319" s="36"/>
      <c r="AU319" s="34"/>
      <c r="AV319" s="36"/>
      <c r="AW319" s="4"/>
      <c r="AX319" s="8"/>
      <c r="AY319" s="511"/>
      <c r="AZ319" s="511"/>
      <c r="BA319" s="511"/>
      <c r="BB319" s="511"/>
      <c r="BC319" s="511"/>
      <c r="BD319" s="511"/>
      <c r="BE319" s="511"/>
      <c r="BF319" s="511"/>
      <c r="BG319" s="478"/>
      <c r="BH319" s="479"/>
    </row>
    <row r="320" spans="1:60" ht="19.5" customHeight="1" x14ac:dyDescent="0.25">
      <c r="A320" s="4">
        <f t="shared" si="27"/>
        <v>249</v>
      </c>
      <c r="B320" s="13"/>
      <c r="C320" s="117" t="s">
        <v>352</v>
      </c>
      <c r="D320" s="23" t="s">
        <v>362</v>
      </c>
      <c r="E320" s="8"/>
      <c r="F320" s="8"/>
      <c r="G320" s="19">
        <f t="shared" si="28"/>
        <v>10</v>
      </c>
      <c r="H320" s="19">
        <f t="shared" si="28"/>
        <v>25</v>
      </c>
      <c r="I320" s="8"/>
      <c r="J320" s="8"/>
      <c r="K320" s="8"/>
      <c r="L320" s="8"/>
      <c r="M320" s="8"/>
      <c r="N320" s="108"/>
      <c r="O320" s="34"/>
      <c r="P320" s="33"/>
      <c r="Q320" s="58"/>
      <c r="R320" s="59"/>
      <c r="S320" s="777" t="s">
        <v>771</v>
      </c>
      <c r="T320" s="778"/>
      <c r="U320" s="778"/>
      <c r="V320" s="778"/>
      <c r="W320" s="778"/>
      <c r="X320" s="778"/>
      <c r="Y320" s="778"/>
      <c r="Z320" s="778"/>
      <c r="AA320" s="778"/>
      <c r="AB320" s="779"/>
      <c r="AC320" s="60"/>
      <c r="AD320" s="61"/>
      <c r="AE320" s="35"/>
      <c r="AF320" s="33"/>
      <c r="AG320" s="34"/>
      <c r="AH320" s="33"/>
      <c r="AI320" s="34"/>
      <c r="AJ320" s="33"/>
      <c r="AK320" s="34"/>
      <c r="AL320" s="33"/>
      <c r="AM320" s="34"/>
      <c r="AN320" s="33"/>
      <c r="AO320" s="34"/>
      <c r="AP320" s="36"/>
      <c r="AQ320" s="35"/>
      <c r="AR320" s="36"/>
      <c r="AS320" s="34"/>
      <c r="AT320" s="36"/>
      <c r="AU320" s="34"/>
      <c r="AV320" s="36"/>
      <c r="AW320" s="4"/>
      <c r="AX320" s="8"/>
      <c r="AY320" s="511"/>
      <c r="AZ320" s="511"/>
      <c r="BA320" s="511"/>
      <c r="BB320" s="511"/>
      <c r="BC320" s="511"/>
      <c r="BD320" s="511"/>
      <c r="BE320" s="511"/>
      <c r="BF320" s="511"/>
      <c r="BG320" s="478"/>
      <c r="BH320" s="479"/>
    </row>
    <row r="321" spans="1:60" ht="19.5" customHeight="1" x14ac:dyDescent="0.25">
      <c r="A321" s="4">
        <f t="shared" si="27"/>
        <v>250</v>
      </c>
      <c r="B321" s="13"/>
      <c r="C321" s="117" t="s">
        <v>352</v>
      </c>
      <c r="D321" s="23" t="s">
        <v>363</v>
      </c>
      <c r="E321" s="8"/>
      <c r="F321" s="8"/>
      <c r="G321" s="19">
        <f t="shared" si="28"/>
        <v>11</v>
      </c>
      <c r="H321" s="19">
        <f t="shared" si="28"/>
        <v>26</v>
      </c>
      <c r="I321" s="8"/>
      <c r="J321" s="8"/>
      <c r="K321" s="8"/>
      <c r="L321" s="8"/>
      <c r="M321" s="8"/>
      <c r="N321" s="108"/>
      <c r="O321" s="34"/>
      <c r="P321" s="33"/>
      <c r="Q321" s="58"/>
      <c r="R321" s="59"/>
      <c r="S321" s="777" t="s">
        <v>771</v>
      </c>
      <c r="T321" s="778"/>
      <c r="U321" s="778"/>
      <c r="V321" s="778"/>
      <c r="W321" s="778"/>
      <c r="X321" s="778"/>
      <c r="Y321" s="778"/>
      <c r="Z321" s="778"/>
      <c r="AA321" s="778"/>
      <c r="AB321" s="779"/>
      <c r="AC321" s="60"/>
      <c r="AD321" s="61"/>
      <c r="AE321" s="35"/>
      <c r="AF321" s="33"/>
      <c r="AG321" s="34"/>
      <c r="AH321" s="33"/>
      <c r="AI321" s="34"/>
      <c r="AJ321" s="33"/>
      <c r="AK321" s="34"/>
      <c r="AL321" s="33"/>
      <c r="AM321" s="34"/>
      <c r="AN321" s="33"/>
      <c r="AO321" s="34"/>
      <c r="AP321" s="36"/>
      <c r="AQ321" s="35"/>
      <c r="AR321" s="36"/>
      <c r="AS321" s="34"/>
      <c r="AT321" s="36"/>
      <c r="AU321" s="34"/>
      <c r="AV321" s="36"/>
      <c r="AW321" s="4"/>
      <c r="AX321" s="8"/>
      <c r="AY321" s="511"/>
      <c r="AZ321" s="511"/>
      <c r="BA321" s="511"/>
      <c r="BB321" s="511"/>
      <c r="BC321" s="511"/>
      <c r="BD321" s="511"/>
      <c r="BE321" s="511"/>
      <c r="BF321" s="511"/>
      <c r="BG321" s="478"/>
      <c r="BH321" s="479"/>
    </row>
    <row r="322" spans="1:60" ht="19.5" customHeight="1" x14ac:dyDescent="0.25">
      <c r="A322" s="4">
        <f t="shared" si="27"/>
        <v>251</v>
      </c>
      <c r="B322" s="13"/>
      <c r="C322" s="117" t="s">
        <v>352</v>
      </c>
      <c r="D322" s="23" t="s">
        <v>364</v>
      </c>
      <c r="E322" s="8"/>
      <c r="F322" s="8"/>
      <c r="G322" s="19">
        <f t="shared" si="28"/>
        <v>12</v>
      </c>
      <c r="H322" s="19">
        <f t="shared" si="28"/>
        <v>27</v>
      </c>
      <c r="I322" s="8"/>
      <c r="J322" s="8"/>
      <c r="K322" s="8"/>
      <c r="L322" s="8"/>
      <c r="M322" s="8"/>
      <c r="N322" s="108"/>
      <c r="O322" s="34"/>
      <c r="P322" s="33"/>
      <c r="Q322" s="58"/>
      <c r="R322" s="59"/>
      <c r="S322" s="777" t="s">
        <v>771</v>
      </c>
      <c r="T322" s="778"/>
      <c r="U322" s="778"/>
      <c r="V322" s="778"/>
      <c r="W322" s="778"/>
      <c r="X322" s="778"/>
      <c r="Y322" s="778"/>
      <c r="Z322" s="778"/>
      <c r="AA322" s="778"/>
      <c r="AB322" s="779"/>
      <c r="AC322" s="60"/>
      <c r="AD322" s="61"/>
      <c r="AE322" s="35"/>
      <c r="AF322" s="33"/>
      <c r="AG322" s="34"/>
      <c r="AH322" s="33"/>
      <c r="AI322" s="34"/>
      <c r="AJ322" s="33"/>
      <c r="AK322" s="34"/>
      <c r="AL322" s="33"/>
      <c r="AM322" s="34"/>
      <c r="AN322" s="33"/>
      <c r="AO322" s="34"/>
      <c r="AP322" s="36"/>
      <c r="AQ322" s="35"/>
      <c r="AR322" s="36"/>
      <c r="AS322" s="34"/>
      <c r="AT322" s="36"/>
      <c r="AU322" s="34"/>
      <c r="AV322" s="36"/>
      <c r="AW322" s="4"/>
      <c r="AX322" s="8"/>
      <c r="AY322" s="511"/>
      <c r="AZ322" s="511"/>
      <c r="BA322" s="511"/>
      <c r="BB322" s="511"/>
      <c r="BC322" s="511"/>
      <c r="BD322" s="511"/>
      <c r="BE322" s="511"/>
      <c r="BF322" s="511"/>
      <c r="BG322" s="478"/>
      <c r="BH322" s="479"/>
    </row>
    <row r="323" spans="1:60" ht="19.5" customHeight="1" x14ac:dyDescent="0.25">
      <c r="A323" s="4">
        <f t="shared" si="27"/>
        <v>252</v>
      </c>
      <c r="B323" s="13"/>
      <c r="C323" s="117" t="s">
        <v>352</v>
      </c>
      <c r="D323" s="23" t="s">
        <v>365</v>
      </c>
      <c r="E323" s="8"/>
      <c r="F323" s="8"/>
      <c r="G323" s="19">
        <f t="shared" si="28"/>
        <v>13</v>
      </c>
      <c r="H323" s="19">
        <f t="shared" si="28"/>
        <v>28</v>
      </c>
      <c r="I323" s="8"/>
      <c r="J323" s="8"/>
      <c r="K323" s="8"/>
      <c r="L323" s="8"/>
      <c r="M323" s="8"/>
      <c r="N323" s="108"/>
      <c r="O323" s="34"/>
      <c r="P323" s="33"/>
      <c r="Q323" s="58"/>
      <c r="R323" s="59"/>
      <c r="S323" s="777" t="s">
        <v>771</v>
      </c>
      <c r="T323" s="778"/>
      <c r="U323" s="778"/>
      <c r="V323" s="778"/>
      <c r="W323" s="778"/>
      <c r="X323" s="778"/>
      <c r="Y323" s="778"/>
      <c r="Z323" s="778"/>
      <c r="AA323" s="778"/>
      <c r="AB323" s="779"/>
      <c r="AC323" s="60"/>
      <c r="AD323" s="61"/>
      <c r="AE323" s="35"/>
      <c r="AF323" s="33"/>
      <c r="AG323" s="34"/>
      <c r="AH323" s="33"/>
      <c r="AI323" s="34"/>
      <c r="AJ323" s="33"/>
      <c r="AK323" s="34"/>
      <c r="AL323" s="33"/>
      <c r="AM323" s="34"/>
      <c r="AN323" s="33"/>
      <c r="AO323" s="34"/>
      <c r="AP323" s="36"/>
      <c r="AQ323" s="35"/>
      <c r="AR323" s="36"/>
      <c r="AS323" s="34"/>
      <c r="AT323" s="36"/>
      <c r="AU323" s="34"/>
      <c r="AV323" s="36"/>
      <c r="AW323" s="4"/>
      <c r="AX323" s="8"/>
      <c r="AY323" s="511"/>
      <c r="AZ323" s="511"/>
      <c r="BA323" s="511"/>
      <c r="BB323" s="511"/>
      <c r="BC323" s="511"/>
      <c r="BD323" s="511"/>
      <c r="BE323" s="511"/>
      <c r="BF323" s="511"/>
      <c r="BG323" s="478"/>
      <c r="BH323" s="479"/>
    </row>
    <row r="324" spans="1:60" ht="19.5" customHeight="1" x14ac:dyDescent="0.25">
      <c r="A324" s="4">
        <f t="shared" si="27"/>
        <v>253</v>
      </c>
      <c r="B324" s="13"/>
      <c r="C324" s="117" t="s">
        <v>352</v>
      </c>
      <c r="D324" s="23" t="s">
        <v>366</v>
      </c>
      <c r="E324" s="8"/>
      <c r="F324" s="8"/>
      <c r="G324" s="19">
        <f t="shared" si="28"/>
        <v>14</v>
      </c>
      <c r="H324" s="19">
        <f t="shared" si="28"/>
        <v>29</v>
      </c>
      <c r="I324" s="8"/>
      <c r="J324" s="8"/>
      <c r="K324" s="8"/>
      <c r="L324" s="8"/>
      <c r="M324" s="8"/>
      <c r="N324" s="108"/>
      <c r="O324" s="34"/>
      <c r="P324" s="33"/>
      <c r="Q324" s="58"/>
      <c r="R324" s="59"/>
      <c r="S324" s="777" t="s">
        <v>771</v>
      </c>
      <c r="T324" s="778"/>
      <c r="U324" s="778"/>
      <c r="V324" s="778"/>
      <c r="W324" s="778"/>
      <c r="X324" s="778"/>
      <c r="Y324" s="778"/>
      <c r="Z324" s="778"/>
      <c r="AA324" s="778"/>
      <c r="AB324" s="779"/>
      <c r="AC324" s="60"/>
      <c r="AD324" s="61"/>
      <c r="AE324" s="35"/>
      <c r="AF324" s="33"/>
      <c r="AG324" s="34"/>
      <c r="AH324" s="33"/>
      <c r="AI324" s="34"/>
      <c r="AJ324" s="33"/>
      <c r="AK324" s="34"/>
      <c r="AL324" s="33"/>
      <c r="AM324" s="34"/>
      <c r="AN324" s="33"/>
      <c r="AO324" s="34"/>
      <c r="AP324" s="36"/>
      <c r="AQ324" s="35"/>
      <c r="AR324" s="36"/>
      <c r="AS324" s="34"/>
      <c r="AT324" s="36"/>
      <c r="AU324" s="34"/>
      <c r="AV324" s="36"/>
      <c r="AW324" s="4"/>
      <c r="AX324" s="8"/>
      <c r="AY324" s="511"/>
      <c r="AZ324" s="511"/>
      <c r="BA324" s="511"/>
      <c r="BB324" s="511"/>
      <c r="BC324" s="511"/>
      <c r="BD324" s="511"/>
      <c r="BE324" s="511"/>
      <c r="BF324" s="511"/>
      <c r="BG324" s="478"/>
      <c r="BH324" s="479"/>
    </row>
    <row r="325" spans="1:60" ht="19.5" customHeight="1" x14ac:dyDescent="0.25">
      <c r="A325" s="4">
        <f t="shared" si="27"/>
        <v>254</v>
      </c>
      <c r="B325" s="13"/>
      <c r="C325" s="117" t="s">
        <v>352</v>
      </c>
      <c r="D325" s="23" t="s">
        <v>367</v>
      </c>
      <c r="E325" s="8"/>
      <c r="F325" s="8"/>
      <c r="G325" s="19">
        <f t="shared" si="28"/>
        <v>15</v>
      </c>
      <c r="H325" s="19">
        <f t="shared" si="28"/>
        <v>30</v>
      </c>
      <c r="I325" s="8"/>
      <c r="J325" s="8"/>
      <c r="K325" s="8"/>
      <c r="L325" s="8"/>
      <c r="M325" s="8"/>
      <c r="N325" s="108"/>
      <c r="O325" s="34"/>
      <c r="P325" s="33"/>
      <c r="Q325" s="58"/>
      <c r="R325" s="59"/>
      <c r="S325" s="777" t="s">
        <v>771</v>
      </c>
      <c r="T325" s="778"/>
      <c r="U325" s="778"/>
      <c r="V325" s="778"/>
      <c r="W325" s="778"/>
      <c r="X325" s="778"/>
      <c r="Y325" s="778"/>
      <c r="Z325" s="778"/>
      <c r="AA325" s="778"/>
      <c r="AB325" s="779"/>
      <c r="AC325" s="60"/>
      <c r="AD325" s="61"/>
      <c r="AE325" s="35"/>
      <c r="AF325" s="33"/>
      <c r="AG325" s="34"/>
      <c r="AH325" s="33"/>
      <c r="AI325" s="34"/>
      <c r="AJ325" s="33"/>
      <c r="AK325" s="34"/>
      <c r="AL325" s="33"/>
      <c r="AM325" s="34"/>
      <c r="AN325" s="33"/>
      <c r="AO325" s="34"/>
      <c r="AP325" s="36"/>
      <c r="AQ325" s="35"/>
      <c r="AR325" s="36"/>
      <c r="AS325" s="34"/>
      <c r="AT325" s="36"/>
      <c r="AU325" s="34"/>
      <c r="AV325" s="36"/>
      <c r="AW325" s="4"/>
      <c r="AX325" s="8"/>
      <c r="AY325" s="511"/>
      <c r="AZ325" s="511"/>
      <c r="BA325" s="511"/>
      <c r="BB325" s="511"/>
      <c r="BC325" s="511"/>
      <c r="BD325" s="511"/>
      <c r="BE325" s="511"/>
      <c r="BF325" s="511"/>
      <c r="BG325" s="10"/>
      <c r="BH325" s="12"/>
    </row>
    <row r="326" spans="1:60" ht="19.5" customHeight="1" x14ac:dyDescent="0.25">
      <c r="A326" s="4">
        <f t="shared" si="27"/>
        <v>255</v>
      </c>
      <c r="B326" s="13"/>
      <c r="C326" s="117" t="s">
        <v>352</v>
      </c>
      <c r="D326" s="23" t="s">
        <v>368</v>
      </c>
      <c r="E326" s="8"/>
      <c r="F326" s="8"/>
      <c r="G326" s="19">
        <f t="shared" si="28"/>
        <v>16</v>
      </c>
      <c r="H326" s="19">
        <f t="shared" si="28"/>
        <v>31</v>
      </c>
      <c r="I326" s="8"/>
      <c r="J326" s="8"/>
      <c r="K326" s="8"/>
      <c r="L326" s="8"/>
      <c r="M326" s="8"/>
      <c r="N326" s="108"/>
      <c r="O326" s="34"/>
      <c r="P326" s="33"/>
      <c r="Q326" s="58"/>
      <c r="R326" s="59"/>
      <c r="S326" s="777" t="s">
        <v>771</v>
      </c>
      <c r="T326" s="778"/>
      <c r="U326" s="778"/>
      <c r="V326" s="778"/>
      <c r="W326" s="778"/>
      <c r="X326" s="778"/>
      <c r="Y326" s="778"/>
      <c r="Z326" s="778"/>
      <c r="AA326" s="778"/>
      <c r="AB326" s="779"/>
      <c r="AC326" s="60"/>
      <c r="AD326" s="61"/>
      <c r="AE326" s="35"/>
      <c r="AF326" s="33"/>
      <c r="AG326" s="34"/>
      <c r="AH326" s="33"/>
      <c r="AI326" s="34"/>
      <c r="AJ326" s="33"/>
      <c r="AK326" s="34"/>
      <c r="AL326" s="33"/>
      <c r="AM326" s="34"/>
      <c r="AN326" s="33"/>
      <c r="AO326" s="34"/>
      <c r="AP326" s="36"/>
      <c r="AQ326" s="35"/>
      <c r="AR326" s="36"/>
      <c r="AS326" s="34"/>
      <c r="AT326" s="36"/>
      <c r="AU326" s="34"/>
      <c r="AV326" s="36"/>
      <c r="AW326" s="4"/>
      <c r="AX326" s="8"/>
      <c r="AY326" s="511"/>
      <c r="AZ326" s="511"/>
      <c r="BA326" s="511"/>
      <c r="BB326" s="511"/>
      <c r="BC326" s="511"/>
      <c r="BD326" s="511"/>
      <c r="BE326" s="511"/>
      <c r="BF326" s="511"/>
      <c r="BG326" s="10"/>
      <c r="BH326" s="12"/>
    </row>
    <row r="327" spans="1:60" ht="19.5" customHeight="1" x14ac:dyDescent="0.25">
      <c r="A327" s="4">
        <f t="shared" si="27"/>
        <v>256</v>
      </c>
      <c r="B327" s="13"/>
      <c r="C327" s="117" t="s">
        <v>352</v>
      </c>
      <c r="D327" s="23" t="s">
        <v>369</v>
      </c>
      <c r="E327" s="8"/>
      <c r="F327" s="8"/>
      <c r="G327" s="19">
        <f t="shared" si="28"/>
        <v>17</v>
      </c>
      <c r="H327" s="19">
        <f t="shared" si="28"/>
        <v>32</v>
      </c>
      <c r="I327" s="8"/>
      <c r="J327" s="8"/>
      <c r="K327" s="8"/>
      <c r="L327" s="8"/>
      <c r="M327" s="8"/>
      <c r="N327" s="108"/>
      <c r="O327" s="34"/>
      <c r="P327" s="33"/>
      <c r="Q327" s="58"/>
      <c r="R327" s="59"/>
      <c r="S327" s="777" t="s">
        <v>771</v>
      </c>
      <c r="T327" s="778"/>
      <c r="U327" s="778"/>
      <c r="V327" s="778"/>
      <c r="W327" s="778"/>
      <c r="X327" s="778"/>
      <c r="Y327" s="778"/>
      <c r="Z327" s="778"/>
      <c r="AA327" s="778"/>
      <c r="AB327" s="779"/>
      <c r="AC327" s="60"/>
      <c r="AD327" s="61"/>
      <c r="AE327" s="35"/>
      <c r="AF327" s="33"/>
      <c r="AG327" s="34"/>
      <c r="AH327" s="33"/>
      <c r="AI327" s="34"/>
      <c r="AJ327" s="33"/>
      <c r="AK327" s="34"/>
      <c r="AL327" s="33"/>
      <c r="AM327" s="34"/>
      <c r="AN327" s="33"/>
      <c r="AO327" s="34"/>
      <c r="AP327" s="36"/>
      <c r="AQ327" s="35"/>
      <c r="AR327" s="36"/>
      <c r="AS327" s="34"/>
      <c r="AT327" s="36"/>
      <c r="AU327" s="34"/>
      <c r="AV327" s="36"/>
      <c r="AW327" s="4"/>
      <c r="AX327" s="8"/>
      <c r="AY327" s="511"/>
      <c r="AZ327" s="511"/>
      <c r="BA327" s="511"/>
      <c r="BB327" s="511"/>
      <c r="BC327" s="511"/>
      <c r="BD327" s="511"/>
      <c r="BE327" s="511"/>
      <c r="BF327" s="511"/>
      <c r="BG327" s="10"/>
      <c r="BH327" s="12"/>
    </row>
    <row r="328" spans="1:60" ht="19.5" customHeight="1" x14ac:dyDescent="0.25">
      <c r="A328" s="4">
        <f t="shared" si="27"/>
        <v>257</v>
      </c>
      <c r="B328" s="13"/>
      <c r="C328" s="117" t="s">
        <v>352</v>
      </c>
      <c r="D328" s="23" t="s">
        <v>370</v>
      </c>
      <c r="E328" s="8"/>
      <c r="F328" s="8"/>
      <c r="G328" s="19">
        <f>G327+1</f>
        <v>18</v>
      </c>
      <c r="H328" s="19">
        <f>H327+1</f>
        <v>33</v>
      </c>
      <c r="I328" s="8"/>
      <c r="J328" s="8"/>
      <c r="K328" s="8"/>
      <c r="L328" s="8"/>
      <c r="M328" s="8"/>
      <c r="N328" s="108"/>
      <c r="O328" s="34"/>
      <c r="P328" s="33"/>
      <c r="Q328" s="58"/>
      <c r="R328" s="59"/>
      <c r="S328" s="777" t="s">
        <v>771</v>
      </c>
      <c r="T328" s="778"/>
      <c r="U328" s="778"/>
      <c r="V328" s="778"/>
      <c r="W328" s="778"/>
      <c r="X328" s="778"/>
      <c r="Y328" s="778"/>
      <c r="Z328" s="778"/>
      <c r="AA328" s="778"/>
      <c r="AB328" s="779"/>
      <c r="AC328" s="60"/>
      <c r="AD328" s="61"/>
      <c r="AE328" s="35"/>
      <c r="AF328" s="33"/>
      <c r="AG328" s="34"/>
      <c r="AH328" s="33"/>
      <c r="AI328" s="34"/>
      <c r="AJ328" s="33"/>
      <c r="AK328" s="34"/>
      <c r="AL328" s="33"/>
      <c r="AM328" s="34"/>
      <c r="AN328" s="33"/>
      <c r="AO328" s="34"/>
      <c r="AP328" s="36"/>
      <c r="AQ328" s="35"/>
      <c r="AR328" s="36"/>
      <c r="AS328" s="34"/>
      <c r="AT328" s="36"/>
      <c r="AU328" s="34"/>
      <c r="AV328" s="36"/>
      <c r="AW328" s="4"/>
      <c r="AX328" s="8"/>
      <c r="AY328" s="511"/>
      <c r="AZ328" s="511"/>
      <c r="BA328" s="511"/>
      <c r="BB328" s="511"/>
      <c r="BC328" s="511"/>
      <c r="BD328" s="511"/>
      <c r="BE328" s="511"/>
      <c r="BF328" s="511"/>
      <c r="BG328" s="10"/>
      <c r="BH328" s="12"/>
    </row>
    <row r="329" spans="1:60" ht="19.5" customHeight="1" x14ac:dyDescent="0.25">
      <c r="A329" s="4">
        <f t="shared" si="27"/>
        <v>258</v>
      </c>
      <c r="B329" s="13"/>
      <c r="C329" s="117" t="s">
        <v>352</v>
      </c>
      <c r="D329" s="23" t="s">
        <v>371</v>
      </c>
      <c r="E329" s="8"/>
      <c r="F329" s="8"/>
      <c r="G329" s="19">
        <f t="shared" ref="G329:H339" si="29">G328+1</f>
        <v>19</v>
      </c>
      <c r="H329" s="19">
        <f t="shared" si="29"/>
        <v>34</v>
      </c>
      <c r="I329" s="8"/>
      <c r="J329" s="8"/>
      <c r="K329" s="8"/>
      <c r="L329" s="8"/>
      <c r="M329" s="8"/>
      <c r="N329" s="108"/>
      <c r="O329" s="34"/>
      <c r="P329" s="33"/>
      <c r="Q329" s="58"/>
      <c r="R329" s="59"/>
      <c r="S329" s="777" t="s">
        <v>771</v>
      </c>
      <c r="T329" s="778"/>
      <c r="U329" s="778"/>
      <c r="V329" s="778"/>
      <c r="W329" s="778"/>
      <c r="X329" s="778"/>
      <c r="Y329" s="778"/>
      <c r="Z329" s="778"/>
      <c r="AA329" s="778"/>
      <c r="AB329" s="779"/>
      <c r="AC329" s="60"/>
      <c r="AD329" s="61"/>
      <c r="AE329" s="35"/>
      <c r="AF329" s="33"/>
      <c r="AG329" s="34"/>
      <c r="AH329" s="33"/>
      <c r="AI329" s="34"/>
      <c r="AJ329" s="33"/>
      <c r="AK329" s="34"/>
      <c r="AL329" s="33"/>
      <c r="AM329" s="34"/>
      <c r="AN329" s="33"/>
      <c r="AO329" s="34"/>
      <c r="AP329" s="36"/>
      <c r="AQ329" s="35"/>
      <c r="AR329" s="36"/>
      <c r="AS329" s="34"/>
      <c r="AT329" s="36"/>
      <c r="AU329" s="34"/>
      <c r="AV329" s="36"/>
      <c r="AW329" s="4"/>
      <c r="AX329" s="8"/>
      <c r="AY329" s="511"/>
      <c r="AZ329" s="511"/>
      <c r="BA329" s="511"/>
      <c r="BB329" s="511"/>
      <c r="BC329" s="511"/>
      <c r="BD329" s="511"/>
      <c r="BE329" s="511"/>
      <c r="BF329" s="511"/>
      <c r="BG329" s="10"/>
      <c r="BH329" s="12"/>
    </row>
    <row r="330" spans="1:60" ht="19.5" customHeight="1" x14ac:dyDescent="0.25">
      <c r="A330" s="4">
        <f t="shared" si="27"/>
        <v>259</v>
      </c>
      <c r="B330" s="13"/>
      <c r="C330" s="117" t="s">
        <v>352</v>
      </c>
      <c r="D330" s="23" t="s">
        <v>372</v>
      </c>
      <c r="E330" s="8"/>
      <c r="F330" s="8"/>
      <c r="G330" s="19">
        <f t="shared" si="29"/>
        <v>20</v>
      </c>
      <c r="H330" s="19">
        <f t="shared" si="29"/>
        <v>35</v>
      </c>
      <c r="I330" s="8"/>
      <c r="J330" s="8"/>
      <c r="K330" s="8"/>
      <c r="L330" s="8"/>
      <c r="M330" s="8"/>
      <c r="N330" s="108"/>
      <c r="O330" s="34"/>
      <c r="P330" s="33"/>
      <c r="Q330" s="58"/>
      <c r="R330" s="59"/>
      <c r="S330" s="777" t="s">
        <v>771</v>
      </c>
      <c r="T330" s="778"/>
      <c r="U330" s="778"/>
      <c r="V330" s="778"/>
      <c r="W330" s="778"/>
      <c r="X330" s="778"/>
      <c r="Y330" s="778"/>
      <c r="Z330" s="778"/>
      <c r="AA330" s="778"/>
      <c r="AB330" s="779"/>
      <c r="AC330" s="60"/>
      <c r="AD330" s="61"/>
      <c r="AE330" s="35"/>
      <c r="AF330" s="33"/>
      <c r="AG330" s="34"/>
      <c r="AH330" s="33"/>
      <c r="AI330" s="34"/>
      <c r="AJ330" s="33"/>
      <c r="AK330" s="34"/>
      <c r="AL330" s="33"/>
      <c r="AM330" s="34"/>
      <c r="AN330" s="33"/>
      <c r="AO330" s="34"/>
      <c r="AP330" s="36"/>
      <c r="AQ330" s="35"/>
      <c r="AR330" s="36"/>
      <c r="AS330" s="34"/>
      <c r="AT330" s="36"/>
      <c r="AU330" s="34"/>
      <c r="AV330" s="36"/>
      <c r="AW330" s="4"/>
      <c r="AX330" s="8"/>
      <c r="AY330" s="511"/>
      <c r="AZ330" s="511"/>
      <c r="BA330" s="511"/>
      <c r="BB330" s="511"/>
      <c r="BC330" s="511"/>
      <c r="BD330" s="511"/>
      <c r="BE330" s="511"/>
      <c r="BF330" s="511"/>
      <c r="BG330" s="10"/>
      <c r="BH330" s="12"/>
    </row>
    <row r="331" spans="1:60" ht="19.5" customHeight="1" x14ac:dyDescent="0.25">
      <c r="A331" s="4">
        <f t="shared" si="27"/>
        <v>260</v>
      </c>
      <c r="B331" s="13"/>
      <c r="C331" s="117" t="s">
        <v>352</v>
      </c>
      <c r="D331" s="23" t="s">
        <v>373</v>
      </c>
      <c r="E331" s="8"/>
      <c r="F331" s="8"/>
      <c r="G331" s="19">
        <f t="shared" si="29"/>
        <v>21</v>
      </c>
      <c r="H331" s="19">
        <f t="shared" si="29"/>
        <v>36</v>
      </c>
      <c r="I331" s="8"/>
      <c r="J331" s="8"/>
      <c r="K331" s="8"/>
      <c r="L331" s="8"/>
      <c r="M331" s="8"/>
      <c r="N331" s="108"/>
      <c r="O331" s="34"/>
      <c r="P331" s="33"/>
      <c r="Q331" s="58"/>
      <c r="R331" s="59"/>
      <c r="S331" s="777" t="s">
        <v>771</v>
      </c>
      <c r="T331" s="778"/>
      <c r="U331" s="778"/>
      <c r="V331" s="778"/>
      <c r="W331" s="778"/>
      <c r="X331" s="778"/>
      <c r="Y331" s="778"/>
      <c r="Z331" s="778"/>
      <c r="AA331" s="778"/>
      <c r="AB331" s="779"/>
      <c r="AC331" s="60"/>
      <c r="AD331" s="61"/>
      <c r="AE331" s="35"/>
      <c r="AF331" s="33"/>
      <c r="AG331" s="34"/>
      <c r="AH331" s="33"/>
      <c r="AI331" s="34"/>
      <c r="AJ331" s="33"/>
      <c r="AK331" s="34"/>
      <c r="AL331" s="33"/>
      <c r="AM331" s="34"/>
      <c r="AN331" s="33"/>
      <c r="AO331" s="34"/>
      <c r="AP331" s="36"/>
      <c r="AQ331" s="35"/>
      <c r="AR331" s="36"/>
      <c r="AS331" s="34"/>
      <c r="AT331" s="36"/>
      <c r="AU331" s="34"/>
      <c r="AV331" s="36"/>
      <c r="AW331" s="4"/>
      <c r="AX331" s="8"/>
      <c r="AY331" s="511"/>
      <c r="AZ331" s="511"/>
      <c r="BA331" s="511"/>
      <c r="BB331" s="511"/>
      <c r="BC331" s="511"/>
      <c r="BD331" s="511"/>
      <c r="BE331" s="511"/>
      <c r="BF331" s="511"/>
      <c r="BG331" s="10"/>
      <c r="BH331" s="12"/>
    </row>
    <row r="332" spans="1:60" ht="36" customHeight="1" x14ac:dyDescent="0.25">
      <c r="A332" s="4">
        <f t="shared" si="27"/>
        <v>261</v>
      </c>
      <c r="B332" s="29"/>
      <c r="C332" s="21" t="s">
        <v>300</v>
      </c>
      <c r="D332" s="188" t="s">
        <v>1248</v>
      </c>
      <c r="E332" s="8"/>
      <c r="F332" s="8"/>
      <c r="G332" s="19">
        <f t="shared" si="29"/>
        <v>22</v>
      </c>
      <c r="H332" s="19">
        <f t="shared" si="29"/>
        <v>37</v>
      </c>
      <c r="I332" s="8"/>
      <c r="J332" s="8"/>
      <c r="K332" s="8"/>
      <c r="L332" s="8"/>
      <c r="M332" s="77"/>
      <c r="N332" s="257"/>
      <c r="O332" s="165"/>
      <c r="P332" s="172"/>
      <c r="Q332" s="241"/>
      <c r="R332" s="303"/>
      <c r="S332" s="718" t="s">
        <v>771</v>
      </c>
      <c r="T332" s="675"/>
      <c r="U332" s="675"/>
      <c r="V332" s="675"/>
      <c r="W332" s="675"/>
      <c r="X332" s="675"/>
      <c r="Y332" s="675"/>
      <c r="Z332" s="675"/>
      <c r="AA332" s="675"/>
      <c r="AB332" s="719"/>
      <c r="AC332" s="302"/>
      <c r="AD332" s="304"/>
      <c r="AE332" s="178"/>
      <c r="AF332" s="172"/>
      <c r="AG332" s="165"/>
      <c r="AH332" s="172"/>
      <c r="AI332" s="165"/>
      <c r="AJ332" s="172"/>
      <c r="AK332" s="165"/>
      <c r="AL332" s="172"/>
      <c r="AM332" s="165"/>
      <c r="AN332" s="172"/>
      <c r="AO332" s="165"/>
      <c r="AP332" s="172"/>
      <c r="AQ332" s="165"/>
      <c r="AR332" s="172"/>
      <c r="AS332" s="165"/>
      <c r="AT332" s="172"/>
      <c r="AU332" s="165"/>
      <c r="AV332" s="172"/>
      <c r="AW332" s="177"/>
      <c r="AX332" s="77"/>
      <c r="AY332" s="512" t="s">
        <v>244</v>
      </c>
      <c r="AZ332" s="513"/>
      <c r="BA332" s="513"/>
      <c r="BB332" s="513"/>
      <c r="BC332" s="513"/>
      <c r="BD332" s="513"/>
      <c r="BE332" s="513"/>
      <c r="BF332" s="514"/>
      <c r="BG332" s="478"/>
      <c r="BH332" s="479"/>
    </row>
    <row r="333" spans="1:60" ht="36" customHeight="1" x14ac:dyDescent="0.25">
      <c r="A333" s="4">
        <f t="shared" si="27"/>
        <v>262</v>
      </c>
      <c r="B333" s="20"/>
      <c r="C333" s="17" t="s">
        <v>301</v>
      </c>
      <c r="D333" s="296" t="s">
        <v>1249</v>
      </c>
      <c r="E333" s="8"/>
      <c r="F333" s="8"/>
      <c r="G333" s="19">
        <f t="shared" si="29"/>
        <v>23</v>
      </c>
      <c r="H333" s="19">
        <f t="shared" si="29"/>
        <v>38</v>
      </c>
      <c r="I333" s="77"/>
      <c r="J333" s="77"/>
      <c r="K333" s="77"/>
      <c r="L333" s="77"/>
      <c r="M333" s="14"/>
      <c r="N333" s="257"/>
      <c r="O333" s="165"/>
      <c r="P333" s="172"/>
      <c r="Q333" s="241"/>
      <c r="R333" s="91"/>
      <c r="S333" s="718" t="s">
        <v>771</v>
      </c>
      <c r="T333" s="675"/>
      <c r="U333" s="675"/>
      <c r="V333" s="675"/>
      <c r="W333" s="675"/>
      <c r="X333" s="675"/>
      <c r="Y333" s="675"/>
      <c r="Z333" s="675"/>
      <c r="AA333" s="675"/>
      <c r="AB333" s="719"/>
      <c r="AC333" s="166"/>
      <c r="AD333" s="283"/>
      <c r="AE333" s="178"/>
      <c r="AF333" s="172"/>
      <c r="AG333" s="165"/>
      <c r="AH333" s="172"/>
      <c r="AI333" s="165"/>
      <c r="AJ333" s="172"/>
      <c r="AK333" s="165"/>
      <c r="AL333" s="172"/>
      <c r="AM333" s="165"/>
      <c r="AN333" s="172"/>
      <c r="AO333" s="165"/>
      <c r="AP333" s="172"/>
      <c r="AQ333" s="165"/>
      <c r="AR333" s="172"/>
      <c r="AS333" s="165"/>
      <c r="AT333" s="172"/>
      <c r="AU333" s="165"/>
      <c r="AV333" s="172"/>
      <c r="AW333" s="177"/>
      <c r="AX333" s="77"/>
      <c r="AY333" s="512" t="s">
        <v>243</v>
      </c>
      <c r="AZ333" s="513"/>
      <c r="BA333" s="513"/>
      <c r="BB333" s="513"/>
      <c r="BC333" s="513"/>
      <c r="BD333" s="513"/>
      <c r="BE333" s="513"/>
      <c r="BF333" s="514"/>
      <c r="BG333" s="478"/>
      <c r="BH333" s="479"/>
    </row>
    <row r="334" spans="1:60" s="6" customFormat="1" ht="39.75" customHeight="1" x14ac:dyDescent="0.25">
      <c r="A334" s="4">
        <f t="shared" si="27"/>
        <v>263</v>
      </c>
      <c r="B334" s="29"/>
      <c r="C334" s="29" t="s">
        <v>302</v>
      </c>
      <c r="D334" s="188" t="s">
        <v>1250</v>
      </c>
      <c r="E334" s="38"/>
      <c r="F334" s="38"/>
      <c r="G334" s="19">
        <f t="shared" si="29"/>
        <v>24</v>
      </c>
      <c r="H334" s="19">
        <f t="shared" si="29"/>
        <v>39</v>
      </c>
      <c r="I334" s="8"/>
      <c r="J334" s="8"/>
      <c r="K334" s="8"/>
      <c r="L334" s="8"/>
      <c r="M334" s="10"/>
      <c r="N334" s="87"/>
      <c r="O334" s="34"/>
      <c r="P334" s="33"/>
      <c r="Q334" s="58"/>
      <c r="R334" s="59"/>
      <c r="S334" s="777" t="s">
        <v>771</v>
      </c>
      <c r="T334" s="778"/>
      <c r="U334" s="778"/>
      <c r="V334" s="778"/>
      <c r="W334" s="778"/>
      <c r="X334" s="778"/>
      <c r="Y334" s="778"/>
      <c r="Z334" s="778"/>
      <c r="AA334" s="778"/>
      <c r="AB334" s="779"/>
      <c r="AC334" s="60"/>
      <c r="AD334" s="61"/>
      <c r="AE334" s="35"/>
      <c r="AF334" s="33"/>
      <c r="AG334" s="34"/>
      <c r="AH334" s="33"/>
      <c r="AI334" s="34"/>
      <c r="AJ334" s="33"/>
      <c r="AK334" s="34"/>
      <c r="AL334" s="33"/>
      <c r="AM334" s="34"/>
      <c r="AN334" s="33"/>
      <c r="AO334" s="34"/>
      <c r="AP334" s="33"/>
      <c r="AQ334" s="34"/>
      <c r="AR334" s="33"/>
      <c r="AS334" s="34"/>
      <c r="AT334" s="33"/>
      <c r="AU334" s="34"/>
      <c r="AV334" s="33"/>
      <c r="AW334" s="4"/>
      <c r="AX334" s="9"/>
      <c r="AY334" s="512" t="s">
        <v>33</v>
      </c>
      <c r="AZ334" s="513"/>
      <c r="BA334" s="513"/>
      <c r="BB334" s="513"/>
      <c r="BC334" s="513"/>
      <c r="BD334" s="513"/>
      <c r="BE334" s="513"/>
      <c r="BF334" s="514"/>
      <c r="BG334" s="478"/>
      <c r="BH334" s="479"/>
    </row>
    <row r="335" spans="1:60" ht="39.75" customHeight="1" x14ac:dyDescent="0.25">
      <c r="A335" s="4">
        <f t="shared" si="27"/>
        <v>264</v>
      </c>
      <c r="B335" s="21"/>
      <c r="C335" s="29" t="s">
        <v>392</v>
      </c>
      <c r="D335" s="188" t="s">
        <v>1251</v>
      </c>
      <c r="E335" s="62"/>
      <c r="F335" s="62"/>
      <c r="G335" s="19">
        <f t="shared" si="29"/>
        <v>25</v>
      </c>
      <c r="H335" s="19">
        <f t="shared" si="29"/>
        <v>40</v>
      </c>
      <c r="I335" s="11"/>
      <c r="J335" s="11"/>
      <c r="K335" s="9"/>
      <c r="L335" s="9"/>
      <c r="M335" s="69"/>
      <c r="N335" s="139"/>
      <c r="O335" s="45"/>
      <c r="P335" s="44"/>
      <c r="Q335" s="104"/>
      <c r="R335" s="266"/>
      <c r="S335" s="231"/>
      <c r="T335" s="774" t="s">
        <v>56</v>
      </c>
      <c r="U335" s="775"/>
      <c r="V335" s="775"/>
      <c r="W335" s="775"/>
      <c r="X335" s="775"/>
      <c r="Y335" s="775"/>
      <c r="Z335" s="775"/>
      <c r="AA335" s="775"/>
      <c r="AB335" s="776"/>
      <c r="AC335" s="231"/>
      <c r="AD335" s="234"/>
      <c r="AE335" s="141"/>
      <c r="AF335" s="44"/>
      <c r="AG335" s="45"/>
      <c r="AH335" s="44"/>
      <c r="AI335" s="45"/>
      <c r="AJ335" s="44"/>
      <c r="AK335" s="45"/>
      <c r="AL335" s="44"/>
      <c r="AM335" s="45"/>
      <c r="AN335" s="44"/>
      <c r="AO335" s="45"/>
      <c r="AP335" s="44"/>
      <c r="AQ335" s="45"/>
      <c r="AR335" s="44"/>
      <c r="AS335" s="45"/>
      <c r="AT335" s="44"/>
      <c r="AU335" s="45"/>
      <c r="AV335" s="44"/>
      <c r="AW335" s="3"/>
      <c r="AX335" s="9"/>
      <c r="AY335" s="472" t="s">
        <v>33</v>
      </c>
      <c r="AZ335" s="473"/>
      <c r="BA335" s="473"/>
      <c r="BB335" s="473"/>
      <c r="BC335" s="473"/>
      <c r="BD335" s="473"/>
      <c r="BE335" s="473"/>
      <c r="BF335" s="474"/>
      <c r="BG335" s="671"/>
      <c r="BH335" s="672"/>
    </row>
    <row r="336" spans="1:60" ht="39.75" customHeight="1" x14ac:dyDescent="0.25">
      <c r="A336" s="4">
        <f t="shared" si="27"/>
        <v>265</v>
      </c>
      <c r="B336" s="17"/>
      <c r="C336" s="21" t="s">
        <v>950</v>
      </c>
      <c r="D336" s="188" t="s">
        <v>1252</v>
      </c>
      <c r="E336" s="38"/>
      <c r="F336" s="38"/>
      <c r="G336" s="19">
        <f t="shared" si="29"/>
        <v>26</v>
      </c>
      <c r="H336" s="19">
        <f t="shared" si="29"/>
        <v>41</v>
      </c>
      <c r="I336" s="77"/>
      <c r="J336" s="77"/>
      <c r="K336" s="8"/>
      <c r="L336" s="8"/>
      <c r="M336" s="10"/>
      <c r="N336" s="96"/>
      <c r="O336" s="34"/>
      <c r="P336" s="33"/>
      <c r="Q336" s="87"/>
      <c r="R336" s="181"/>
      <c r="S336" s="166"/>
      <c r="T336" s="674" t="s">
        <v>56</v>
      </c>
      <c r="U336" s="675"/>
      <c r="V336" s="675"/>
      <c r="W336" s="675"/>
      <c r="X336" s="675"/>
      <c r="Y336" s="675"/>
      <c r="Z336" s="675"/>
      <c r="AA336" s="675"/>
      <c r="AB336" s="719"/>
      <c r="AC336" s="166"/>
      <c r="AD336" s="168"/>
      <c r="AE336" s="35"/>
      <c r="AF336" s="33"/>
      <c r="AG336" s="34"/>
      <c r="AH336" s="33"/>
      <c r="AI336" s="34"/>
      <c r="AJ336" s="33"/>
      <c r="AK336" s="34"/>
      <c r="AL336" s="33"/>
      <c r="AM336" s="34"/>
      <c r="AN336" s="33"/>
      <c r="AO336" s="34"/>
      <c r="AP336" s="33"/>
      <c r="AQ336" s="34"/>
      <c r="AR336" s="33"/>
      <c r="AS336" s="34"/>
      <c r="AT336" s="33"/>
      <c r="AU336" s="34"/>
      <c r="AV336" s="33"/>
      <c r="AW336" s="4"/>
      <c r="AX336" s="9"/>
      <c r="AY336" s="469" t="s">
        <v>33</v>
      </c>
      <c r="AZ336" s="470"/>
      <c r="BA336" s="470"/>
      <c r="BB336" s="470"/>
      <c r="BC336" s="470"/>
      <c r="BD336" s="470"/>
      <c r="BE336" s="470"/>
      <c r="BF336" s="471"/>
      <c r="BG336" s="629"/>
      <c r="BH336" s="631"/>
    </row>
    <row r="337" spans="1:60" ht="39.75" customHeight="1" x14ac:dyDescent="0.25">
      <c r="A337" s="4">
        <f t="shared" si="27"/>
        <v>266</v>
      </c>
      <c r="B337" s="29"/>
      <c r="C337" s="29" t="s">
        <v>1344</v>
      </c>
      <c r="D337" s="188" t="s">
        <v>775</v>
      </c>
      <c r="E337" s="38"/>
      <c r="F337" s="38"/>
      <c r="G337" s="19">
        <f t="shared" si="29"/>
        <v>27</v>
      </c>
      <c r="H337" s="19">
        <f t="shared" si="29"/>
        <v>42</v>
      </c>
      <c r="I337" s="8"/>
      <c r="J337" s="8"/>
      <c r="K337" s="8"/>
      <c r="L337" s="8"/>
      <c r="M337" s="10"/>
      <c r="N337" s="96"/>
      <c r="O337" s="34"/>
      <c r="P337" s="33"/>
      <c r="Q337" s="87"/>
      <c r="R337" s="181"/>
      <c r="S337" s="166"/>
      <c r="T337" s="674" t="s">
        <v>56</v>
      </c>
      <c r="U337" s="675"/>
      <c r="V337" s="675"/>
      <c r="W337" s="675"/>
      <c r="X337" s="675"/>
      <c r="Y337" s="675"/>
      <c r="Z337" s="675"/>
      <c r="AA337" s="675"/>
      <c r="AB337" s="719"/>
      <c r="AC337" s="166"/>
      <c r="AD337" s="168"/>
      <c r="AE337" s="35"/>
      <c r="AF337" s="33"/>
      <c r="AG337" s="34"/>
      <c r="AH337" s="33"/>
      <c r="AI337" s="34"/>
      <c r="AJ337" s="33"/>
      <c r="AK337" s="34"/>
      <c r="AL337" s="33"/>
      <c r="AM337" s="34"/>
      <c r="AN337" s="33"/>
      <c r="AO337" s="34"/>
      <c r="AP337" s="33"/>
      <c r="AQ337" s="34"/>
      <c r="AR337" s="33"/>
      <c r="AS337" s="34"/>
      <c r="AT337" s="33"/>
      <c r="AU337" s="34"/>
      <c r="AV337" s="33"/>
      <c r="AW337" s="4"/>
      <c r="AX337" s="9"/>
      <c r="AY337" s="512" t="s">
        <v>33</v>
      </c>
      <c r="AZ337" s="513"/>
      <c r="BA337" s="513"/>
      <c r="BB337" s="513"/>
      <c r="BC337" s="513"/>
      <c r="BD337" s="513"/>
      <c r="BE337" s="513"/>
      <c r="BF337" s="514"/>
      <c r="BG337" s="478"/>
      <c r="BH337" s="479"/>
    </row>
    <row r="338" spans="1:60" ht="35.1" customHeight="1" x14ac:dyDescent="0.25">
      <c r="A338" s="4">
        <f t="shared" si="27"/>
        <v>267</v>
      </c>
      <c r="B338" s="29" t="s">
        <v>676</v>
      </c>
      <c r="C338" s="206" t="s">
        <v>1345</v>
      </c>
      <c r="D338" s="180" t="s">
        <v>303</v>
      </c>
      <c r="E338" s="77"/>
      <c r="F338" s="77"/>
      <c r="G338" s="19">
        <f t="shared" si="29"/>
        <v>28</v>
      </c>
      <c r="H338" s="19">
        <f t="shared" si="29"/>
        <v>43</v>
      </c>
      <c r="I338" s="77"/>
      <c r="J338" s="77"/>
      <c r="K338" s="77"/>
      <c r="L338" s="77"/>
      <c r="M338" s="77"/>
      <c r="N338" s="77"/>
      <c r="O338" s="165"/>
      <c r="P338" s="176"/>
      <c r="Q338" s="241"/>
      <c r="R338" s="91"/>
      <c r="S338" s="718" t="s">
        <v>771</v>
      </c>
      <c r="T338" s="675"/>
      <c r="U338" s="675"/>
      <c r="V338" s="675"/>
      <c r="W338" s="675"/>
      <c r="X338" s="675"/>
      <c r="Y338" s="675"/>
      <c r="Z338" s="675"/>
      <c r="AA338" s="675"/>
      <c r="AB338" s="675"/>
      <c r="AC338" s="166"/>
      <c r="AD338" s="283"/>
      <c r="AE338" s="284"/>
      <c r="AF338" s="176"/>
      <c r="AG338" s="165"/>
      <c r="AH338" s="176"/>
      <c r="AI338" s="165"/>
      <c r="AJ338" s="176"/>
      <c r="AK338" s="165"/>
      <c r="AL338" s="176"/>
      <c r="AM338" s="165"/>
      <c r="AN338" s="176"/>
      <c r="AO338" s="165"/>
      <c r="AP338" s="176"/>
      <c r="AQ338" s="165"/>
      <c r="AR338" s="176"/>
      <c r="AS338" s="165"/>
      <c r="AT338" s="176"/>
      <c r="AU338" s="165"/>
      <c r="AV338" s="176"/>
      <c r="AW338" s="177"/>
      <c r="AX338" s="77"/>
      <c r="AY338" s="469" t="s">
        <v>33</v>
      </c>
      <c r="AZ338" s="470"/>
      <c r="BA338" s="470"/>
      <c r="BB338" s="470"/>
      <c r="BC338" s="470"/>
      <c r="BD338" s="470"/>
      <c r="BE338" s="470"/>
      <c r="BF338" s="471"/>
      <c r="BG338" s="10"/>
      <c r="BH338" s="12"/>
    </row>
    <row r="339" spans="1:60" ht="39" customHeight="1" x14ac:dyDescent="0.25">
      <c r="A339" s="4">
        <f t="shared" si="27"/>
        <v>268</v>
      </c>
      <c r="B339" s="31"/>
      <c r="C339" s="380" t="s">
        <v>1346</v>
      </c>
      <c r="D339" s="188" t="s">
        <v>304</v>
      </c>
      <c r="E339" s="8"/>
      <c r="F339" s="8"/>
      <c r="G339" s="19">
        <f t="shared" si="29"/>
        <v>29</v>
      </c>
      <c r="H339" s="19">
        <f t="shared" si="29"/>
        <v>44</v>
      </c>
      <c r="I339" s="8"/>
      <c r="J339" s="8"/>
      <c r="K339" s="8"/>
      <c r="L339" s="8"/>
      <c r="M339" s="8"/>
      <c r="N339" s="8"/>
      <c r="O339" s="34"/>
      <c r="P339" s="388"/>
      <c r="Q339" s="389"/>
      <c r="R339" s="90"/>
      <c r="S339" s="602" t="s">
        <v>771</v>
      </c>
      <c r="T339" s="603"/>
      <c r="U339" s="603"/>
      <c r="V339" s="603"/>
      <c r="W339" s="603"/>
      <c r="X339" s="603"/>
      <c r="Y339" s="603"/>
      <c r="Z339" s="603"/>
      <c r="AA339" s="603"/>
      <c r="AB339" s="603"/>
      <c r="AC339" s="60"/>
      <c r="AD339" s="390"/>
      <c r="AE339" s="348"/>
      <c r="AF339" s="36"/>
      <c r="AG339" s="34"/>
      <c r="AH339" s="36"/>
      <c r="AI339" s="34"/>
      <c r="AJ339" s="36"/>
      <c r="AK339" s="34"/>
      <c r="AL339" s="36"/>
      <c r="AM339" s="34"/>
      <c r="AN339" s="36"/>
      <c r="AO339" s="34"/>
      <c r="AP339" s="36"/>
      <c r="AQ339" s="34"/>
      <c r="AR339" s="36"/>
      <c r="AS339" s="34"/>
      <c r="AT339" s="36"/>
      <c r="AU339" s="34"/>
      <c r="AV339" s="36"/>
      <c r="AW339" s="4"/>
      <c r="AX339" s="8"/>
      <c r="AY339" s="475" t="s">
        <v>951</v>
      </c>
      <c r="AZ339" s="476"/>
      <c r="BA339" s="476"/>
      <c r="BB339" s="476"/>
      <c r="BC339" s="476"/>
      <c r="BD339" s="476"/>
      <c r="BE339" s="476"/>
      <c r="BF339" s="477"/>
      <c r="BG339" s="10"/>
      <c r="BH339" s="12"/>
    </row>
    <row r="340" spans="1:60" ht="19.5" customHeight="1" thickBot="1" x14ac:dyDescent="0.3">
      <c r="A340" s="622" t="s">
        <v>375</v>
      </c>
      <c r="B340" s="623"/>
      <c r="C340" s="623"/>
      <c r="D340" s="503"/>
      <c r="E340" s="50">
        <v>0</v>
      </c>
      <c r="F340" s="50">
        <f>F306</f>
        <v>49</v>
      </c>
      <c r="G340" s="50">
        <f>G339</f>
        <v>29</v>
      </c>
      <c r="H340" s="50">
        <f>H339</f>
        <v>44</v>
      </c>
      <c r="I340" s="50"/>
      <c r="J340" s="50">
        <f>J306</f>
        <v>33</v>
      </c>
      <c r="K340" s="50"/>
      <c r="L340" s="50">
        <f xml:space="preserve"> L306</f>
        <v>150</v>
      </c>
      <c r="M340" s="16"/>
      <c r="O340" s="501" t="s">
        <v>60</v>
      </c>
      <c r="P340" s="502"/>
      <c r="Q340" s="502"/>
      <c r="R340" s="502"/>
      <c r="S340" s="502"/>
      <c r="T340" s="502"/>
      <c r="U340" s="502"/>
      <c r="V340" s="502"/>
      <c r="W340" s="502"/>
      <c r="X340" s="502"/>
      <c r="Y340" s="503"/>
      <c r="Z340" s="501">
        <f>E340+G340+K340</f>
        <v>29</v>
      </c>
      <c r="AA340" s="502"/>
      <c r="AB340" s="502"/>
      <c r="AC340" s="502"/>
      <c r="AD340" s="502"/>
      <c r="AE340" s="502"/>
      <c r="AF340" s="502"/>
      <c r="AG340" s="502"/>
      <c r="AH340" s="502"/>
      <c r="AI340" s="502"/>
      <c r="AJ340" s="503"/>
    </row>
    <row r="342" spans="1:60" ht="19.5" customHeight="1" x14ac:dyDescent="0.25">
      <c r="A342" s="575" t="s">
        <v>102</v>
      </c>
      <c r="B342" s="575"/>
      <c r="C342" s="575"/>
      <c r="D342" s="575"/>
      <c r="E342" s="575"/>
      <c r="F342" s="575"/>
      <c r="G342" s="575"/>
      <c r="H342" s="575"/>
      <c r="I342" s="575"/>
      <c r="J342" s="575"/>
      <c r="K342" s="575"/>
      <c r="L342" s="575"/>
      <c r="M342" s="575"/>
      <c r="N342" s="575"/>
      <c r="O342" s="575"/>
      <c r="P342" s="575"/>
      <c r="Q342" s="575"/>
      <c r="R342" s="575"/>
      <c r="S342" s="575"/>
      <c r="T342" s="575"/>
      <c r="U342" s="575"/>
      <c r="V342" s="575"/>
      <c r="W342" s="575"/>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row>
    <row r="343" spans="1:60" ht="19.5" customHeight="1" x14ac:dyDescent="0.25">
      <c r="A343" s="495" t="s">
        <v>89</v>
      </c>
      <c r="B343" s="462" t="s">
        <v>193</v>
      </c>
      <c r="C343" s="462" t="s">
        <v>326</v>
      </c>
      <c r="D343" s="462" t="s">
        <v>90</v>
      </c>
      <c r="E343" s="463" t="s">
        <v>162</v>
      </c>
      <c r="F343" s="463"/>
      <c r="G343" s="464" t="s">
        <v>161</v>
      </c>
      <c r="H343" s="464"/>
      <c r="I343" s="492" t="s">
        <v>146</v>
      </c>
      <c r="J343" s="493"/>
      <c r="K343" s="462" t="s">
        <v>192</v>
      </c>
      <c r="L343" s="462"/>
      <c r="M343" s="450" t="s">
        <v>382</v>
      </c>
      <c r="N343" s="494">
        <v>9</v>
      </c>
      <c r="O343" s="441"/>
      <c r="P343" s="441">
        <v>10</v>
      </c>
      <c r="Q343" s="441"/>
      <c r="R343" s="441">
        <v>11</v>
      </c>
      <c r="S343" s="441"/>
      <c r="T343" s="441">
        <v>12</v>
      </c>
      <c r="U343" s="441"/>
      <c r="V343" s="441">
        <v>13</v>
      </c>
      <c r="W343" s="441"/>
      <c r="X343" s="441">
        <v>14</v>
      </c>
      <c r="Y343" s="441"/>
      <c r="Z343" s="441">
        <v>15</v>
      </c>
      <c r="AA343" s="441"/>
      <c r="AB343" s="441">
        <v>16</v>
      </c>
      <c r="AC343" s="441"/>
      <c r="AD343" s="441">
        <v>17</v>
      </c>
      <c r="AE343" s="441"/>
      <c r="AF343" s="441">
        <v>18</v>
      </c>
      <c r="AG343" s="441"/>
      <c r="AH343" s="441">
        <v>19</v>
      </c>
      <c r="AI343" s="441"/>
      <c r="AJ343" s="441">
        <v>20</v>
      </c>
      <c r="AK343" s="441"/>
      <c r="AL343" s="441">
        <v>21</v>
      </c>
      <c r="AM343" s="441"/>
      <c r="AN343" s="441">
        <v>22</v>
      </c>
      <c r="AO343" s="441"/>
      <c r="AP343" s="441">
        <v>23</v>
      </c>
      <c r="AQ343" s="441"/>
      <c r="AR343" s="441">
        <v>24</v>
      </c>
      <c r="AS343" s="441"/>
      <c r="AT343" s="441">
        <v>1</v>
      </c>
      <c r="AU343" s="441"/>
      <c r="AV343" s="441">
        <v>2</v>
      </c>
      <c r="AW343" s="482"/>
      <c r="AX343" s="483" t="s">
        <v>408</v>
      </c>
      <c r="AY343" s="484" t="s">
        <v>195</v>
      </c>
      <c r="AZ343" s="484"/>
      <c r="BA343" s="484"/>
      <c r="BB343" s="484"/>
      <c r="BC343" s="484"/>
      <c r="BD343" s="484"/>
      <c r="BE343" s="484"/>
      <c r="BF343" s="484"/>
      <c r="BG343" s="484" t="s">
        <v>194</v>
      </c>
      <c r="BH343" s="484"/>
    </row>
    <row r="344" spans="1:60" ht="19.5" customHeight="1" x14ac:dyDescent="0.25">
      <c r="A344" s="495"/>
      <c r="B344" s="462"/>
      <c r="C344" s="462"/>
      <c r="D344" s="462"/>
      <c r="E344" s="26" t="s">
        <v>150</v>
      </c>
      <c r="F344" s="26" t="s">
        <v>410</v>
      </c>
      <c r="G344" s="23" t="s">
        <v>150</v>
      </c>
      <c r="H344" s="23" t="s">
        <v>410</v>
      </c>
      <c r="I344" s="29" t="s">
        <v>147</v>
      </c>
      <c r="J344" s="29" t="s">
        <v>410</v>
      </c>
      <c r="K344" s="29" t="s">
        <v>150</v>
      </c>
      <c r="L344" s="29" t="s">
        <v>410</v>
      </c>
      <c r="M344" s="452"/>
      <c r="N344" s="2"/>
      <c r="O344" s="481">
        <v>30</v>
      </c>
      <c r="P344" s="481"/>
      <c r="Q344" s="481">
        <v>30</v>
      </c>
      <c r="R344" s="481"/>
      <c r="S344" s="481">
        <v>30</v>
      </c>
      <c r="T344" s="481"/>
      <c r="U344" s="481">
        <v>30</v>
      </c>
      <c r="V344" s="481"/>
      <c r="W344" s="481">
        <v>30</v>
      </c>
      <c r="X344" s="481"/>
      <c r="Y344" s="481">
        <v>30</v>
      </c>
      <c r="Z344" s="481"/>
      <c r="AA344" s="480">
        <v>30</v>
      </c>
      <c r="AB344" s="480"/>
      <c r="AC344" s="480">
        <v>30</v>
      </c>
      <c r="AD344" s="480"/>
      <c r="AE344" s="480">
        <v>30</v>
      </c>
      <c r="AF344" s="480"/>
      <c r="AG344" s="480">
        <v>30</v>
      </c>
      <c r="AH344" s="480"/>
      <c r="AI344" s="480">
        <v>30</v>
      </c>
      <c r="AJ344" s="480"/>
      <c r="AK344" s="480">
        <v>30</v>
      </c>
      <c r="AL344" s="480"/>
      <c r="AM344" s="480">
        <v>30</v>
      </c>
      <c r="AN344" s="480"/>
      <c r="AO344" s="480">
        <v>30</v>
      </c>
      <c r="AP344" s="480"/>
      <c r="AQ344" s="481">
        <v>30</v>
      </c>
      <c r="AR344" s="481"/>
      <c r="AS344" s="481">
        <v>30</v>
      </c>
      <c r="AT344" s="481"/>
      <c r="AU344" s="481">
        <v>30</v>
      </c>
      <c r="AV344" s="481"/>
      <c r="AW344" s="86"/>
      <c r="AX344" s="483"/>
      <c r="AY344" s="484"/>
      <c r="AZ344" s="484"/>
      <c r="BA344" s="484"/>
      <c r="BB344" s="484"/>
      <c r="BC344" s="484"/>
      <c r="BD344" s="484"/>
      <c r="BE344" s="484"/>
      <c r="BF344" s="484"/>
      <c r="BG344" s="484"/>
      <c r="BH344" s="484"/>
    </row>
    <row r="345" spans="1:60" ht="19.5" customHeight="1" x14ac:dyDescent="0.25">
      <c r="A345" s="136">
        <f>A339+1</f>
        <v>269</v>
      </c>
      <c r="B345" s="56"/>
      <c r="C345" s="85" t="s">
        <v>101</v>
      </c>
      <c r="D345" s="26" t="s">
        <v>1579</v>
      </c>
      <c r="E345" s="80">
        <v>1</v>
      </c>
      <c r="F345" s="80">
        <f>F340+1</f>
        <v>50</v>
      </c>
      <c r="G345" s="29"/>
      <c r="H345" s="29"/>
      <c r="I345" s="29"/>
      <c r="J345" s="29"/>
      <c r="K345" s="78"/>
      <c r="L345" s="78"/>
      <c r="M345" s="76"/>
      <c r="N345" s="96"/>
      <c r="O345" s="34"/>
      <c r="P345" s="33"/>
      <c r="Q345" s="34"/>
      <c r="R345" s="33"/>
      <c r="S345" s="34"/>
      <c r="T345" s="33"/>
      <c r="U345" s="34"/>
      <c r="V345" s="33"/>
      <c r="W345" s="34"/>
      <c r="X345" s="33"/>
      <c r="Y345" s="34"/>
      <c r="Z345" s="33"/>
      <c r="AA345" s="34"/>
      <c r="AB345" s="33"/>
      <c r="AC345" s="34"/>
      <c r="AD345" s="33"/>
      <c r="AE345" s="58"/>
      <c r="AF345" s="59"/>
      <c r="AG345" s="602" t="s">
        <v>27</v>
      </c>
      <c r="AH345" s="603"/>
      <c r="AI345" s="603"/>
      <c r="AJ345" s="603"/>
      <c r="AK345" s="603"/>
      <c r="AL345" s="603"/>
      <c r="AM345" s="603"/>
      <c r="AN345" s="604"/>
      <c r="AO345" s="60"/>
      <c r="AP345" s="61"/>
      <c r="AQ345" s="34"/>
      <c r="AR345" s="36"/>
      <c r="AS345" s="35"/>
      <c r="AT345" s="33"/>
      <c r="AU345" s="34"/>
      <c r="AV345" s="36"/>
      <c r="AW345" s="4"/>
      <c r="AX345" s="8"/>
      <c r="AY345" s="469" t="s">
        <v>25</v>
      </c>
      <c r="AZ345" s="470"/>
      <c r="BA345" s="470"/>
      <c r="BB345" s="470"/>
      <c r="BC345" s="470"/>
      <c r="BD345" s="470"/>
      <c r="BE345" s="470"/>
      <c r="BF345" s="471"/>
      <c r="BG345" s="10"/>
      <c r="BH345" s="12"/>
    </row>
    <row r="346" spans="1:60" ht="19.5" customHeight="1" x14ac:dyDescent="0.25">
      <c r="A346" s="136">
        <f>A345+1</f>
        <v>270</v>
      </c>
      <c r="B346" s="57"/>
      <c r="C346" s="83" t="s">
        <v>102</v>
      </c>
      <c r="D346" s="26" t="s">
        <v>1580</v>
      </c>
      <c r="E346" s="80">
        <f>E345+1</f>
        <v>2</v>
      </c>
      <c r="F346" s="80">
        <f>F345+1</f>
        <v>51</v>
      </c>
      <c r="G346" s="29"/>
      <c r="H346" s="29"/>
      <c r="I346" s="29"/>
      <c r="J346" s="29"/>
      <c r="K346" s="78"/>
      <c r="L346" s="78"/>
      <c r="M346" s="76"/>
      <c r="N346" s="96"/>
      <c r="O346" s="34"/>
      <c r="P346" s="33"/>
      <c r="Q346" s="34"/>
      <c r="R346" s="33"/>
      <c r="S346" s="34"/>
      <c r="T346" s="33"/>
      <c r="U346" s="34"/>
      <c r="V346" s="33"/>
      <c r="W346" s="34"/>
      <c r="X346" s="33"/>
      <c r="Y346" s="34"/>
      <c r="Z346" s="33"/>
      <c r="AA346" s="34"/>
      <c r="AB346" s="33"/>
      <c r="AC346" s="34"/>
      <c r="AD346" s="33"/>
      <c r="AE346" s="58"/>
      <c r="AF346" s="59"/>
      <c r="AG346" s="602" t="s">
        <v>27</v>
      </c>
      <c r="AH346" s="603"/>
      <c r="AI346" s="603"/>
      <c r="AJ346" s="603"/>
      <c r="AK346" s="603"/>
      <c r="AL346" s="603"/>
      <c r="AM346" s="603"/>
      <c r="AN346" s="604"/>
      <c r="AO346" s="60"/>
      <c r="AP346" s="61"/>
      <c r="AQ346" s="34"/>
      <c r="AR346" s="36"/>
      <c r="AS346" s="35"/>
      <c r="AT346" s="33"/>
      <c r="AU346" s="34"/>
      <c r="AV346" s="36"/>
      <c r="AW346" s="4"/>
      <c r="AX346" s="8"/>
      <c r="AY346" s="475"/>
      <c r="AZ346" s="476"/>
      <c r="BA346" s="476"/>
      <c r="BB346" s="476"/>
      <c r="BC346" s="476"/>
      <c r="BD346" s="476"/>
      <c r="BE346" s="476"/>
      <c r="BF346" s="477"/>
      <c r="BG346" s="10"/>
      <c r="BH346" s="12"/>
    </row>
    <row r="347" spans="1:60" ht="19.5" customHeight="1" thickBot="1" x14ac:dyDescent="0.3">
      <c r="A347" s="622" t="s">
        <v>102</v>
      </c>
      <c r="B347" s="623"/>
      <c r="C347" s="623"/>
      <c r="D347" s="624"/>
      <c r="E347" s="50">
        <f>E346</f>
        <v>2</v>
      </c>
      <c r="F347" s="50">
        <f>F346</f>
        <v>51</v>
      </c>
      <c r="G347" s="50">
        <f>G346</f>
        <v>0</v>
      </c>
      <c r="H347" s="50">
        <f>H340</f>
        <v>44</v>
      </c>
      <c r="I347" s="50"/>
      <c r="J347" s="50">
        <f>J340</f>
        <v>33</v>
      </c>
      <c r="K347" s="50"/>
      <c r="L347" s="50">
        <f>L340</f>
        <v>150</v>
      </c>
      <c r="M347" s="16"/>
      <c r="O347" s="622" t="s">
        <v>60</v>
      </c>
      <c r="P347" s="623"/>
      <c r="Q347" s="623"/>
      <c r="R347" s="623"/>
      <c r="S347" s="623"/>
      <c r="T347" s="623"/>
      <c r="U347" s="623"/>
      <c r="V347" s="623"/>
      <c r="W347" s="623"/>
      <c r="X347" s="623"/>
      <c r="Y347" s="624"/>
      <c r="Z347" s="622">
        <f>E347+G347+K347</f>
        <v>2</v>
      </c>
      <c r="AA347" s="623"/>
      <c r="AB347" s="623"/>
      <c r="AC347" s="623"/>
      <c r="AD347" s="623"/>
      <c r="AE347" s="623"/>
      <c r="AF347" s="623"/>
      <c r="AG347" s="623"/>
      <c r="AH347" s="623"/>
      <c r="AI347" s="623"/>
      <c r="AJ347" s="624"/>
    </row>
    <row r="349" spans="1:60" ht="19.5" customHeight="1" x14ac:dyDescent="0.25">
      <c r="A349" s="575" t="s">
        <v>42</v>
      </c>
      <c r="B349" s="575"/>
      <c r="C349" s="575"/>
      <c r="D349" s="575"/>
      <c r="E349" s="575"/>
      <c r="F349" s="575"/>
      <c r="G349" s="575"/>
      <c r="H349" s="575"/>
      <c r="I349" s="575"/>
      <c r="J349" s="575"/>
      <c r="K349" s="575"/>
      <c r="L349" s="575"/>
      <c r="M349" s="575"/>
      <c r="N349" s="575"/>
      <c r="O349" s="575"/>
      <c r="P349" s="575"/>
      <c r="Q349" s="575"/>
      <c r="R349" s="575"/>
      <c r="S349" s="575"/>
      <c r="T349" s="575"/>
      <c r="U349" s="575"/>
      <c r="V349" s="575"/>
      <c r="W349" s="575"/>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row>
    <row r="350" spans="1:60" ht="19.5" customHeight="1" x14ac:dyDescent="0.25">
      <c r="A350" s="495" t="s">
        <v>89</v>
      </c>
      <c r="B350" s="462" t="s">
        <v>193</v>
      </c>
      <c r="C350" s="462" t="s">
        <v>326</v>
      </c>
      <c r="D350" s="462" t="s">
        <v>90</v>
      </c>
      <c r="E350" s="463" t="s">
        <v>162</v>
      </c>
      <c r="F350" s="463"/>
      <c r="G350" s="464" t="s">
        <v>161</v>
      </c>
      <c r="H350" s="464"/>
      <c r="I350" s="492" t="s">
        <v>146</v>
      </c>
      <c r="J350" s="493"/>
      <c r="K350" s="462" t="s">
        <v>192</v>
      </c>
      <c r="L350" s="462"/>
      <c r="M350" s="450" t="s">
        <v>382</v>
      </c>
      <c r="N350" s="494">
        <v>9</v>
      </c>
      <c r="O350" s="441"/>
      <c r="P350" s="441">
        <v>10</v>
      </c>
      <c r="Q350" s="441"/>
      <c r="R350" s="441">
        <v>11</v>
      </c>
      <c r="S350" s="441"/>
      <c r="T350" s="441">
        <v>12</v>
      </c>
      <c r="U350" s="441"/>
      <c r="V350" s="441">
        <v>13</v>
      </c>
      <c r="W350" s="441"/>
      <c r="X350" s="441">
        <v>14</v>
      </c>
      <c r="Y350" s="441"/>
      <c r="Z350" s="441">
        <v>15</v>
      </c>
      <c r="AA350" s="441"/>
      <c r="AB350" s="441">
        <v>16</v>
      </c>
      <c r="AC350" s="441"/>
      <c r="AD350" s="441">
        <v>17</v>
      </c>
      <c r="AE350" s="441"/>
      <c r="AF350" s="441">
        <v>18</v>
      </c>
      <c r="AG350" s="441"/>
      <c r="AH350" s="441">
        <v>19</v>
      </c>
      <c r="AI350" s="441"/>
      <c r="AJ350" s="441">
        <v>20</v>
      </c>
      <c r="AK350" s="441"/>
      <c r="AL350" s="441">
        <v>21</v>
      </c>
      <c r="AM350" s="441"/>
      <c r="AN350" s="441">
        <v>22</v>
      </c>
      <c r="AO350" s="441"/>
      <c r="AP350" s="441">
        <v>23</v>
      </c>
      <c r="AQ350" s="441"/>
      <c r="AR350" s="441">
        <v>24</v>
      </c>
      <c r="AS350" s="441"/>
      <c r="AT350" s="441">
        <v>1</v>
      </c>
      <c r="AU350" s="441"/>
      <c r="AV350" s="441">
        <v>2</v>
      </c>
      <c r="AW350" s="482"/>
      <c r="AX350" s="483" t="s">
        <v>408</v>
      </c>
      <c r="AY350" s="484" t="s">
        <v>195</v>
      </c>
      <c r="AZ350" s="484"/>
      <c r="BA350" s="484"/>
      <c r="BB350" s="484"/>
      <c r="BC350" s="484"/>
      <c r="BD350" s="484"/>
      <c r="BE350" s="484"/>
      <c r="BF350" s="484"/>
      <c r="BG350" s="484" t="s">
        <v>194</v>
      </c>
      <c r="BH350" s="484"/>
    </row>
    <row r="351" spans="1:60" ht="19.5" customHeight="1" x14ac:dyDescent="0.25">
      <c r="A351" s="495"/>
      <c r="B351" s="462"/>
      <c r="C351" s="462"/>
      <c r="D351" s="462"/>
      <c r="E351" s="26" t="s">
        <v>150</v>
      </c>
      <c r="F351" s="26" t="s">
        <v>410</v>
      </c>
      <c r="G351" s="23" t="s">
        <v>150</v>
      </c>
      <c r="H351" s="23" t="s">
        <v>410</v>
      </c>
      <c r="I351" s="29" t="s">
        <v>147</v>
      </c>
      <c r="J351" s="29" t="s">
        <v>410</v>
      </c>
      <c r="K351" s="29" t="s">
        <v>150</v>
      </c>
      <c r="L351" s="29" t="s">
        <v>410</v>
      </c>
      <c r="M351" s="452"/>
      <c r="N351" s="2"/>
      <c r="O351" s="481">
        <v>30</v>
      </c>
      <c r="P351" s="481"/>
      <c r="Q351" s="481">
        <v>30</v>
      </c>
      <c r="R351" s="481"/>
      <c r="S351" s="481">
        <v>30</v>
      </c>
      <c r="T351" s="481"/>
      <c r="U351" s="481">
        <v>30</v>
      </c>
      <c r="V351" s="481"/>
      <c r="W351" s="481">
        <v>30</v>
      </c>
      <c r="X351" s="481"/>
      <c r="Y351" s="481">
        <v>30</v>
      </c>
      <c r="Z351" s="481"/>
      <c r="AA351" s="480">
        <v>30</v>
      </c>
      <c r="AB351" s="480"/>
      <c r="AC351" s="480">
        <v>30</v>
      </c>
      <c r="AD351" s="480"/>
      <c r="AE351" s="480">
        <v>30</v>
      </c>
      <c r="AF351" s="480"/>
      <c r="AG351" s="480">
        <v>30</v>
      </c>
      <c r="AH351" s="480"/>
      <c r="AI351" s="480">
        <v>30</v>
      </c>
      <c r="AJ351" s="480"/>
      <c r="AK351" s="480">
        <v>30</v>
      </c>
      <c r="AL351" s="480"/>
      <c r="AM351" s="480">
        <v>30</v>
      </c>
      <c r="AN351" s="480"/>
      <c r="AO351" s="480">
        <v>30</v>
      </c>
      <c r="AP351" s="480"/>
      <c r="AQ351" s="481">
        <v>30</v>
      </c>
      <c r="AR351" s="481"/>
      <c r="AS351" s="481">
        <v>30</v>
      </c>
      <c r="AT351" s="481"/>
      <c r="AU351" s="481">
        <v>30</v>
      </c>
      <c r="AV351" s="481"/>
      <c r="AW351" s="86"/>
      <c r="AX351" s="483"/>
      <c r="AY351" s="484"/>
      <c r="AZ351" s="484"/>
      <c r="BA351" s="484"/>
      <c r="BB351" s="484"/>
      <c r="BC351" s="484"/>
      <c r="BD351" s="484"/>
      <c r="BE351" s="484"/>
      <c r="BF351" s="484"/>
      <c r="BG351" s="484"/>
      <c r="BH351" s="484"/>
    </row>
    <row r="352" spans="1:60" ht="19.5" customHeight="1" x14ac:dyDescent="0.25">
      <c r="A352" s="136">
        <f>A346+1</f>
        <v>271</v>
      </c>
      <c r="B352" s="57"/>
      <c r="C352" s="82" t="s">
        <v>43</v>
      </c>
      <c r="D352" s="26" t="s">
        <v>1581</v>
      </c>
      <c r="E352" s="80">
        <v>1</v>
      </c>
      <c r="F352" s="80">
        <f>F346+1</f>
        <v>52</v>
      </c>
      <c r="G352" s="29"/>
      <c r="H352" s="29"/>
      <c r="I352" s="29"/>
      <c r="J352" s="29"/>
      <c r="K352" s="78"/>
      <c r="L352" s="78"/>
      <c r="M352" s="76"/>
      <c r="N352" s="96"/>
      <c r="O352" s="34"/>
      <c r="P352" s="33"/>
      <c r="Q352" s="34"/>
      <c r="R352" s="33"/>
      <c r="S352" s="34"/>
      <c r="T352" s="33"/>
      <c r="U352" s="34"/>
      <c r="V352" s="33"/>
      <c r="W352" s="34"/>
      <c r="X352" s="33"/>
      <c r="Y352" s="34"/>
      <c r="Z352" s="33"/>
      <c r="AA352" s="34"/>
      <c r="AB352" s="33"/>
      <c r="AC352" s="34"/>
      <c r="AD352" s="33"/>
      <c r="AE352" s="58"/>
      <c r="AF352" s="59"/>
      <c r="AG352" s="602" t="s">
        <v>27</v>
      </c>
      <c r="AH352" s="603"/>
      <c r="AI352" s="603"/>
      <c r="AJ352" s="603"/>
      <c r="AK352" s="603"/>
      <c r="AL352" s="603"/>
      <c r="AM352" s="603"/>
      <c r="AN352" s="604"/>
      <c r="AO352" s="60"/>
      <c r="AP352" s="61"/>
      <c r="AQ352" s="34"/>
      <c r="AR352" s="36"/>
      <c r="AS352" s="35"/>
      <c r="AT352" s="33"/>
      <c r="AU352" s="34"/>
      <c r="AV352" s="36"/>
      <c r="AW352" s="4"/>
      <c r="AX352" s="8"/>
      <c r="AY352" s="512" t="s">
        <v>443</v>
      </c>
      <c r="AZ352" s="513"/>
      <c r="BA352" s="513"/>
      <c r="BB352" s="513"/>
      <c r="BC352" s="513"/>
      <c r="BD352" s="513"/>
      <c r="BE352" s="513"/>
      <c r="BF352" s="514"/>
      <c r="BG352" s="10"/>
      <c r="BH352" s="12"/>
    </row>
    <row r="353" spans="1:60" ht="19.5" customHeight="1" thickBot="1" x14ac:dyDescent="0.3">
      <c r="A353" s="622" t="s">
        <v>42</v>
      </c>
      <c r="B353" s="623"/>
      <c r="C353" s="623"/>
      <c r="D353" s="624"/>
      <c r="E353" s="50">
        <f>E352</f>
        <v>1</v>
      </c>
      <c r="F353" s="50">
        <f>F352</f>
        <v>52</v>
      </c>
      <c r="G353" s="50">
        <f>G347</f>
        <v>0</v>
      </c>
      <c r="H353" s="50">
        <f>H347</f>
        <v>44</v>
      </c>
      <c r="I353" s="50"/>
      <c r="J353" s="50">
        <f>J347</f>
        <v>33</v>
      </c>
      <c r="K353" s="50"/>
      <c r="L353" s="50">
        <f>L347</f>
        <v>150</v>
      </c>
      <c r="M353" s="16"/>
      <c r="O353" s="622" t="s">
        <v>60</v>
      </c>
      <c r="P353" s="623"/>
      <c r="Q353" s="623"/>
      <c r="R353" s="623"/>
      <c r="S353" s="623"/>
      <c r="T353" s="623"/>
      <c r="U353" s="623"/>
      <c r="V353" s="623"/>
      <c r="W353" s="623"/>
      <c r="X353" s="623"/>
      <c r="Y353" s="624"/>
      <c r="Z353" s="622">
        <f>E353+G353+K353</f>
        <v>1</v>
      </c>
      <c r="AA353" s="623"/>
      <c r="AB353" s="623"/>
      <c r="AC353" s="623"/>
      <c r="AD353" s="623"/>
      <c r="AE353" s="623"/>
      <c r="AF353" s="623"/>
      <c r="AG353" s="623"/>
      <c r="AH353" s="623"/>
      <c r="AI353" s="623"/>
      <c r="AJ353" s="624"/>
    </row>
    <row r="355" spans="1:60" ht="19.5" customHeight="1" x14ac:dyDescent="0.25">
      <c r="A355" s="252"/>
      <c r="B355" s="312"/>
      <c r="C355" s="114"/>
      <c r="D355" s="114"/>
      <c r="E355" s="114"/>
      <c r="F355" s="114"/>
      <c r="G355" s="114"/>
      <c r="H355" s="114"/>
      <c r="I355" s="114"/>
      <c r="J355" s="114"/>
      <c r="K355" s="260"/>
      <c r="L355" s="260"/>
      <c r="M355" s="114"/>
      <c r="N355" s="369"/>
      <c r="O355" s="101"/>
      <c r="P355" s="101"/>
      <c r="Q355" s="101"/>
      <c r="R355" s="101"/>
      <c r="S355" s="101"/>
      <c r="T355" s="101"/>
      <c r="U355" s="101"/>
      <c r="V355" s="101"/>
      <c r="W355" s="101"/>
      <c r="X355" s="101"/>
      <c r="Y355" s="101"/>
      <c r="Z355" s="101"/>
      <c r="AA355" s="101"/>
      <c r="AB355" s="101"/>
      <c r="AC355" s="101"/>
      <c r="AD355" s="101"/>
      <c r="AE355" s="101"/>
      <c r="AF355" s="101"/>
      <c r="AG355" s="101"/>
      <c r="AH355" s="101"/>
      <c r="AI355" s="101"/>
      <c r="AJ355" s="101"/>
      <c r="AK355" s="101"/>
      <c r="AL355" s="101"/>
      <c r="AM355" s="101"/>
      <c r="AN355" s="101"/>
      <c r="AO355" s="101"/>
      <c r="AP355" s="101"/>
      <c r="AQ355" s="101"/>
      <c r="AR355" s="101"/>
      <c r="AS355" s="101"/>
      <c r="AT355" s="101"/>
      <c r="AU355" s="101"/>
      <c r="AV355" s="101"/>
      <c r="AW355" s="101"/>
      <c r="AY355" s="99"/>
      <c r="AZ355" s="99"/>
      <c r="BA355" s="99"/>
      <c r="BB355" s="99"/>
      <c r="BC355" s="99"/>
      <c r="BD355" s="99"/>
      <c r="BE355" s="99"/>
      <c r="BF355" s="99"/>
      <c r="BG355" s="6"/>
      <c r="BH355" s="6"/>
    </row>
    <row r="356" spans="1:60" ht="19.5" customHeight="1" x14ac:dyDescent="0.25">
      <c r="A356" s="575" t="s">
        <v>1683</v>
      </c>
      <c r="B356" s="575"/>
      <c r="C356" s="575"/>
      <c r="D356" s="575"/>
      <c r="E356" s="575"/>
      <c r="F356" s="575"/>
      <c r="G356" s="575"/>
      <c r="H356" s="575"/>
      <c r="I356" s="575"/>
      <c r="J356" s="575"/>
      <c r="K356" s="575"/>
      <c r="L356" s="575"/>
      <c r="M356" s="575"/>
      <c r="N356" s="575"/>
      <c r="O356" s="575"/>
      <c r="P356" s="575"/>
      <c r="Q356" s="575"/>
      <c r="R356" s="575"/>
      <c r="S356" s="575"/>
      <c r="T356" s="575"/>
      <c r="U356" s="575"/>
      <c r="V356" s="575"/>
      <c r="W356" s="575"/>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row>
    <row r="357" spans="1:60" ht="19.5" customHeight="1" x14ac:dyDescent="0.25">
      <c r="A357" s="495" t="s">
        <v>89</v>
      </c>
      <c r="B357" s="462" t="s">
        <v>193</v>
      </c>
      <c r="C357" s="462" t="s">
        <v>326</v>
      </c>
      <c r="D357" s="462" t="s">
        <v>90</v>
      </c>
      <c r="E357" s="463" t="s">
        <v>162</v>
      </c>
      <c r="F357" s="463"/>
      <c r="G357" s="464" t="s">
        <v>161</v>
      </c>
      <c r="H357" s="464"/>
      <c r="I357" s="492" t="s">
        <v>146</v>
      </c>
      <c r="J357" s="493"/>
      <c r="K357" s="462" t="s">
        <v>192</v>
      </c>
      <c r="L357" s="462"/>
      <c r="M357" s="450" t="s">
        <v>382</v>
      </c>
      <c r="N357" s="494">
        <v>9</v>
      </c>
      <c r="O357" s="441"/>
      <c r="P357" s="441">
        <v>10</v>
      </c>
      <c r="Q357" s="441"/>
      <c r="R357" s="441">
        <v>11</v>
      </c>
      <c r="S357" s="441"/>
      <c r="T357" s="441">
        <v>12</v>
      </c>
      <c r="U357" s="441"/>
      <c r="V357" s="441">
        <v>13</v>
      </c>
      <c r="W357" s="441"/>
      <c r="X357" s="441">
        <v>14</v>
      </c>
      <c r="Y357" s="441"/>
      <c r="Z357" s="441">
        <v>15</v>
      </c>
      <c r="AA357" s="441"/>
      <c r="AB357" s="441">
        <v>16</v>
      </c>
      <c r="AC357" s="441"/>
      <c r="AD357" s="441">
        <v>17</v>
      </c>
      <c r="AE357" s="441"/>
      <c r="AF357" s="441">
        <v>18</v>
      </c>
      <c r="AG357" s="441"/>
      <c r="AH357" s="441">
        <v>19</v>
      </c>
      <c r="AI357" s="441"/>
      <c r="AJ357" s="441">
        <v>20</v>
      </c>
      <c r="AK357" s="441"/>
      <c r="AL357" s="441">
        <v>21</v>
      </c>
      <c r="AM357" s="441"/>
      <c r="AN357" s="441">
        <v>22</v>
      </c>
      <c r="AO357" s="441"/>
      <c r="AP357" s="441">
        <v>23</v>
      </c>
      <c r="AQ357" s="441"/>
      <c r="AR357" s="441">
        <v>24</v>
      </c>
      <c r="AS357" s="441"/>
      <c r="AT357" s="441">
        <v>1</v>
      </c>
      <c r="AU357" s="441"/>
      <c r="AV357" s="441">
        <v>2</v>
      </c>
      <c r="AW357" s="482"/>
      <c r="AX357" s="483" t="s">
        <v>408</v>
      </c>
      <c r="AY357" s="484" t="s">
        <v>195</v>
      </c>
      <c r="AZ357" s="484"/>
      <c r="BA357" s="484"/>
      <c r="BB357" s="484"/>
      <c r="BC357" s="484"/>
      <c r="BD357" s="484"/>
      <c r="BE357" s="484"/>
      <c r="BF357" s="484"/>
      <c r="BG357" s="484" t="s">
        <v>194</v>
      </c>
      <c r="BH357" s="484"/>
    </row>
    <row r="358" spans="1:60" ht="19.5" customHeight="1" x14ac:dyDescent="0.25">
      <c r="A358" s="495"/>
      <c r="B358" s="462"/>
      <c r="C358" s="462"/>
      <c r="D358" s="462"/>
      <c r="E358" s="26" t="s">
        <v>150</v>
      </c>
      <c r="F358" s="26" t="s">
        <v>410</v>
      </c>
      <c r="G358" s="23" t="s">
        <v>150</v>
      </c>
      <c r="H358" s="23" t="s">
        <v>410</v>
      </c>
      <c r="I358" s="29" t="s">
        <v>147</v>
      </c>
      <c r="J358" s="29" t="s">
        <v>410</v>
      </c>
      <c r="K358" s="29" t="s">
        <v>150</v>
      </c>
      <c r="L358" s="29" t="s">
        <v>410</v>
      </c>
      <c r="M358" s="452"/>
      <c r="N358" s="2"/>
      <c r="O358" s="481">
        <v>30</v>
      </c>
      <c r="P358" s="481"/>
      <c r="Q358" s="481">
        <v>30</v>
      </c>
      <c r="R358" s="481"/>
      <c r="S358" s="481">
        <v>30</v>
      </c>
      <c r="T358" s="481"/>
      <c r="U358" s="481">
        <v>30</v>
      </c>
      <c r="V358" s="481"/>
      <c r="W358" s="481">
        <v>30</v>
      </c>
      <c r="X358" s="481"/>
      <c r="Y358" s="481">
        <v>30</v>
      </c>
      <c r="Z358" s="481"/>
      <c r="AA358" s="480">
        <v>30</v>
      </c>
      <c r="AB358" s="480"/>
      <c r="AC358" s="480">
        <v>30</v>
      </c>
      <c r="AD358" s="480"/>
      <c r="AE358" s="480">
        <v>30</v>
      </c>
      <c r="AF358" s="480"/>
      <c r="AG358" s="480">
        <v>30</v>
      </c>
      <c r="AH358" s="480"/>
      <c r="AI358" s="480">
        <v>30</v>
      </c>
      <c r="AJ358" s="480"/>
      <c r="AK358" s="480">
        <v>30</v>
      </c>
      <c r="AL358" s="480"/>
      <c r="AM358" s="480">
        <v>30</v>
      </c>
      <c r="AN358" s="480"/>
      <c r="AO358" s="480">
        <v>30</v>
      </c>
      <c r="AP358" s="480"/>
      <c r="AQ358" s="481">
        <v>30</v>
      </c>
      <c r="AR358" s="481"/>
      <c r="AS358" s="481">
        <v>30</v>
      </c>
      <c r="AT358" s="481"/>
      <c r="AU358" s="481">
        <v>30</v>
      </c>
      <c r="AV358" s="481"/>
      <c r="AW358" s="86"/>
      <c r="AX358" s="483"/>
      <c r="AY358" s="484"/>
      <c r="AZ358" s="484"/>
      <c r="BA358" s="484"/>
      <c r="BB358" s="484"/>
      <c r="BC358" s="484"/>
      <c r="BD358" s="484"/>
      <c r="BE358" s="484"/>
      <c r="BF358" s="484"/>
      <c r="BG358" s="484"/>
      <c r="BH358" s="484"/>
    </row>
    <row r="359" spans="1:60" ht="19.5" customHeight="1" x14ac:dyDescent="0.25">
      <c r="A359" s="136">
        <f>A352+1</f>
        <v>272</v>
      </c>
      <c r="B359" s="466"/>
      <c r="C359" s="451"/>
      <c r="D359" s="212" t="s">
        <v>163</v>
      </c>
      <c r="E359" s="29"/>
      <c r="F359" s="29"/>
      <c r="G359" s="23">
        <v>1</v>
      </c>
      <c r="H359" s="23">
        <v>1</v>
      </c>
      <c r="I359" s="29"/>
      <c r="J359" s="29"/>
      <c r="K359" s="78"/>
      <c r="L359" s="78"/>
      <c r="M359" s="76"/>
      <c r="N359" s="96"/>
      <c r="O359" s="34"/>
      <c r="P359" s="33"/>
      <c r="Q359" s="34"/>
      <c r="R359" s="33"/>
      <c r="S359" s="34"/>
      <c r="T359" s="33"/>
      <c r="U359" s="34"/>
      <c r="V359" s="33"/>
      <c r="W359" s="34"/>
      <c r="X359" s="33"/>
      <c r="Y359" s="34"/>
      <c r="Z359" s="33"/>
      <c r="AA359" s="34"/>
      <c r="AB359" s="33"/>
      <c r="AC359" s="34"/>
      <c r="AD359" s="33"/>
      <c r="AE359" s="34"/>
      <c r="AF359" s="33"/>
      <c r="AG359" s="34"/>
      <c r="AH359" s="33"/>
      <c r="AI359" s="34"/>
      <c r="AJ359" s="33"/>
      <c r="AK359" s="34"/>
      <c r="AL359" s="33"/>
      <c r="AM359" s="34"/>
      <c r="AN359" s="33"/>
      <c r="AO359" s="34"/>
      <c r="AP359" s="36"/>
      <c r="AQ359" s="35"/>
      <c r="AR359" s="36"/>
      <c r="AS359" s="35"/>
      <c r="AT359" s="33"/>
      <c r="AU359" s="34"/>
      <c r="AV359" s="36"/>
      <c r="AW359" s="4"/>
      <c r="AX359" s="8"/>
      <c r="AY359" s="472"/>
      <c r="AZ359" s="473"/>
      <c r="BA359" s="473"/>
      <c r="BB359" s="473"/>
      <c r="BC359" s="473"/>
      <c r="BD359" s="473"/>
      <c r="BE359" s="473"/>
      <c r="BF359" s="474"/>
      <c r="BG359" s="478"/>
      <c r="BH359" s="479"/>
    </row>
    <row r="360" spans="1:60" ht="19.5" customHeight="1" x14ac:dyDescent="0.25">
      <c r="A360" s="136">
        <f>A359+1</f>
        <v>273</v>
      </c>
      <c r="B360" s="466"/>
      <c r="C360" s="451"/>
      <c r="D360" s="29" t="s">
        <v>146</v>
      </c>
      <c r="E360" s="29"/>
      <c r="F360" s="29"/>
      <c r="G360" s="29"/>
      <c r="H360" s="29"/>
      <c r="I360" s="29">
        <v>1</v>
      </c>
      <c r="J360" s="29">
        <f>I360</f>
        <v>1</v>
      </c>
      <c r="K360" s="78"/>
      <c r="L360" s="78"/>
      <c r="M360" s="76"/>
      <c r="N360" s="96"/>
      <c r="O360" s="34"/>
      <c r="P360" s="33"/>
      <c r="Q360" s="34"/>
      <c r="R360" s="33"/>
      <c r="S360" s="34"/>
      <c r="T360" s="33"/>
      <c r="U360" s="34"/>
      <c r="V360" s="33"/>
      <c r="W360" s="34"/>
      <c r="X360" s="33"/>
      <c r="Y360" s="34"/>
      <c r="Z360" s="33"/>
      <c r="AA360" s="34"/>
      <c r="AB360" s="33"/>
      <c r="AC360" s="34"/>
      <c r="AD360" s="33"/>
      <c r="AE360" s="34"/>
      <c r="AF360" s="33"/>
      <c r="AG360" s="34"/>
      <c r="AH360" s="33"/>
      <c r="AI360" s="34"/>
      <c r="AJ360" s="33"/>
      <c r="AK360" s="34"/>
      <c r="AL360" s="33"/>
      <c r="AM360" s="34"/>
      <c r="AN360" s="33"/>
      <c r="AO360" s="34"/>
      <c r="AP360" s="36"/>
      <c r="AQ360" s="35"/>
      <c r="AR360" s="36"/>
      <c r="AS360" s="35"/>
      <c r="AT360" s="33"/>
      <c r="AU360" s="34"/>
      <c r="AV360" s="36"/>
      <c r="AW360" s="4"/>
      <c r="AX360" s="8"/>
      <c r="AY360" s="472"/>
      <c r="AZ360" s="473"/>
      <c r="BA360" s="473"/>
      <c r="BB360" s="473"/>
      <c r="BC360" s="473"/>
      <c r="BD360" s="473"/>
      <c r="BE360" s="473"/>
      <c r="BF360" s="474"/>
      <c r="BG360" s="478"/>
      <c r="BH360" s="479"/>
    </row>
    <row r="361" spans="1:60" ht="19.5" customHeight="1" x14ac:dyDescent="0.25">
      <c r="A361" s="136">
        <f>A360+1</f>
        <v>274</v>
      </c>
      <c r="B361" s="467"/>
      <c r="C361" s="452"/>
      <c r="D361" s="29" t="s">
        <v>192</v>
      </c>
      <c r="E361" s="29"/>
      <c r="F361" s="29"/>
      <c r="G361" s="29"/>
      <c r="H361" s="29"/>
      <c r="I361" s="29"/>
      <c r="J361" s="29"/>
      <c r="K361" s="29">
        <v>1</v>
      </c>
      <c r="L361" s="29">
        <v>1</v>
      </c>
      <c r="M361" s="184" t="s">
        <v>1072</v>
      </c>
      <c r="N361" s="96"/>
      <c r="O361" s="34"/>
      <c r="P361" s="33"/>
      <c r="Q361" s="34"/>
      <c r="R361" s="33"/>
      <c r="S361" s="34"/>
      <c r="T361" s="33"/>
      <c r="U361" s="34"/>
      <c r="V361" s="33"/>
      <c r="W361" s="210"/>
      <c r="X361" s="155"/>
      <c r="Y361" s="496" t="s">
        <v>433</v>
      </c>
      <c r="Z361" s="489"/>
      <c r="AA361" s="489"/>
      <c r="AB361" s="489"/>
      <c r="AC361" s="489"/>
      <c r="AD361" s="489"/>
      <c r="AE361" s="489"/>
      <c r="AF361" s="489"/>
      <c r="AG361" s="489"/>
      <c r="AH361" s="489"/>
      <c r="AI361" s="489"/>
      <c r="AJ361" s="510"/>
      <c r="AK361" s="151"/>
      <c r="AL361" s="211"/>
      <c r="AM361" s="35"/>
      <c r="AN361" s="33"/>
      <c r="AO361" s="34"/>
      <c r="AP361" s="33"/>
      <c r="AQ361" s="34"/>
      <c r="AR361" s="33"/>
      <c r="AS361" s="34"/>
      <c r="AT361" s="33"/>
      <c r="AU361" s="34"/>
      <c r="AV361" s="36"/>
      <c r="AW361" s="4"/>
      <c r="AX361" s="8"/>
      <c r="AY361" s="475"/>
      <c r="AZ361" s="476"/>
      <c r="BA361" s="476"/>
      <c r="BB361" s="476"/>
      <c r="BC361" s="476"/>
      <c r="BD361" s="476"/>
      <c r="BE361" s="476"/>
      <c r="BF361" s="477"/>
      <c r="BG361" s="478"/>
      <c r="BH361" s="479"/>
    </row>
    <row r="362" spans="1:60" ht="19.5" customHeight="1" thickBot="1" x14ac:dyDescent="0.3">
      <c r="A362" s="501" t="s">
        <v>44</v>
      </c>
      <c r="B362" s="502"/>
      <c r="C362" s="502"/>
      <c r="D362" s="503"/>
      <c r="E362" s="50">
        <v>0</v>
      </c>
      <c r="F362" s="50">
        <f>F353</f>
        <v>52</v>
      </c>
      <c r="G362" s="50">
        <f>G359</f>
        <v>1</v>
      </c>
      <c r="H362" s="50">
        <f>H359+H353</f>
        <v>45</v>
      </c>
      <c r="I362" s="50">
        <f>I360</f>
        <v>1</v>
      </c>
      <c r="J362" s="50">
        <f>J360+J353</f>
        <v>34</v>
      </c>
      <c r="K362" s="50">
        <f>K361</f>
        <v>1</v>
      </c>
      <c r="L362" s="50">
        <f>L361+L353</f>
        <v>151</v>
      </c>
      <c r="M362" s="16"/>
      <c r="O362" s="501" t="s">
        <v>60</v>
      </c>
      <c r="P362" s="502"/>
      <c r="Q362" s="502"/>
      <c r="R362" s="502"/>
      <c r="S362" s="502"/>
      <c r="T362" s="502"/>
      <c r="U362" s="502"/>
      <c r="V362" s="502"/>
      <c r="W362" s="502"/>
      <c r="X362" s="502"/>
      <c r="Y362" s="503"/>
      <c r="Z362" s="501">
        <f>E362+G362+I362+K362</f>
        <v>3</v>
      </c>
      <c r="AA362" s="502"/>
      <c r="AB362" s="502"/>
      <c r="AC362" s="502"/>
      <c r="AD362" s="502"/>
      <c r="AE362" s="502"/>
      <c r="AF362" s="502"/>
      <c r="AG362" s="502"/>
      <c r="AH362" s="502"/>
      <c r="AI362" s="502"/>
      <c r="AJ362" s="503"/>
    </row>
    <row r="364" spans="1:60" ht="19.5" customHeight="1" x14ac:dyDescent="0.25">
      <c r="A364" s="575" t="s">
        <v>1682</v>
      </c>
      <c r="B364" s="575"/>
      <c r="C364" s="575"/>
      <c r="D364" s="575"/>
      <c r="E364" s="575"/>
      <c r="F364" s="575"/>
      <c r="G364" s="575"/>
      <c r="H364" s="575"/>
      <c r="I364" s="575"/>
      <c r="J364" s="575"/>
      <c r="K364" s="575"/>
      <c r="L364" s="575"/>
      <c r="M364" s="575"/>
      <c r="N364" s="575"/>
      <c r="O364" s="575"/>
      <c r="P364" s="575"/>
      <c r="Q364" s="575"/>
      <c r="R364" s="575"/>
      <c r="S364" s="575"/>
      <c r="T364" s="575"/>
      <c r="U364" s="575"/>
      <c r="V364" s="575"/>
      <c r="W364" s="575"/>
    </row>
    <row r="365" spans="1:60" ht="19.5" customHeight="1" x14ac:dyDescent="0.25">
      <c r="A365" s="495" t="s">
        <v>89</v>
      </c>
      <c r="B365" s="462" t="s">
        <v>193</v>
      </c>
      <c r="C365" s="462" t="s">
        <v>326</v>
      </c>
      <c r="D365" s="462" t="s">
        <v>90</v>
      </c>
      <c r="E365" s="463" t="s">
        <v>162</v>
      </c>
      <c r="F365" s="463"/>
      <c r="G365" s="464" t="s">
        <v>161</v>
      </c>
      <c r="H365" s="464"/>
      <c r="I365" s="492" t="s">
        <v>146</v>
      </c>
      <c r="J365" s="493"/>
      <c r="K365" s="462" t="s">
        <v>192</v>
      </c>
      <c r="L365" s="462"/>
      <c r="M365" s="450" t="s">
        <v>382</v>
      </c>
      <c r="N365" s="494">
        <v>9</v>
      </c>
      <c r="O365" s="441"/>
      <c r="P365" s="441">
        <v>10</v>
      </c>
      <c r="Q365" s="441"/>
      <c r="R365" s="441">
        <v>11</v>
      </c>
      <c r="S365" s="441"/>
      <c r="T365" s="441">
        <v>12</v>
      </c>
      <c r="U365" s="441"/>
      <c r="V365" s="441">
        <v>13</v>
      </c>
      <c r="W365" s="441"/>
      <c r="X365" s="441">
        <v>14</v>
      </c>
      <c r="Y365" s="441"/>
      <c r="Z365" s="441">
        <v>15</v>
      </c>
      <c r="AA365" s="441"/>
      <c r="AB365" s="441">
        <v>16</v>
      </c>
      <c r="AC365" s="441"/>
      <c r="AD365" s="441">
        <v>17</v>
      </c>
      <c r="AE365" s="441"/>
      <c r="AF365" s="441">
        <v>18</v>
      </c>
      <c r="AG365" s="441"/>
      <c r="AH365" s="441">
        <v>19</v>
      </c>
      <c r="AI365" s="441"/>
      <c r="AJ365" s="441">
        <v>20</v>
      </c>
      <c r="AK365" s="441"/>
      <c r="AL365" s="441">
        <v>21</v>
      </c>
      <c r="AM365" s="441"/>
      <c r="AN365" s="441">
        <v>22</v>
      </c>
      <c r="AO365" s="441"/>
      <c r="AP365" s="441">
        <v>23</v>
      </c>
      <c r="AQ365" s="441"/>
      <c r="AR365" s="441">
        <v>24</v>
      </c>
      <c r="AS365" s="441"/>
      <c r="AT365" s="441">
        <v>1</v>
      </c>
      <c r="AU365" s="441"/>
      <c r="AV365" s="441">
        <v>2</v>
      </c>
      <c r="AW365" s="482"/>
      <c r="AX365" s="483" t="s">
        <v>408</v>
      </c>
      <c r="AY365" s="484" t="s">
        <v>195</v>
      </c>
      <c r="AZ365" s="484"/>
      <c r="BA365" s="484"/>
      <c r="BB365" s="484"/>
      <c r="BC365" s="484"/>
      <c r="BD365" s="484"/>
      <c r="BE365" s="484"/>
      <c r="BF365" s="484"/>
      <c r="BG365" s="484" t="s">
        <v>194</v>
      </c>
      <c r="BH365" s="484"/>
    </row>
    <row r="366" spans="1:60" ht="19.5" customHeight="1" x14ac:dyDescent="0.25">
      <c r="A366" s="495"/>
      <c r="B366" s="462"/>
      <c r="C366" s="462"/>
      <c r="D366" s="462"/>
      <c r="E366" s="26" t="s">
        <v>150</v>
      </c>
      <c r="F366" s="26" t="s">
        <v>410</v>
      </c>
      <c r="G366" s="23" t="s">
        <v>150</v>
      </c>
      <c r="H366" s="23" t="s">
        <v>410</v>
      </c>
      <c r="I366" s="29" t="s">
        <v>147</v>
      </c>
      <c r="J366" s="29" t="s">
        <v>410</v>
      </c>
      <c r="K366" s="29" t="s">
        <v>150</v>
      </c>
      <c r="L366" s="29" t="s">
        <v>410</v>
      </c>
      <c r="M366" s="452"/>
      <c r="N366" s="2"/>
      <c r="O366" s="481">
        <v>30</v>
      </c>
      <c r="P366" s="481"/>
      <c r="Q366" s="481">
        <v>30</v>
      </c>
      <c r="R366" s="481"/>
      <c r="S366" s="481">
        <v>30</v>
      </c>
      <c r="T366" s="481"/>
      <c r="U366" s="481">
        <v>30</v>
      </c>
      <c r="V366" s="481"/>
      <c r="W366" s="481">
        <v>30</v>
      </c>
      <c r="X366" s="481"/>
      <c r="Y366" s="481">
        <v>30</v>
      </c>
      <c r="Z366" s="481"/>
      <c r="AA366" s="481">
        <v>30</v>
      </c>
      <c r="AB366" s="481"/>
      <c r="AC366" s="481">
        <v>30</v>
      </c>
      <c r="AD366" s="481"/>
      <c r="AE366" s="481">
        <v>30</v>
      </c>
      <c r="AF366" s="481"/>
      <c r="AG366" s="481">
        <v>30</v>
      </c>
      <c r="AH366" s="481"/>
      <c r="AI366" s="481">
        <v>30</v>
      </c>
      <c r="AJ366" s="481"/>
      <c r="AK366" s="481">
        <v>30</v>
      </c>
      <c r="AL366" s="481"/>
      <c r="AM366" s="481">
        <v>30</v>
      </c>
      <c r="AN366" s="481"/>
      <c r="AO366" s="481">
        <v>30</v>
      </c>
      <c r="AP366" s="481"/>
      <c r="AQ366" s="481">
        <v>30</v>
      </c>
      <c r="AR366" s="481"/>
      <c r="AS366" s="481">
        <v>30</v>
      </c>
      <c r="AT366" s="481"/>
      <c r="AU366" s="481">
        <v>30</v>
      </c>
      <c r="AV366" s="481"/>
      <c r="AW366" s="2"/>
      <c r="AX366" s="483"/>
      <c r="AY366" s="484"/>
      <c r="AZ366" s="484"/>
      <c r="BA366" s="484"/>
      <c r="BB366" s="484"/>
      <c r="BC366" s="484"/>
      <c r="BD366" s="484"/>
      <c r="BE366" s="484"/>
      <c r="BF366" s="484"/>
      <c r="BG366" s="484"/>
      <c r="BH366" s="484"/>
    </row>
    <row r="367" spans="1:60" ht="19.5" customHeight="1" x14ac:dyDescent="0.25">
      <c r="A367" s="136">
        <f>A361+1</f>
        <v>275</v>
      </c>
      <c r="B367" s="465" t="s">
        <v>44</v>
      </c>
      <c r="C367" s="772" t="s">
        <v>350</v>
      </c>
      <c r="D367" s="20" t="s">
        <v>192</v>
      </c>
      <c r="E367" s="20"/>
      <c r="F367" s="20"/>
      <c r="G367" s="20"/>
      <c r="H367" s="20"/>
      <c r="I367" s="20"/>
      <c r="J367" s="20"/>
      <c r="K367" s="20">
        <v>1</v>
      </c>
      <c r="L367" s="20">
        <f>L362+1</f>
        <v>152</v>
      </c>
      <c r="M367" s="185" t="s">
        <v>491</v>
      </c>
      <c r="N367" s="139"/>
      <c r="O367" s="45"/>
      <c r="P367" s="44"/>
      <c r="Q367" s="45"/>
      <c r="R367" s="44"/>
      <c r="S367" s="45"/>
      <c r="T367" s="44"/>
      <c r="U367" s="45"/>
      <c r="V367" s="44"/>
      <c r="W367" s="45"/>
      <c r="X367" s="44"/>
      <c r="Y367" s="45"/>
      <c r="Z367" s="44"/>
      <c r="AA367" s="45"/>
      <c r="AB367" s="44"/>
      <c r="AC367" s="45"/>
      <c r="AD367" s="44"/>
      <c r="AE367" s="45"/>
      <c r="AF367" s="44"/>
      <c r="AG367" s="45"/>
      <c r="AH367" s="44"/>
      <c r="AI367" s="45"/>
      <c r="AJ367" s="44"/>
      <c r="AK367" s="45"/>
      <c r="AL367" s="44"/>
      <c r="AM367" s="753" t="s">
        <v>1313</v>
      </c>
      <c r="AN367" s="754"/>
      <c r="AO367" s="754"/>
      <c r="AP367" s="754"/>
      <c r="AQ367" s="754"/>
      <c r="AR367" s="754"/>
      <c r="AS367" s="754"/>
      <c r="AT367" s="754"/>
      <c r="AU367" s="754"/>
      <c r="AV367" s="754"/>
      <c r="AW367" s="755"/>
      <c r="AX367" s="9"/>
      <c r="AY367" s="469" t="s">
        <v>875</v>
      </c>
      <c r="AZ367" s="470"/>
      <c r="BA367" s="470"/>
      <c r="BB367" s="470"/>
      <c r="BC367" s="470"/>
      <c r="BD367" s="470"/>
      <c r="BE367" s="470"/>
      <c r="BF367" s="471"/>
      <c r="BG367" s="10"/>
      <c r="BH367" s="12"/>
    </row>
    <row r="368" spans="1:60" ht="19.5" customHeight="1" x14ac:dyDescent="0.25">
      <c r="A368" s="136">
        <f>A367+1</f>
        <v>276</v>
      </c>
      <c r="B368" s="466"/>
      <c r="C368" s="773"/>
      <c r="D368" s="29" t="s">
        <v>192</v>
      </c>
      <c r="E368" s="29"/>
      <c r="F368" s="29"/>
      <c r="G368" s="29"/>
      <c r="H368" s="29"/>
      <c r="I368" s="29"/>
      <c r="J368" s="29"/>
      <c r="K368" s="29">
        <f t="shared" ref="K368:L374" si="30">K367+1</f>
        <v>2</v>
      </c>
      <c r="L368" s="29">
        <f t="shared" si="30"/>
        <v>153</v>
      </c>
      <c r="M368" s="185" t="s">
        <v>491</v>
      </c>
      <c r="N368" s="96"/>
      <c r="O368" s="34"/>
      <c r="P368" s="33"/>
      <c r="Q368" s="34"/>
      <c r="R368" s="33"/>
      <c r="S368" s="34"/>
      <c r="T368" s="33"/>
      <c r="U368" s="34"/>
      <c r="V368" s="33"/>
      <c r="W368" s="34"/>
      <c r="X368" s="33"/>
      <c r="Y368" s="34"/>
      <c r="Z368" s="33"/>
      <c r="AA368" s="34"/>
      <c r="AB368" s="33"/>
      <c r="AC368" s="34"/>
      <c r="AD368" s="33"/>
      <c r="AE368" s="34"/>
      <c r="AF368" s="33"/>
      <c r="AG368" s="34"/>
      <c r="AH368" s="33"/>
      <c r="AI368" s="34"/>
      <c r="AJ368" s="33"/>
      <c r="AK368" s="34"/>
      <c r="AL368" s="33"/>
      <c r="AM368" s="753" t="s">
        <v>1313</v>
      </c>
      <c r="AN368" s="754"/>
      <c r="AO368" s="754"/>
      <c r="AP368" s="754"/>
      <c r="AQ368" s="754"/>
      <c r="AR368" s="754"/>
      <c r="AS368" s="754"/>
      <c r="AT368" s="754"/>
      <c r="AU368" s="754"/>
      <c r="AV368" s="754"/>
      <c r="AW368" s="755"/>
      <c r="AX368" s="8"/>
      <c r="AY368" s="472"/>
      <c r="AZ368" s="473"/>
      <c r="BA368" s="473"/>
      <c r="BB368" s="473"/>
      <c r="BC368" s="473"/>
      <c r="BD368" s="473"/>
      <c r="BE368" s="473"/>
      <c r="BF368" s="474"/>
      <c r="BG368" s="10"/>
      <c r="BH368" s="12"/>
    </row>
    <row r="369" spans="1:60" ht="19.5" customHeight="1" x14ac:dyDescent="0.25">
      <c r="A369" s="136">
        <f t="shared" ref="A369:A374" si="31">A368+1</f>
        <v>277</v>
      </c>
      <c r="B369" s="466"/>
      <c r="C369" s="773"/>
      <c r="D369" s="29" t="s">
        <v>192</v>
      </c>
      <c r="E369" s="29"/>
      <c r="F369" s="29"/>
      <c r="G369" s="29"/>
      <c r="H369" s="29"/>
      <c r="I369" s="29"/>
      <c r="J369" s="29"/>
      <c r="K369" s="29">
        <f t="shared" si="30"/>
        <v>3</v>
      </c>
      <c r="L369" s="29">
        <f t="shared" si="30"/>
        <v>154</v>
      </c>
      <c r="M369" s="185" t="s">
        <v>491</v>
      </c>
      <c r="N369" s="96"/>
      <c r="O369" s="34"/>
      <c r="P369" s="33"/>
      <c r="Q369" s="34"/>
      <c r="R369" s="33"/>
      <c r="S369" s="34"/>
      <c r="T369" s="33"/>
      <c r="U369" s="34"/>
      <c r="V369" s="33"/>
      <c r="W369" s="34"/>
      <c r="X369" s="33"/>
      <c r="Y369" s="34"/>
      <c r="Z369" s="33"/>
      <c r="AA369" s="34"/>
      <c r="AB369" s="33"/>
      <c r="AC369" s="34"/>
      <c r="AD369" s="33"/>
      <c r="AE369" s="34"/>
      <c r="AF369" s="33"/>
      <c r="AG369" s="34"/>
      <c r="AH369" s="33"/>
      <c r="AI369" s="34"/>
      <c r="AJ369" s="33"/>
      <c r="AK369" s="34"/>
      <c r="AL369" s="33"/>
      <c r="AM369" s="753" t="s">
        <v>1313</v>
      </c>
      <c r="AN369" s="754"/>
      <c r="AO369" s="754"/>
      <c r="AP369" s="754"/>
      <c r="AQ369" s="754"/>
      <c r="AR369" s="754"/>
      <c r="AS369" s="754"/>
      <c r="AT369" s="754"/>
      <c r="AU369" s="754"/>
      <c r="AV369" s="754"/>
      <c r="AW369" s="755"/>
      <c r="AX369" s="8"/>
      <c r="AY369" s="472"/>
      <c r="AZ369" s="473"/>
      <c r="BA369" s="473"/>
      <c r="BB369" s="473"/>
      <c r="BC369" s="473"/>
      <c r="BD369" s="473"/>
      <c r="BE369" s="473"/>
      <c r="BF369" s="474"/>
      <c r="BG369" s="10"/>
      <c r="BH369" s="12"/>
    </row>
    <row r="370" spans="1:60" ht="19.5" customHeight="1" x14ac:dyDescent="0.25">
      <c r="A370" s="136">
        <f t="shared" si="31"/>
        <v>278</v>
      </c>
      <c r="B370" s="466"/>
      <c r="C370" s="773"/>
      <c r="D370" s="29" t="s">
        <v>192</v>
      </c>
      <c r="E370" s="29"/>
      <c r="F370" s="29"/>
      <c r="G370" s="29"/>
      <c r="H370" s="29"/>
      <c r="I370" s="29"/>
      <c r="J370" s="29"/>
      <c r="K370" s="29">
        <f t="shared" si="30"/>
        <v>4</v>
      </c>
      <c r="L370" s="29">
        <f t="shared" si="30"/>
        <v>155</v>
      </c>
      <c r="M370" s="185" t="s">
        <v>491</v>
      </c>
      <c r="N370" s="96"/>
      <c r="O370" s="34"/>
      <c r="P370" s="33"/>
      <c r="Q370" s="34"/>
      <c r="R370" s="33"/>
      <c r="S370" s="34"/>
      <c r="T370" s="33"/>
      <c r="U370" s="34"/>
      <c r="V370" s="33"/>
      <c r="W370" s="34"/>
      <c r="X370" s="33"/>
      <c r="Y370" s="34"/>
      <c r="Z370" s="33"/>
      <c r="AA370" s="34"/>
      <c r="AB370" s="33"/>
      <c r="AC370" s="34"/>
      <c r="AD370" s="33"/>
      <c r="AE370" s="34"/>
      <c r="AF370" s="33"/>
      <c r="AG370" s="34"/>
      <c r="AH370" s="33"/>
      <c r="AI370" s="34"/>
      <c r="AJ370" s="33"/>
      <c r="AK370" s="34"/>
      <c r="AL370" s="33"/>
      <c r="AM370" s="753" t="s">
        <v>1313</v>
      </c>
      <c r="AN370" s="754"/>
      <c r="AO370" s="754"/>
      <c r="AP370" s="754"/>
      <c r="AQ370" s="754"/>
      <c r="AR370" s="754"/>
      <c r="AS370" s="754"/>
      <c r="AT370" s="754"/>
      <c r="AU370" s="754"/>
      <c r="AV370" s="754"/>
      <c r="AW370" s="755"/>
      <c r="AX370" s="8"/>
      <c r="AY370" s="472"/>
      <c r="AZ370" s="473"/>
      <c r="BA370" s="473"/>
      <c r="BB370" s="473"/>
      <c r="BC370" s="473"/>
      <c r="BD370" s="473"/>
      <c r="BE370" s="473"/>
      <c r="BF370" s="474"/>
      <c r="BG370" s="10"/>
      <c r="BH370" s="12"/>
    </row>
    <row r="371" spans="1:60" ht="19.5" customHeight="1" x14ac:dyDescent="0.25">
      <c r="A371" s="136">
        <f t="shared" si="31"/>
        <v>279</v>
      </c>
      <c r="B371" s="466"/>
      <c r="C371" s="773"/>
      <c r="D371" s="29" t="s">
        <v>192</v>
      </c>
      <c r="E371" s="29"/>
      <c r="F371" s="29"/>
      <c r="G371" s="29"/>
      <c r="H371" s="29"/>
      <c r="I371" s="29"/>
      <c r="J371" s="29"/>
      <c r="K371" s="29">
        <f t="shared" si="30"/>
        <v>5</v>
      </c>
      <c r="L371" s="29">
        <f t="shared" si="30"/>
        <v>156</v>
      </c>
      <c r="M371" s="185" t="s">
        <v>491</v>
      </c>
      <c r="N371" s="96"/>
      <c r="O371" s="34"/>
      <c r="P371" s="33"/>
      <c r="Q371" s="34"/>
      <c r="R371" s="33"/>
      <c r="S371" s="34"/>
      <c r="T371" s="33"/>
      <c r="U371" s="34"/>
      <c r="V371" s="33"/>
      <c r="W371" s="34"/>
      <c r="X371" s="33"/>
      <c r="Y371" s="34"/>
      <c r="Z371" s="33"/>
      <c r="AA371" s="34"/>
      <c r="AB371" s="33"/>
      <c r="AC371" s="34"/>
      <c r="AD371" s="33"/>
      <c r="AE371" s="34"/>
      <c r="AF371" s="33"/>
      <c r="AG371" s="34"/>
      <c r="AH371" s="33"/>
      <c r="AI371" s="34"/>
      <c r="AJ371" s="33"/>
      <c r="AK371" s="34"/>
      <c r="AL371" s="33"/>
      <c r="AM371" s="753" t="s">
        <v>1313</v>
      </c>
      <c r="AN371" s="754"/>
      <c r="AO371" s="754"/>
      <c r="AP371" s="754"/>
      <c r="AQ371" s="754"/>
      <c r="AR371" s="754"/>
      <c r="AS371" s="754"/>
      <c r="AT371" s="754"/>
      <c r="AU371" s="754"/>
      <c r="AV371" s="754"/>
      <c r="AW371" s="755"/>
      <c r="AX371" s="8"/>
      <c r="AY371" s="472"/>
      <c r="AZ371" s="473"/>
      <c r="BA371" s="473"/>
      <c r="BB371" s="473"/>
      <c r="BC371" s="473"/>
      <c r="BD371" s="473"/>
      <c r="BE371" s="473"/>
      <c r="BF371" s="474"/>
      <c r="BG371" s="10"/>
      <c r="BH371" s="12"/>
    </row>
    <row r="372" spans="1:60" ht="19.5" customHeight="1" x14ac:dyDescent="0.25">
      <c r="A372" s="136">
        <f t="shared" si="31"/>
        <v>280</v>
      </c>
      <c r="B372" s="466"/>
      <c r="C372" s="773"/>
      <c r="D372" s="29" t="s">
        <v>192</v>
      </c>
      <c r="E372" s="29"/>
      <c r="F372" s="29"/>
      <c r="G372" s="29"/>
      <c r="H372" s="29"/>
      <c r="I372" s="29"/>
      <c r="J372" s="29"/>
      <c r="K372" s="29">
        <f t="shared" si="30"/>
        <v>6</v>
      </c>
      <c r="L372" s="29">
        <f t="shared" si="30"/>
        <v>157</v>
      </c>
      <c r="M372" s="185" t="s">
        <v>491</v>
      </c>
      <c r="N372" s="96"/>
      <c r="O372" s="34"/>
      <c r="P372" s="33"/>
      <c r="Q372" s="34"/>
      <c r="R372" s="33"/>
      <c r="S372" s="34"/>
      <c r="T372" s="33"/>
      <c r="U372" s="34"/>
      <c r="V372" s="33"/>
      <c r="W372" s="34"/>
      <c r="X372" s="33"/>
      <c r="Y372" s="34"/>
      <c r="Z372" s="33"/>
      <c r="AA372" s="34"/>
      <c r="AB372" s="33"/>
      <c r="AC372" s="34"/>
      <c r="AD372" s="33"/>
      <c r="AE372" s="34"/>
      <c r="AF372" s="33"/>
      <c r="AG372" s="34"/>
      <c r="AH372" s="33"/>
      <c r="AI372" s="34"/>
      <c r="AJ372" s="33"/>
      <c r="AK372" s="34"/>
      <c r="AL372" s="33"/>
      <c r="AM372" s="753" t="s">
        <v>1313</v>
      </c>
      <c r="AN372" s="754"/>
      <c r="AO372" s="754"/>
      <c r="AP372" s="754"/>
      <c r="AQ372" s="754"/>
      <c r="AR372" s="754"/>
      <c r="AS372" s="754"/>
      <c r="AT372" s="754"/>
      <c r="AU372" s="754"/>
      <c r="AV372" s="754"/>
      <c r="AW372" s="755"/>
      <c r="AX372" s="8"/>
      <c r="AY372" s="472"/>
      <c r="AZ372" s="473"/>
      <c r="BA372" s="473"/>
      <c r="BB372" s="473"/>
      <c r="BC372" s="473"/>
      <c r="BD372" s="473"/>
      <c r="BE372" s="473"/>
      <c r="BF372" s="474"/>
      <c r="BG372" s="10"/>
      <c r="BH372" s="12"/>
    </row>
    <row r="373" spans="1:60" ht="19.5" customHeight="1" x14ac:dyDescent="0.25">
      <c r="A373" s="136">
        <f t="shared" si="31"/>
        <v>281</v>
      </c>
      <c r="B373" s="466"/>
      <c r="C373" s="773"/>
      <c r="D373" s="29" t="s">
        <v>192</v>
      </c>
      <c r="E373" s="29"/>
      <c r="F373" s="29"/>
      <c r="G373" s="29"/>
      <c r="H373" s="29"/>
      <c r="I373" s="29"/>
      <c r="J373" s="29"/>
      <c r="K373" s="29">
        <f t="shared" si="30"/>
        <v>7</v>
      </c>
      <c r="L373" s="29">
        <f t="shared" si="30"/>
        <v>158</v>
      </c>
      <c r="M373" s="185" t="s">
        <v>491</v>
      </c>
      <c r="N373" s="96"/>
      <c r="O373" s="34"/>
      <c r="P373" s="33"/>
      <c r="Q373" s="34"/>
      <c r="R373" s="33"/>
      <c r="S373" s="34"/>
      <c r="T373" s="33"/>
      <c r="U373" s="34"/>
      <c r="V373" s="33"/>
      <c r="W373" s="34"/>
      <c r="X373" s="33"/>
      <c r="Y373" s="34"/>
      <c r="Z373" s="33"/>
      <c r="AA373" s="34"/>
      <c r="AB373" s="33"/>
      <c r="AC373" s="34"/>
      <c r="AD373" s="33"/>
      <c r="AE373" s="34"/>
      <c r="AF373" s="33"/>
      <c r="AG373" s="34"/>
      <c r="AH373" s="33"/>
      <c r="AI373" s="34"/>
      <c r="AJ373" s="33"/>
      <c r="AK373" s="34"/>
      <c r="AL373" s="33"/>
      <c r="AM373" s="753" t="s">
        <v>1313</v>
      </c>
      <c r="AN373" s="754"/>
      <c r="AO373" s="754"/>
      <c r="AP373" s="754"/>
      <c r="AQ373" s="754"/>
      <c r="AR373" s="754"/>
      <c r="AS373" s="754"/>
      <c r="AT373" s="754"/>
      <c r="AU373" s="754"/>
      <c r="AV373" s="754"/>
      <c r="AW373" s="755"/>
      <c r="AX373" s="8"/>
      <c r="AY373" s="472"/>
      <c r="AZ373" s="473"/>
      <c r="BA373" s="473"/>
      <c r="BB373" s="473"/>
      <c r="BC373" s="473"/>
      <c r="BD373" s="473"/>
      <c r="BE373" s="473"/>
      <c r="BF373" s="474"/>
      <c r="BG373" s="10"/>
      <c r="BH373" s="12"/>
    </row>
    <row r="374" spans="1:60" ht="19.5" customHeight="1" x14ac:dyDescent="0.25">
      <c r="A374" s="136">
        <f t="shared" si="31"/>
        <v>282</v>
      </c>
      <c r="B374" s="466"/>
      <c r="C374" s="773"/>
      <c r="D374" s="29" t="s">
        <v>192</v>
      </c>
      <c r="E374" s="29"/>
      <c r="F374" s="29"/>
      <c r="G374" s="29"/>
      <c r="H374" s="29"/>
      <c r="I374" s="29"/>
      <c r="J374" s="29"/>
      <c r="K374" s="29">
        <f t="shared" si="30"/>
        <v>8</v>
      </c>
      <c r="L374" s="29">
        <f t="shared" si="30"/>
        <v>159</v>
      </c>
      <c r="M374" s="185" t="s">
        <v>1340</v>
      </c>
      <c r="N374" s="96"/>
      <c r="O374" s="34"/>
      <c r="P374" s="33"/>
      <c r="Q374" s="34"/>
      <c r="R374" s="33"/>
      <c r="S374" s="34"/>
      <c r="T374" s="33"/>
      <c r="U374" s="34"/>
      <c r="V374" s="33"/>
      <c r="W374" s="34"/>
      <c r="X374" s="33"/>
      <c r="Y374" s="34"/>
      <c r="Z374" s="33"/>
      <c r="AA374" s="34"/>
      <c r="AB374" s="33"/>
      <c r="AC374" s="34"/>
      <c r="AD374" s="33"/>
      <c r="AE374" s="34"/>
      <c r="AF374" s="33"/>
      <c r="AG374" s="34"/>
      <c r="AH374" s="33"/>
      <c r="AI374" s="34"/>
      <c r="AJ374" s="33"/>
      <c r="AK374" s="34"/>
      <c r="AL374" s="33"/>
      <c r="AM374" s="753" t="s">
        <v>1313</v>
      </c>
      <c r="AN374" s="754"/>
      <c r="AO374" s="754"/>
      <c r="AP374" s="754"/>
      <c r="AQ374" s="754"/>
      <c r="AR374" s="754"/>
      <c r="AS374" s="754"/>
      <c r="AT374" s="754"/>
      <c r="AU374" s="754"/>
      <c r="AV374" s="754"/>
      <c r="AW374" s="755"/>
      <c r="AX374" s="8"/>
      <c r="AY374" s="475"/>
      <c r="AZ374" s="476"/>
      <c r="BA374" s="476"/>
      <c r="BB374" s="476"/>
      <c r="BC374" s="476"/>
      <c r="BD374" s="476"/>
      <c r="BE374" s="476"/>
      <c r="BF374" s="477"/>
      <c r="BG374" s="10"/>
      <c r="BH374" s="12"/>
    </row>
    <row r="375" spans="1:60" ht="19.5" customHeight="1" thickBot="1" x14ac:dyDescent="0.3">
      <c r="A375" s="622" t="s">
        <v>44</v>
      </c>
      <c r="B375" s="623"/>
      <c r="C375" s="623"/>
      <c r="D375" s="624"/>
      <c r="E375" s="50">
        <v>0</v>
      </c>
      <c r="F375" s="50">
        <f>F362+E375</f>
        <v>52</v>
      </c>
      <c r="G375" s="50">
        <v>0</v>
      </c>
      <c r="H375" s="50">
        <f>H362+G375</f>
        <v>45</v>
      </c>
      <c r="I375" s="50">
        <v>0</v>
      </c>
      <c r="J375" s="50">
        <f>J362+I375</f>
        <v>34</v>
      </c>
      <c r="K375" s="50">
        <f>K374</f>
        <v>8</v>
      </c>
      <c r="L375" s="50">
        <f>L374</f>
        <v>159</v>
      </c>
      <c r="M375" s="16"/>
      <c r="O375" s="622" t="s">
        <v>60</v>
      </c>
      <c r="P375" s="623"/>
      <c r="Q375" s="623"/>
      <c r="R375" s="623"/>
      <c r="S375" s="623"/>
      <c r="T375" s="623"/>
      <c r="U375" s="623"/>
      <c r="V375" s="623"/>
      <c r="W375" s="623"/>
      <c r="X375" s="623"/>
      <c r="Y375" s="624"/>
      <c r="Z375" s="622">
        <f>E375+G375+I375+K375</f>
        <v>8</v>
      </c>
      <c r="AA375" s="623"/>
      <c r="AB375" s="623"/>
      <c r="AC375" s="623"/>
      <c r="AD375" s="623"/>
      <c r="AE375" s="623"/>
      <c r="AF375" s="623"/>
      <c r="AG375" s="623"/>
      <c r="AH375" s="623"/>
      <c r="AI375" s="623"/>
      <c r="AJ375" s="624"/>
    </row>
    <row r="376" spans="1:60" ht="19.5" customHeight="1" x14ac:dyDescent="0.25">
      <c r="A376" s="16"/>
      <c r="B376" s="16"/>
      <c r="C376" s="16"/>
      <c r="D376" s="16"/>
      <c r="E376" s="16"/>
      <c r="F376" s="16"/>
      <c r="G376" s="16"/>
      <c r="H376" s="16"/>
      <c r="I376" s="16"/>
      <c r="J376" s="16"/>
      <c r="K376" s="16"/>
      <c r="L376" s="16"/>
      <c r="M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row>
    <row r="377" spans="1:60" ht="19.5" customHeight="1" x14ac:dyDescent="0.25">
      <c r="A377" s="575" t="s">
        <v>1681</v>
      </c>
      <c r="B377" s="575"/>
      <c r="C377" s="575"/>
      <c r="D377" s="575"/>
      <c r="E377" s="575"/>
      <c r="F377" s="575"/>
      <c r="G377" s="575"/>
      <c r="H377" s="575"/>
      <c r="I377" s="575"/>
      <c r="J377" s="575"/>
      <c r="K377" s="575"/>
      <c r="L377" s="575"/>
      <c r="M377" s="575"/>
      <c r="N377" s="575"/>
      <c r="O377" s="575"/>
      <c r="P377" s="575"/>
      <c r="Q377" s="575"/>
      <c r="R377" s="575"/>
      <c r="S377" s="575"/>
      <c r="T377" s="575"/>
      <c r="U377" s="575"/>
      <c r="V377" s="575"/>
      <c r="W377" s="575"/>
    </row>
    <row r="378" spans="1:60" ht="19.5" customHeight="1" x14ac:dyDescent="0.25">
      <c r="A378" s="495" t="s">
        <v>89</v>
      </c>
      <c r="B378" s="462" t="s">
        <v>193</v>
      </c>
      <c r="C378" s="462" t="s">
        <v>326</v>
      </c>
      <c r="D378" s="462" t="s">
        <v>90</v>
      </c>
      <c r="E378" s="463" t="s">
        <v>162</v>
      </c>
      <c r="F378" s="463"/>
      <c r="G378" s="464" t="s">
        <v>161</v>
      </c>
      <c r="H378" s="464"/>
      <c r="I378" s="492" t="s">
        <v>146</v>
      </c>
      <c r="J378" s="493"/>
      <c r="K378" s="462" t="s">
        <v>192</v>
      </c>
      <c r="L378" s="462"/>
      <c r="M378" s="450" t="s">
        <v>382</v>
      </c>
      <c r="N378" s="494">
        <v>9</v>
      </c>
      <c r="O378" s="441"/>
      <c r="P378" s="441">
        <v>10</v>
      </c>
      <c r="Q378" s="441"/>
      <c r="R378" s="441">
        <v>11</v>
      </c>
      <c r="S378" s="441"/>
      <c r="T378" s="441">
        <v>12</v>
      </c>
      <c r="U378" s="441"/>
      <c r="V378" s="441">
        <v>13</v>
      </c>
      <c r="W378" s="441"/>
      <c r="X378" s="441">
        <v>14</v>
      </c>
      <c r="Y378" s="441"/>
      <c r="Z378" s="441">
        <v>15</v>
      </c>
      <c r="AA378" s="441"/>
      <c r="AB378" s="441">
        <v>16</v>
      </c>
      <c r="AC378" s="441"/>
      <c r="AD378" s="441">
        <v>17</v>
      </c>
      <c r="AE378" s="441"/>
      <c r="AF378" s="441">
        <v>18</v>
      </c>
      <c r="AG378" s="441"/>
      <c r="AH378" s="441">
        <v>19</v>
      </c>
      <c r="AI378" s="441"/>
      <c r="AJ378" s="441">
        <v>20</v>
      </c>
      <c r="AK378" s="441"/>
      <c r="AL378" s="441">
        <v>21</v>
      </c>
      <c r="AM378" s="441"/>
      <c r="AN378" s="441">
        <v>22</v>
      </c>
      <c r="AO378" s="441"/>
      <c r="AP378" s="441">
        <v>23</v>
      </c>
      <c r="AQ378" s="441"/>
      <c r="AR378" s="441">
        <v>24</v>
      </c>
      <c r="AS378" s="441"/>
      <c r="AT378" s="441">
        <v>1</v>
      </c>
      <c r="AU378" s="441"/>
      <c r="AV378" s="441">
        <v>2</v>
      </c>
      <c r="AW378" s="482"/>
      <c r="AX378" s="483" t="s">
        <v>408</v>
      </c>
      <c r="AY378" s="484" t="s">
        <v>195</v>
      </c>
      <c r="AZ378" s="484"/>
      <c r="BA378" s="484"/>
      <c r="BB378" s="484"/>
      <c r="BC378" s="484"/>
      <c r="BD378" s="484"/>
      <c r="BE378" s="484"/>
      <c r="BF378" s="484"/>
      <c r="BG378" s="484" t="s">
        <v>194</v>
      </c>
      <c r="BH378" s="484"/>
    </row>
    <row r="379" spans="1:60" ht="19.5" customHeight="1" x14ac:dyDescent="0.25">
      <c r="A379" s="495"/>
      <c r="B379" s="462"/>
      <c r="C379" s="462"/>
      <c r="D379" s="462"/>
      <c r="E379" s="26" t="s">
        <v>150</v>
      </c>
      <c r="F379" s="26" t="s">
        <v>410</v>
      </c>
      <c r="G379" s="23" t="s">
        <v>150</v>
      </c>
      <c r="H379" s="23" t="s">
        <v>410</v>
      </c>
      <c r="I379" s="29" t="s">
        <v>147</v>
      </c>
      <c r="J379" s="29" t="s">
        <v>410</v>
      </c>
      <c r="K379" s="29" t="s">
        <v>150</v>
      </c>
      <c r="L379" s="29" t="s">
        <v>410</v>
      </c>
      <c r="M379" s="452"/>
      <c r="N379" s="2"/>
      <c r="O379" s="481">
        <v>30</v>
      </c>
      <c r="P379" s="481"/>
      <c r="Q379" s="481">
        <v>30</v>
      </c>
      <c r="R379" s="481"/>
      <c r="S379" s="481">
        <v>30</v>
      </c>
      <c r="T379" s="481"/>
      <c r="U379" s="481">
        <v>30</v>
      </c>
      <c r="V379" s="481"/>
      <c r="W379" s="481">
        <v>30</v>
      </c>
      <c r="X379" s="481"/>
      <c r="Y379" s="481">
        <v>30</v>
      </c>
      <c r="Z379" s="481"/>
      <c r="AA379" s="480">
        <v>30</v>
      </c>
      <c r="AB379" s="480"/>
      <c r="AC379" s="480">
        <v>30</v>
      </c>
      <c r="AD379" s="480"/>
      <c r="AE379" s="480">
        <v>30</v>
      </c>
      <c r="AF379" s="480"/>
      <c r="AG379" s="480">
        <v>30</v>
      </c>
      <c r="AH379" s="480"/>
      <c r="AI379" s="480">
        <v>30</v>
      </c>
      <c r="AJ379" s="480"/>
      <c r="AK379" s="480">
        <v>30</v>
      </c>
      <c r="AL379" s="480"/>
      <c r="AM379" s="480">
        <v>30</v>
      </c>
      <c r="AN379" s="480"/>
      <c r="AO379" s="480">
        <v>30</v>
      </c>
      <c r="AP379" s="480"/>
      <c r="AQ379" s="481">
        <v>30</v>
      </c>
      <c r="AR379" s="481"/>
      <c r="AS379" s="481">
        <v>30</v>
      </c>
      <c r="AT379" s="481"/>
      <c r="AU379" s="481">
        <v>30</v>
      </c>
      <c r="AV379" s="481"/>
      <c r="AW379" s="86"/>
      <c r="AX379" s="483"/>
      <c r="AY379" s="484"/>
      <c r="AZ379" s="484"/>
      <c r="BA379" s="484"/>
      <c r="BB379" s="484"/>
      <c r="BC379" s="484"/>
      <c r="BD379" s="484"/>
      <c r="BE379" s="484"/>
      <c r="BF379" s="484"/>
      <c r="BG379" s="484"/>
      <c r="BH379" s="484"/>
    </row>
    <row r="380" spans="1:60" ht="39.75" customHeight="1" x14ac:dyDescent="0.25">
      <c r="A380" s="136">
        <f>A374+1</f>
        <v>283</v>
      </c>
      <c r="B380" s="555" t="s">
        <v>44</v>
      </c>
      <c r="C380" s="40"/>
      <c r="D380" s="26" t="s">
        <v>37</v>
      </c>
      <c r="E380" s="80">
        <v>1</v>
      </c>
      <c r="F380" s="80">
        <f>F375+1</f>
        <v>53</v>
      </c>
      <c r="G380" s="29"/>
      <c r="H380" s="29"/>
      <c r="I380" s="29"/>
      <c r="J380" s="29"/>
      <c r="K380" s="78"/>
      <c r="L380" s="78"/>
      <c r="M380" s="76"/>
      <c r="N380" s="96"/>
      <c r="O380" s="34"/>
      <c r="P380" s="33"/>
      <c r="Q380" s="771" t="s">
        <v>853</v>
      </c>
      <c r="R380" s="603"/>
      <c r="S380" s="603"/>
      <c r="T380" s="641"/>
      <c r="U380" s="274"/>
      <c r="V380" s="271"/>
      <c r="W380" s="276"/>
      <c r="X380" s="271"/>
      <c r="Y380" s="276"/>
      <c r="Z380" s="271"/>
      <c r="AA380" s="276"/>
      <c r="AB380" s="271"/>
      <c r="AC380" s="35"/>
      <c r="AD380" s="36"/>
      <c r="AE380" s="35"/>
      <c r="AF380" s="33"/>
      <c r="AG380" s="34"/>
      <c r="AH380" s="33"/>
      <c r="AI380" s="34"/>
      <c r="AJ380" s="33"/>
      <c r="AK380" s="34"/>
      <c r="AL380" s="33"/>
      <c r="AM380" s="34"/>
      <c r="AN380" s="33"/>
      <c r="AO380" s="34"/>
      <c r="AP380" s="36"/>
      <c r="AQ380" s="35"/>
      <c r="AR380" s="36"/>
      <c r="AS380" s="35"/>
      <c r="AT380" s="33"/>
      <c r="AU380" s="34"/>
      <c r="AV380" s="36"/>
      <c r="AW380" s="4"/>
      <c r="AX380" s="8"/>
      <c r="AY380" s="760" t="s">
        <v>904</v>
      </c>
      <c r="AZ380" s="761"/>
      <c r="BA380" s="761"/>
      <c r="BB380" s="761"/>
      <c r="BC380" s="761"/>
      <c r="BD380" s="761"/>
      <c r="BE380" s="761"/>
      <c r="BF380" s="762"/>
      <c r="BG380" s="10"/>
      <c r="BH380" s="12"/>
    </row>
    <row r="381" spans="1:60" ht="39.75" customHeight="1" x14ac:dyDescent="0.25">
      <c r="A381" s="136">
        <f t="shared" ref="A381:A399" si="32">A380+1</f>
        <v>284</v>
      </c>
      <c r="B381" s="556"/>
      <c r="C381" s="21" t="s">
        <v>616</v>
      </c>
      <c r="D381" s="26" t="s">
        <v>1215</v>
      </c>
      <c r="E381" s="80">
        <f>E380+1</f>
        <v>2</v>
      </c>
      <c r="F381" s="80">
        <f>F380+1</f>
        <v>54</v>
      </c>
      <c r="G381" s="29"/>
      <c r="H381" s="29"/>
      <c r="I381" s="29"/>
      <c r="J381" s="29"/>
      <c r="K381" s="78"/>
      <c r="L381" s="78"/>
      <c r="M381" s="76"/>
      <c r="N381" s="96"/>
      <c r="O381" s="34"/>
      <c r="P381" s="33"/>
      <c r="Q381" s="771" t="s">
        <v>853</v>
      </c>
      <c r="R381" s="603"/>
      <c r="S381" s="603"/>
      <c r="T381" s="641"/>
      <c r="U381" s="274"/>
      <c r="V381" s="271"/>
      <c r="W381" s="276"/>
      <c r="X381" s="271"/>
      <c r="Y381" s="276"/>
      <c r="Z381" s="271"/>
      <c r="AA381" s="276"/>
      <c r="AB381" s="271"/>
      <c r="AC381" s="35"/>
      <c r="AD381" s="36"/>
      <c r="AE381" s="35"/>
      <c r="AF381" s="33"/>
      <c r="AG381" s="34"/>
      <c r="AH381" s="33"/>
      <c r="AI381" s="34"/>
      <c r="AJ381" s="33"/>
      <c r="AK381" s="34"/>
      <c r="AL381" s="33"/>
      <c r="AM381" s="34"/>
      <c r="AN381" s="33"/>
      <c r="AO381" s="34"/>
      <c r="AP381" s="36"/>
      <c r="AQ381" s="35"/>
      <c r="AR381" s="36"/>
      <c r="AS381" s="35"/>
      <c r="AT381" s="33"/>
      <c r="AU381" s="34"/>
      <c r="AV381" s="36"/>
      <c r="AW381" s="4"/>
      <c r="AX381" s="8"/>
      <c r="AY381" s="763"/>
      <c r="AZ381" s="764"/>
      <c r="BA381" s="764"/>
      <c r="BB381" s="764"/>
      <c r="BC381" s="764"/>
      <c r="BD381" s="764"/>
      <c r="BE381" s="764"/>
      <c r="BF381" s="765"/>
      <c r="BG381" s="10"/>
      <c r="BH381" s="12"/>
    </row>
    <row r="382" spans="1:60" ht="39.75" customHeight="1" x14ac:dyDescent="0.25">
      <c r="A382" s="136">
        <f t="shared" si="32"/>
        <v>285</v>
      </c>
      <c r="B382" s="556"/>
      <c r="C382" s="21" t="s">
        <v>770</v>
      </c>
      <c r="D382" s="26" t="s">
        <v>1214</v>
      </c>
      <c r="E382" s="80">
        <f>E381+1</f>
        <v>3</v>
      </c>
      <c r="F382" s="80">
        <f>F381+1</f>
        <v>55</v>
      </c>
      <c r="G382" s="29"/>
      <c r="H382" s="29"/>
      <c r="I382" s="29"/>
      <c r="J382" s="29"/>
      <c r="K382" s="78"/>
      <c r="L382" s="78"/>
      <c r="M382" s="76"/>
      <c r="N382" s="96"/>
      <c r="O382" s="34"/>
      <c r="P382" s="33"/>
      <c r="Q382" s="771" t="s">
        <v>853</v>
      </c>
      <c r="R382" s="603"/>
      <c r="S382" s="603"/>
      <c r="T382" s="641"/>
      <c r="U382" s="275"/>
      <c r="V382" s="271"/>
      <c r="W382" s="276"/>
      <c r="X382" s="271"/>
      <c r="Y382" s="276"/>
      <c r="Z382" s="271"/>
      <c r="AA382" s="276"/>
      <c r="AB382" s="271"/>
      <c r="AC382" s="35"/>
      <c r="AD382" s="36"/>
      <c r="AE382" s="35"/>
      <c r="AF382" s="33"/>
      <c r="AG382" s="34"/>
      <c r="AH382" s="33"/>
      <c r="AI382" s="34"/>
      <c r="AJ382" s="33"/>
      <c r="AK382" s="34"/>
      <c r="AL382" s="33"/>
      <c r="AM382" s="34"/>
      <c r="AN382" s="33"/>
      <c r="AO382" s="34"/>
      <c r="AP382" s="36"/>
      <c r="AQ382" s="35"/>
      <c r="AR382" s="36"/>
      <c r="AS382" s="35"/>
      <c r="AT382" s="33"/>
      <c r="AU382" s="34"/>
      <c r="AV382" s="36"/>
      <c r="AW382" s="4"/>
      <c r="AX382" s="8"/>
      <c r="AY382" s="763"/>
      <c r="AZ382" s="764"/>
      <c r="BA382" s="764"/>
      <c r="BB382" s="764"/>
      <c r="BC382" s="764"/>
      <c r="BD382" s="764"/>
      <c r="BE382" s="764"/>
      <c r="BF382" s="765"/>
      <c r="BG382" s="10"/>
      <c r="BH382" s="12"/>
    </row>
    <row r="383" spans="1:60" ht="27" customHeight="1" x14ac:dyDescent="0.25">
      <c r="A383" s="136">
        <f t="shared" si="32"/>
        <v>286</v>
      </c>
      <c r="B383" s="556"/>
      <c r="C383" s="41"/>
      <c r="D383" s="29" t="s">
        <v>146</v>
      </c>
      <c r="E383" s="29"/>
      <c r="F383" s="29"/>
      <c r="G383" s="29"/>
      <c r="H383" s="29"/>
      <c r="I383" s="29">
        <v>1</v>
      </c>
      <c r="J383" s="29">
        <f>I383+J375</f>
        <v>35</v>
      </c>
      <c r="K383" s="78"/>
      <c r="L383" s="78"/>
      <c r="M383" s="76"/>
      <c r="N383" s="96"/>
      <c r="O383" s="34"/>
      <c r="P383" s="33"/>
      <c r="Q383" s="58"/>
      <c r="R383" s="59"/>
      <c r="S383" s="602" t="s">
        <v>771</v>
      </c>
      <c r="T383" s="603"/>
      <c r="U383" s="603"/>
      <c r="V383" s="603"/>
      <c r="W383" s="603"/>
      <c r="X383" s="603"/>
      <c r="Y383" s="603"/>
      <c r="Z383" s="603"/>
      <c r="AA383" s="603"/>
      <c r="AB383" s="604"/>
      <c r="AC383" s="60"/>
      <c r="AD383" s="61"/>
      <c r="AE383" s="34"/>
      <c r="AF383" s="33"/>
      <c r="AG383" s="34"/>
      <c r="AH383" s="33"/>
      <c r="AI383" s="34"/>
      <c r="AJ383" s="33"/>
      <c r="AK383" s="34"/>
      <c r="AL383" s="33"/>
      <c r="AM383" s="34"/>
      <c r="AN383" s="33"/>
      <c r="AO383" s="34"/>
      <c r="AP383" s="36"/>
      <c r="AQ383" s="35"/>
      <c r="AR383" s="36"/>
      <c r="AS383" s="35"/>
      <c r="AT383" s="33"/>
      <c r="AU383" s="34"/>
      <c r="AV383" s="36"/>
      <c r="AW383" s="4"/>
      <c r="AX383" s="8"/>
      <c r="AY383" s="766"/>
      <c r="AZ383" s="767"/>
      <c r="BA383" s="767"/>
      <c r="BB383" s="767"/>
      <c r="BC383" s="767"/>
      <c r="BD383" s="767"/>
      <c r="BE383" s="767"/>
      <c r="BF383" s="768"/>
      <c r="BG383" s="478"/>
      <c r="BH383" s="479"/>
    </row>
    <row r="384" spans="1:60" ht="19.5" customHeight="1" x14ac:dyDescent="0.25">
      <c r="A384" s="136">
        <f t="shared" si="32"/>
        <v>287</v>
      </c>
      <c r="B384" s="556"/>
      <c r="C384" s="601" t="s">
        <v>772</v>
      </c>
      <c r="D384" s="23" t="s">
        <v>164</v>
      </c>
      <c r="E384" s="29"/>
      <c r="F384" s="29"/>
      <c r="G384" s="23">
        <f>G383+1</f>
        <v>1</v>
      </c>
      <c r="H384" s="23">
        <f>H375+1</f>
        <v>46</v>
      </c>
      <c r="I384" s="29"/>
      <c r="J384" s="29"/>
      <c r="K384" s="78"/>
      <c r="L384" s="78"/>
      <c r="M384" s="76"/>
      <c r="N384" s="96"/>
      <c r="O384" s="34"/>
      <c r="P384" s="33"/>
      <c r="Q384" s="58"/>
      <c r="R384" s="59"/>
      <c r="S384" s="602" t="s">
        <v>771</v>
      </c>
      <c r="T384" s="603"/>
      <c r="U384" s="603"/>
      <c r="V384" s="603"/>
      <c r="W384" s="603"/>
      <c r="X384" s="603"/>
      <c r="Y384" s="603"/>
      <c r="Z384" s="603"/>
      <c r="AA384" s="603"/>
      <c r="AB384" s="604"/>
      <c r="AC384" s="60"/>
      <c r="AD384" s="61"/>
      <c r="AE384" s="34"/>
      <c r="AF384" s="33"/>
      <c r="AG384" s="34"/>
      <c r="AH384" s="33"/>
      <c r="AI384" s="34"/>
      <c r="AJ384" s="33"/>
      <c r="AK384" s="34"/>
      <c r="AL384" s="33"/>
      <c r="AM384" s="34"/>
      <c r="AN384" s="33"/>
      <c r="AO384" s="34"/>
      <c r="AP384" s="36"/>
      <c r="AQ384" s="35"/>
      <c r="AR384" s="36"/>
      <c r="AS384" s="35"/>
      <c r="AT384" s="33"/>
      <c r="AU384" s="34"/>
      <c r="AV384" s="36"/>
      <c r="AW384" s="4"/>
      <c r="AX384" s="8"/>
      <c r="AY384" s="469" t="s">
        <v>904</v>
      </c>
      <c r="AZ384" s="470"/>
      <c r="BA384" s="470"/>
      <c r="BB384" s="470"/>
      <c r="BC384" s="470"/>
      <c r="BD384" s="470"/>
      <c r="BE384" s="470"/>
      <c r="BF384" s="471"/>
      <c r="BG384" s="10"/>
      <c r="BH384" s="12"/>
    </row>
    <row r="385" spans="1:60" ht="19.5" customHeight="1" x14ac:dyDescent="0.25">
      <c r="A385" s="136">
        <f t="shared" si="32"/>
        <v>288</v>
      </c>
      <c r="B385" s="556"/>
      <c r="C385" s="451"/>
      <c r="D385" s="23" t="s">
        <v>543</v>
      </c>
      <c r="E385" s="29"/>
      <c r="F385" s="29"/>
      <c r="G385" s="23">
        <f>G384+1</f>
        <v>2</v>
      </c>
      <c r="H385" s="23">
        <f>H384+1</f>
        <v>47</v>
      </c>
      <c r="I385" s="29"/>
      <c r="J385" s="29"/>
      <c r="K385" s="78"/>
      <c r="L385" s="78"/>
      <c r="M385" s="76"/>
      <c r="N385" s="96"/>
      <c r="O385" s="34"/>
      <c r="P385" s="33"/>
      <c r="Q385" s="58"/>
      <c r="R385" s="59"/>
      <c r="S385" s="602" t="s">
        <v>771</v>
      </c>
      <c r="T385" s="603"/>
      <c r="U385" s="603"/>
      <c r="V385" s="603"/>
      <c r="W385" s="603"/>
      <c r="X385" s="603"/>
      <c r="Y385" s="603"/>
      <c r="Z385" s="603"/>
      <c r="AA385" s="603"/>
      <c r="AB385" s="604"/>
      <c r="AC385" s="60"/>
      <c r="AD385" s="61"/>
      <c r="AE385" s="34"/>
      <c r="AF385" s="33"/>
      <c r="AG385" s="34"/>
      <c r="AH385" s="33"/>
      <c r="AI385" s="34"/>
      <c r="AJ385" s="33"/>
      <c r="AK385" s="34"/>
      <c r="AL385" s="33"/>
      <c r="AM385" s="34"/>
      <c r="AN385" s="33"/>
      <c r="AO385" s="34"/>
      <c r="AP385" s="36"/>
      <c r="AQ385" s="35"/>
      <c r="AR385" s="36"/>
      <c r="AS385" s="35"/>
      <c r="AT385" s="33"/>
      <c r="AU385" s="34"/>
      <c r="AV385" s="36"/>
      <c r="AW385" s="4"/>
      <c r="AX385" s="8"/>
      <c r="AY385" s="472"/>
      <c r="AZ385" s="473"/>
      <c r="BA385" s="473"/>
      <c r="BB385" s="473"/>
      <c r="BC385" s="473"/>
      <c r="BD385" s="473"/>
      <c r="BE385" s="473"/>
      <c r="BF385" s="474"/>
      <c r="BG385" s="10"/>
      <c r="BH385" s="12"/>
    </row>
    <row r="386" spans="1:60" ht="19.5" customHeight="1" x14ac:dyDescent="0.25">
      <c r="A386" s="136">
        <f t="shared" si="32"/>
        <v>289</v>
      </c>
      <c r="B386" s="556"/>
      <c r="C386" s="451"/>
      <c r="D386" s="23" t="s">
        <v>544</v>
      </c>
      <c r="E386" s="29"/>
      <c r="F386" s="29"/>
      <c r="G386" s="23">
        <f t="shared" ref="G386:H391" si="33">G385+1</f>
        <v>3</v>
      </c>
      <c r="H386" s="23">
        <f t="shared" si="33"/>
        <v>48</v>
      </c>
      <c r="I386" s="29"/>
      <c r="J386" s="29"/>
      <c r="K386" s="78"/>
      <c r="L386" s="78"/>
      <c r="M386" s="76"/>
      <c r="N386" s="96"/>
      <c r="O386" s="34"/>
      <c r="P386" s="33"/>
      <c r="Q386" s="58"/>
      <c r="R386" s="59"/>
      <c r="S386" s="602" t="s">
        <v>771</v>
      </c>
      <c r="T386" s="603"/>
      <c r="U386" s="603"/>
      <c r="V386" s="603"/>
      <c r="W386" s="603"/>
      <c r="X386" s="603"/>
      <c r="Y386" s="603"/>
      <c r="Z386" s="603"/>
      <c r="AA386" s="603"/>
      <c r="AB386" s="604"/>
      <c r="AC386" s="60"/>
      <c r="AD386" s="61"/>
      <c r="AE386" s="34"/>
      <c r="AF386" s="33"/>
      <c r="AG386" s="34"/>
      <c r="AH386" s="33"/>
      <c r="AI386" s="34"/>
      <c r="AJ386" s="33"/>
      <c r="AK386" s="34"/>
      <c r="AL386" s="33"/>
      <c r="AM386" s="34"/>
      <c r="AN386" s="33"/>
      <c r="AO386" s="34"/>
      <c r="AP386" s="36"/>
      <c r="AQ386" s="35"/>
      <c r="AR386" s="36"/>
      <c r="AS386" s="35"/>
      <c r="AT386" s="33"/>
      <c r="AU386" s="34"/>
      <c r="AV386" s="36"/>
      <c r="AW386" s="4"/>
      <c r="AX386" s="8"/>
      <c r="AY386" s="472"/>
      <c r="AZ386" s="473"/>
      <c r="BA386" s="473"/>
      <c r="BB386" s="473"/>
      <c r="BC386" s="473"/>
      <c r="BD386" s="473"/>
      <c r="BE386" s="473"/>
      <c r="BF386" s="474"/>
      <c r="BG386" s="10"/>
      <c r="BH386" s="12"/>
    </row>
    <row r="387" spans="1:60" ht="19.5" customHeight="1" x14ac:dyDescent="0.25">
      <c r="A387" s="136">
        <f t="shared" si="32"/>
        <v>290</v>
      </c>
      <c r="B387" s="556"/>
      <c r="C387" s="451"/>
      <c r="D387" s="23" t="s">
        <v>426</v>
      </c>
      <c r="E387" s="29"/>
      <c r="F387" s="29"/>
      <c r="G387" s="23">
        <f t="shared" si="33"/>
        <v>4</v>
      </c>
      <c r="H387" s="23">
        <f t="shared" si="33"/>
        <v>49</v>
      </c>
      <c r="I387" s="29"/>
      <c r="J387" s="29"/>
      <c r="K387" s="78"/>
      <c r="L387" s="78"/>
      <c r="M387" s="76"/>
      <c r="N387" s="96"/>
      <c r="O387" s="34"/>
      <c r="P387" s="33"/>
      <c r="Q387" s="58"/>
      <c r="R387" s="59"/>
      <c r="S387" s="602" t="s">
        <v>771</v>
      </c>
      <c r="T387" s="603"/>
      <c r="U387" s="603"/>
      <c r="V387" s="603"/>
      <c r="W387" s="603"/>
      <c r="X387" s="603"/>
      <c r="Y387" s="603"/>
      <c r="Z387" s="603"/>
      <c r="AA387" s="603"/>
      <c r="AB387" s="604"/>
      <c r="AC387" s="60"/>
      <c r="AD387" s="61"/>
      <c r="AE387" s="34"/>
      <c r="AF387" s="33"/>
      <c r="AG387" s="34"/>
      <c r="AH387" s="33"/>
      <c r="AI387" s="34"/>
      <c r="AJ387" s="33"/>
      <c r="AK387" s="34"/>
      <c r="AL387" s="33"/>
      <c r="AM387" s="34"/>
      <c r="AN387" s="33"/>
      <c r="AO387" s="34"/>
      <c r="AP387" s="36"/>
      <c r="AQ387" s="35"/>
      <c r="AR387" s="36"/>
      <c r="AS387" s="35"/>
      <c r="AT387" s="33"/>
      <c r="AU387" s="34"/>
      <c r="AV387" s="36"/>
      <c r="AW387" s="4"/>
      <c r="AX387" s="8"/>
      <c r="AY387" s="472"/>
      <c r="AZ387" s="473"/>
      <c r="BA387" s="473"/>
      <c r="BB387" s="473"/>
      <c r="BC387" s="473"/>
      <c r="BD387" s="473"/>
      <c r="BE387" s="473"/>
      <c r="BF387" s="474"/>
      <c r="BG387" s="10"/>
      <c r="BH387" s="12"/>
    </row>
    <row r="388" spans="1:60" ht="19.5" customHeight="1" x14ac:dyDescent="0.25">
      <c r="A388" s="136">
        <f t="shared" si="32"/>
        <v>291</v>
      </c>
      <c r="B388" s="556"/>
      <c r="C388" s="601" t="s">
        <v>773</v>
      </c>
      <c r="D388" s="23" t="s">
        <v>427</v>
      </c>
      <c r="E388" s="29"/>
      <c r="F388" s="29"/>
      <c r="G388" s="23">
        <f t="shared" si="33"/>
        <v>5</v>
      </c>
      <c r="H388" s="23">
        <f t="shared" si="33"/>
        <v>50</v>
      </c>
      <c r="I388" s="29"/>
      <c r="J388" s="29"/>
      <c r="K388" s="78"/>
      <c r="L388" s="78"/>
      <c r="M388" s="76"/>
      <c r="N388" s="96"/>
      <c r="O388" s="34"/>
      <c r="P388" s="33"/>
      <c r="Q388" s="58"/>
      <c r="R388" s="59"/>
      <c r="S388" s="602" t="s">
        <v>771</v>
      </c>
      <c r="T388" s="603"/>
      <c r="U388" s="603"/>
      <c r="V388" s="603"/>
      <c r="W388" s="603"/>
      <c r="X388" s="603"/>
      <c r="Y388" s="603"/>
      <c r="Z388" s="603"/>
      <c r="AA388" s="603"/>
      <c r="AB388" s="604"/>
      <c r="AC388" s="60"/>
      <c r="AD388" s="61"/>
      <c r="AE388" s="34"/>
      <c r="AF388" s="33"/>
      <c r="AG388" s="34"/>
      <c r="AH388" s="33"/>
      <c r="AI388" s="34"/>
      <c r="AJ388" s="33"/>
      <c r="AK388" s="34"/>
      <c r="AL388" s="33"/>
      <c r="AM388" s="34"/>
      <c r="AN388" s="33"/>
      <c r="AO388" s="34"/>
      <c r="AP388" s="36"/>
      <c r="AQ388" s="35"/>
      <c r="AR388" s="36"/>
      <c r="AS388" s="35"/>
      <c r="AT388" s="33"/>
      <c r="AU388" s="34"/>
      <c r="AV388" s="36"/>
      <c r="AW388" s="4"/>
      <c r="AX388" s="8"/>
      <c r="AY388" s="472"/>
      <c r="AZ388" s="473"/>
      <c r="BA388" s="473"/>
      <c r="BB388" s="473"/>
      <c r="BC388" s="473"/>
      <c r="BD388" s="473"/>
      <c r="BE388" s="473"/>
      <c r="BF388" s="474"/>
      <c r="BG388" s="10"/>
      <c r="BH388" s="12"/>
    </row>
    <row r="389" spans="1:60" ht="19.5" customHeight="1" x14ac:dyDescent="0.25">
      <c r="A389" s="136">
        <f t="shared" si="32"/>
        <v>292</v>
      </c>
      <c r="B389" s="556"/>
      <c r="C389" s="451"/>
      <c r="D389" s="23" t="s">
        <v>428</v>
      </c>
      <c r="E389" s="29"/>
      <c r="F389" s="29"/>
      <c r="G389" s="23">
        <f t="shared" si="33"/>
        <v>6</v>
      </c>
      <c r="H389" s="23">
        <f t="shared" si="33"/>
        <v>51</v>
      </c>
      <c r="I389" s="29"/>
      <c r="J389" s="29"/>
      <c r="K389" s="78"/>
      <c r="L389" s="78"/>
      <c r="M389" s="76"/>
      <c r="N389" s="96"/>
      <c r="O389" s="34"/>
      <c r="P389" s="33"/>
      <c r="Q389" s="58"/>
      <c r="R389" s="59"/>
      <c r="S389" s="602" t="s">
        <v>771</v>
      </c>
      <c r="T389" s="603"/>
      <c r="U389" s="603"/>
      <c r="V389" s="603"/>
      <c r="W389" s="603"/>
      <c r="X389" s="603"/>
      <c r="Y389" s="603"/>
      <c r="Z389" s="603"/>
      <c r="AA389" s="603"/>
      <c r="AB389" s="604"/>
      <c r="AC389" s="60"/>
      <c r="AD389" s="61"/>
      <c r="AE389" s="34"/>
      <c r="AF389" s="33"/>
      <c r="AG389" s="34"/>
      <c r="AH389" s="33"/>
      <c r="AI389" s="34"/>
      <c r="AJ389" s="33"/>
      <c r="AK389" s="34"/>
      <c r="AL389" s="33"/>
      <c r="AM389" s="34"/>
      <c r="AN389" s="33"/>
      <c r="AO389" s="34"/>
      <c r="AP389" s="36"/>
      <c r="AQ389" s="35"/>
      <c r="AR389" s="36"/>
      <c r="AS389" s="35"/>
      <c r="AT389" s="33"/>
      <c r="AU389" s="34"/>
      <c r="AV389" s="36"/>
      <c r="AW389" s="4"/>
      <c r="AX389" s="8"/>
      <c r="AY389" s="472"/>
      <c r="AZ389" s="473"/>
      <c r="BA389" s="473"/>
      <c r="BB389" s="473"/>
      <c r="BC389" s="473"/>
      <c r="BD389" s="473"/>
      <c r="BE389" s="473"/>
      <c r="BF389" s="474"/>
      <c r="BG389" s="10"/>
      <c r="BH389" s="12"/>
    </row>
    <row r="390" spans="1:60" ht="19.5" customHeight="1" x14ac:dyDescent="0.25">
      <c r="A390" s="136">
        <f t="shared" si="32"/>
        <v>293</v>
      </c>
      <c r="B390" s="556"/>
      <c r="C390" s="451"/>
      <c r="D390" s="23" t="s">
        <v>429</v>
      </c>
      <c r="E390" s="29"/>
      <c r="F390" s="29"/>
      <c r="G390" s="23">
        <f t="shared" si="33"/>
        <v>7</v>
      </c>
      <c r="H390" s="23">
        <f t="shared" si="33"/>
        <v>52</v>
      </c>
      <c r="I390" s="29"/>
      <c r="J390" s="29"/>
      <c r="K390" s="78"/>
      <c r="L390" s="78"/>
      <c r="M390" s="76"/>
      <c r="N390" s="96"/>
      <c r="O390" s="34"/>
      <c r="P390" s="33"/>
      <c r="Q390" s="58"/>
      <c r="R390" s="59"/>
      <c r="S390" s="602" t="s">
        <v>771</v>
      </c>
      <c r="T390" s="603"/>
      <c r="U390" s="603"/>
      <c r="V390" s="603"/>
      <c r="W390" s="603"/>
      <c r="X390" s="603"/>
      <c r="Y390" s="603"/>
      <c r="Z390" s="603"/>
      <c r="AA390" s="603"/>
      <c r="AB390" s="604"/>
      <c r="AC390" s="60"/>
      <c r="AD390" s="61"/>
      <c r="AE390" s="34"/>
      <c r="AF390" s="33"/>
      <c r="AG390" s="34"/>
      <c r="AH390" s="33"/>
      <c r="AI390" s="34"/>
      <c r="AJ390" s="33"/>
      <c r="AK390" s="34"/>
      <c r="AL390" s="33"/>
      <c r="AM390" s="34"/>
      <c r="AN390" s="33"/>
      <c r="AO390" s="34"/>
      <c r="AP390" s="36"/>
      <c r="AQ390" s="35"/>
      <c r="AR390" s="36"/>
      <c r="AS390" s="35"/>
      <c r="AT390" s="33"/>
      <c r="AU390" s="34"/>
      <c r="AV390" s="36"/>
      <c r="AW390" s="4"/>
      <c r="AX390" s="8"/>
      <c r="AY390" s="472"/>
      <c r="AZ390" s="473"/>
      <c r="BA390" s="473"/>
      <c r="BB390" s="473"/>
      <c r="BC390" s="473"/>
      <c r="BD390" s="473"/>
      <c r="BE390" s="473"/>
      <c r="BF390" s="474"/>
      <c r="BG390" s="10"/>
      <c r="BH390" s="12"/>
    </row>
    <row r="391" spans="1:60" ht="19.5" customHeight="1" x14ac:dyDescent="0.25">
      <c r="A391" s="136">
        <f t="shared" si="32"/>
        <v>294</v>
      </c>
      <c r="B391" s="557"/>
      <c r="C391" s="452"/>
      <c r="D391" s="23" t="s">
        <v>430</v>
      </c>
      <c r="E391" s="29"/>
      <c r="F391" s="29"/>
      <c r="G391" s="23">
        <f t="shared" si="33"/>
        <v>8</v>
      </c>
      <c r="H391" s="23">
        <f t="shared" si="33"/>
        <v>53</v>
      </c>
      <c r="I391" s="29"/>
      <c r="J391" s="29"/>
      <c r="K391" s="78"/>
      <c r="L391" s="78"/>
      <c r="M391" s="76"/>
      <c r="N391" s="96"/>
      <c r="O391" s="34"/>
      <c r="P391" s="33"/>
      <c r="Q391" s="58"/>
      <c r="R391" s="59"/>
      <c r="S391" s="602" t="s">
        <v>771</v>
      </c>
      <c r="T391" s="603"/>
      <c r="U391" s="603"/>
      <c r="V391" s="603"/>
      <c r="W391" s="603"/>
      <c r="X391" s="603"/>
      <c r="Y391" s="603"/>
      <c r="Z391" s="603"/>
      <c r="AA391" s="603"/>
      <c r="AB391" s="604"/>
      <c r="AC391" s="60"/>
      <c r="AD391" s="61"/>
      <c r="AE391" s="34"/>
      <c r="AF391" s="33"/>
      <c r="AG391" s="34"/>
      <c r="AH391" s="33"/>
      <c r="AI391" s="34"/>
      <c r="AJ391" s="33"/>
      <c r="AK391" s="34"/>
      <c r="AL391" s="33"/>
      <c r="AM391" s="34"/>
      <c r="AN391" s="33"/>
      <c r="AO391" s="34"/>
      <c r="AP391" s="36"/>
      <c r="AQ391" s="35"/>
      <c r="AR391" s="36"/>
      <c r="AS391" s="35"/>
      <c r="AT391" s="33"/>
      <c r="AU391" s="34"/>
      <c r="AV391" s="36"/>
      <c r="AW391" s="4"/>
      <c r="AX391" s="8"/>
      <c r="AY391" s="475"/>
      <c r="AZ391" s="476"/>
      <c r="BA391" s="476"/>
      <c r="BB391" s="476"/>
      <c r="BC391" s="476"/>
      <c r="BD391" s="476"/>
      <c r="BE391" s="476"/>
      <c r="BF391" s="477"/>
      <c r="BG391" s="10"/>
      <c r="BH391" s="12"/>
    </row>
    <row r="392" spans="1:60" ht="19.5" customHeight="1" x14ac:dyDescent="0.25">
      <c r="A392" s="136">
        <f t="shared" si="32"/>
        <v>295</v>
      </c>
      <c r="B392" s="555" t="s">
        <v>44</v>
      </c>
      <c r="C392" s="31"/>
      <c r="D392" s="29" t="s">
        <v>192</v>
      </c>
      <c r="E392" s="29"/>
      <c r="F392" s="29"/>
      <c r="G392" s="29"/>
      <c r="H392" s="29"/>
      <c r="I392" s="29"/>
      <c r="J392" s="29"/>
      <c r="K392" s="29">
        <v>1</v>
      </c>
      <c r="L392" s="29">
        <f>L375+1</f>
        <v>160</v>
      </c>
      <c r="M392" s="184" t="s">
        <v>491</v>
      </c>
      <c r="N392" s="340"/>
      <c r="O392" s="151"/>
      <c r="P392" s="155"/>
      <c r="Q392" s="151"/>
      <c r="R392" s="155"/>
      <c r="S392" s="496" t="s">
        <v>1310</v>
      </c>
      <c r="T392" s="489"/>
      <c r="U392" s="489"/>
      <c r="V392" s="489"/>
      <c r="W392" s="489"/>
      <c r="X392" s="489"/>
      <c r="Y392" s="489"/>
      <c r="Z392" s="489"/>
      <c r="AA392" s="489"/>
      <c r="AB392" s="510"/>
      <c r="AC392" s="151"/>
      <c r="AD392" s="155"/>
      <c r="AE392" s="151"/>
      <c r="AF392" s="155"/>
      <c r="AG392" s="34"/>
      <c r="AH392" s="33"/>
      <c r="AI392" s="34"/>
      <c r="AJ392" s="33"/>
      <c r="AK392" s="34"/>
      <c r="AL392" s="33"/>
      <c r="AM392" s="34"/>
      <c r="AN392" s="33"/>
      <c r="AO392" s="34"/>
      <c r="AP392" s="33"/>
      <c r="AQ392" s="34"/>
      <c r="AR392" s="33"/>
      <c r="AS392" s="35"/>
      <c r="AT392" s="33"/>
      <c r="AU392" s="34"/>
      <c r="AV392" s="36"/>
      <c r="AW392" s="4"/>
      <c r="AX392" s="8"/>
      <c r="AY392" s="760" t="s">
        <v>1312</v>
      </c>
      <c r="AZ392" s="761"/>
      <c r="BA392" s="761"/>
      <c r="BB392" s="761"/>
      <c r="BC392" s="761"/>
      <c r="BD392" s="761"/>
      <c r="BE392" s="761"/>
      <c r="BF392" s="762"/>
      <c r="BG392" s="10"/>
      <c r="BH392" s="12"/>
    </row>
    <row r="393" spans="1:60" ht="19.5" customHeight="1" x14ac:dyDescent="0.25">
      <c r="A393" s="136">
        <f t="shared" si="32"/>
        <v>296</v>
      </c>
      <c r="B393" s="556"/>
      <c r="C393" s="31"/>
      <c r="D393" s="29" t="s">
        <v>192</v>
      </c>
      <c r="E393" s="29"/>
      <c r="F393" s="29"/>
      <c r="G393" s="29"/>
      <c r="H393" s="29"/>
      <c r="I393" s="29"/>
      <c r="J393" s="29"/>
      <c r="K393" s="29">
        <f t="shared" ref="K393:L399" si="34">K392+1</f>
        <v>2</v>
      </c>
      <c r="L393" s="29">
        <f t="shared" si="34"/>
        <v>161</v>
      </c>
      <c r="M393" s="184" t="s">
        <v>491</v>
      </c>
      <c r="N393" s="340"/>
      <c r="O393" s="151"/>
      <c r="P393" s="155"/>
      <c r="Q393" s="151"/>
      <c r="R393" s="155"/>
      <c r="S393" s="496" t="s">
        <v>1310</v>
      </c>
      <c r="T393" s="489"/>
      <c r="U393" s="489"/>
      <c r="V393" s="489"/>
      <c r="W393" s="489"/>
      <c r="X393" s="489"/>
      <c r="Y393" s="489"/>
      <c r="Z393" s="489"/>
      <c r="AA393" s="489"/>
      <c r="AB393" s="510"/>
      <c r="AC393" s="151"/>
      <c r="AD393" s="155"/>
      <c r="AE393" s="151"/>
      <c r="AF393" s="155"/>
      <c r="AG393" s="34"/>
      <c r="AH393" s="33"/>
      <c r="AI393" s="34"/>
      <c r="AJ393" s="33"/>
      <c r="AK393" s="34"/>
      <c r="AL393" s="33"/>
      <c r="AM393" s="34"/>
      <c r="AN393" s="33"/>
      <c r="AO393" s="34"/>
      <c r="AP393" s="33"/>
      <c r="AQ393" s="34"/>
      <c r="AR393" s="33"/>
      <c r="AS393" s="35"/>
      <c r="AT393" s="33"/>
      <c r="AU393" s="34"/>
      <c r="AV393" s="36"/>
      <c r="AW393" s="4"/>
      <c r="AX393" s="8"/>
      <c r="AY393" s="763"/>
      <c r="AZ393" s="764"/>
      <c r="BA393" s="764"/>
      <c r="BB393" s="764"/>
      <c r="BC393" s="764"/>
      <c r="BD393" s="764"/>
      <c r="BE393" s="764"/>
      <c r="BF393" s="765"/>
      <c r="BG393" s="10"/>
      <c r="BH393" s="12"/>
    </row>
    <row r="394" spans="1:60" ht="19.5" customHeight="1" x14ac:dyDescent="0.25">
      <c r="A394" s="136">
        <f t="shared" si="32"/>
        <v>297</v>
      </c>
      <c r="B394" s="556"/>
      <c r="C394" s="21"/>
      <c r="D394" s="29" t="s">
        <v>192</v>
      </c>
      <c r="E394" s="29"/>
      <c r="F394" s="29"/>
      <c r="G394" s="29"/>
      <c r="H394" s="29"/>
      <c r="I394" s="29"/>
      <c r="J394" s="29"/>
      <c r="K394" s="29">
        <f t="shared" si="34"/>
        <v>3</v>
      </c>
      <c r="L394" s="29">
        <f t="shared" si="34"/>
        <v>162</v>
      </c>
      <c r="M394" s="184" t="s">
        <v>491</v>
      </c>
      <c r="N394" s="340"/>
      <c r="O394" s="151"/>
      <c r="P394" s="155"/>
      <c r="Q394" s="151"/>
      <c r="R394" s="155"/>
      <c r="S394" s="496" t="s">
        <v>1310</v>
      </c>
      <c r="T394" s="489"/>
      <c r="U394" s="489"/>
      <c r="V394" s="489"/>
      <c r="W394" s="489"/>
      <c r="X394" s="489"/>
      <c r="Y394" s="489"/>
      <c r="Z394" s="489"/>
      <c r="AA394" s="489"/>
      <c r="AB394" s="510"/>
      <c r="AC394" s="151"/>
      <c r="AD394" s="155"/>
      <c r="AE394" s="151"/>
      <c r="AF394" s="155"/>
      <c r="AG394" s="34"/>
      <c r="AH394" s="33"/>
      <c r="AI394" s="34"/>
      <c r="AJ394" s="33"/>
      <c r="AK394" s="34"/>
      <c r="AL394" s="33"/>
      <c r="AM394" s="34"/>
      <c r="AN394" s="33"/>
      <c r="AO394" s="34"/>
      <c r="AP394" s="33"/>
      <c r="AQ394" s="34"/>
      <c r="AR394" s="33"/>
      <c r="AS394" s="35"/>
      <c r="AT394" s="33"/>
      <c r="AU394" s="34"/>
      <c r="AV394" s="36"/>
      <c r="AW394" s="4"/>
      <c r="AX394" s="8"/>
      <c r="AY394" s="763"/>
      <c r="AZ394" s="764"/>
      <c r="BA394" s="764"/>
      <c r="BB394" s="764"/>
      <c r="BC394" s="764"/>
      <c r="BD394" s="764"/>
      <c r="BE394" s="764"/>
      <c r="BF394" s="765"/>
      <c r="BG394" s="10"/>
      <c r="BH394" s="12"/>
    </row>
    <row r="395" spans="1:60" ht="19.5" customHeight="1" x14ac:dyDescent="0.25">
      <c r="A395" s="136">
        <f t="shared" si="32"/>
        <v>298</v>
      </c>
      <c r="B395" s="556"/>
      <c r="C395" s="21" t="s">
        <v>1311</v>
      </c>
      <c r="D395" s="29" t="s">
        <v>192</v>
      </c>
      <c r="E395" s="29"/>
      <c r="F395" s="29"/>
      <c r="G395" s="29"/>
      <c r="H395" s="29"/>
      <c r="I395" s="29"/>
      <c r="J395" s="29"/>
      <c r="K395" s="29">
        <f t="shared" si="34"/>
        <v>4</v>
      </c>
      <c r="L395" s="29">
        <f t="shared" si="34"/>
        <v>163</v>
      </c>
      <c r="M395" s="184" t="s">
        <v>491</v>
      </c>
      <c r="N395" s="340"/>
      <c r="O395" s="151"/>
      <c r="P395" s="155"/>
      <c r="Q395" s="151"/>
      <c r="R395" s="155"/>
      <c r="S395" s="496" t="s">
        <v>1310</v>
      </c>
      <c r="T395" s="489"/>
      <c r="U395" s="489"/>
      <c r="V395" s="489"/>
      <c r="W395" s="489"/>
      <c r="X395" s="489"/>
      <c r="Y395" s="489"/>
      <c r="Z395" s="489"/>
      <c r="AA395" s="489"/>
      <c r="AB395" s="510"/>
      <c r="AC395" s="151"/>
      <c r="AD395" s="155"/>
      <c r="AE395" s="151"/>
      <c r="AF395" s="155"/>
      <c r="AG395" s="34"/>
      <c r="AH395" s="33"/>
      <c r="AI395" s="34"/>
      <c r="AJ395" s="33"/>
      <c r="AK395" s="34"/>
      <c r="AL395" s="33"/>
      <c r="AM395" s="34"/>
      <c r="AN395" s="33"/>
      <c r="AO395" s="34"/>
      <c r="AP395" s="33"/>
      <c r="AQ395" s="34"/>
      <c r="AR395" s="33"/>
      <c r="AS395" s="35"/>
      <c r="AT395" s="33"/>
      <c r="AU395" s="34"/>
      <c r="AV395" s="36"/>
      <c r="AW395" s="4"/>
      <c r="AX395" s="8"/>
      <c r="AY395" s="763"/>
      <c r="AZ395" s="764"/>
      <c r="BA395" s="764"/>
      <c r="BB395" s="764"/>
      <c r="BC395" s="764"/>
      <c r="BD395" s="764"/>
      <c r="BE395" s="764"/>
      <c r="BF395" s="765"/>
      <c r="BG395" s="10"/>
      <c r="BH395" s="12"/>
    </row>
    <row r="396" spans="1:60" ht="19.5" customHeight="1" x14ac:dyDescent="0.25">
      <c r="A396" s="136">
        <f t="shared" si="32"/>
        <v>299</v>
      </c>
      <c r="B396" s="556"/>
      <c r="C396" s="21"/>
      <c r="D396" s="29" t="s">
        <v>192</v>
      </c>
      <c r="E396" s="29"/>
      <c r="F396" s="29"/>
      <c r="G396" s="29"/>
      <c r="H396" s="29"/>
      <c r="I396" s="29"/>
      <c r="J396" s="29"/>
      <c r="K396" s="29">
        <f t="shared" si="34"/>
        <v>5</v>
      </c>
      <c r="L396" s="29">
        <f t="shared" si="34"/>
        <v>164</v>
      </c>
      <c r="M396" s="184" t="s">
        <v>491</v>
      </c>
      <c r="N396" s="340"/>
      <c r="O396" s="151"/>
      <c r="P396" s="155"/>
      <c r="Q396" s="151"/>
      <c r="R396" s="155"/>
      <c r="S396" s="496" t="s">
        <v>1310</v>
      </c>
      <c r="T396" s="489"/>
      <c r="U396" s="489"/>
      <c r="V396" s="489"/>
      <c r="W396" s="489"/>
      <c r="X396" s="489"/>
      <c r="Y396" s="489"/>
      <c r="Z396" s="489"/>
      <c r="AA396" s="489"/>
      <c r="AB396" s="510"/>
      <c r="AC396" s="151"/>
      <c r="AD396" s="155"/>
      <c r="AE396" s="151"/>
      <c r="AF396" s="155"/>
      <c r="AG396" s="34"/>
      <c r="AH396" s="33"/>
      <c r="AI396" s="34"/>
      <c r="AJ396" s="33"/>
      <c r="AK396" s="34"/>
      <c r="AL396" s="33"/>
      <c r="AM396" s="34"/>
      <c r="AN396" s="33"/>
      <c r="AO396" s="34"/>
      <c r="AP396" s="33"/>
      <c r="AQ396" s="34"/>
      <c r="AR396" s="33"/>
      <c r="AS396" s="35"/>
      <c r="AT396" s="33"/>
      <c r="AU396" s="34"/>
      <c r="AV396" s="36"/>
      <c r="AW396" s="4"/>
      <c r="AX396" s="8"/>
      <c r="AY396" s="763"/>
      <c r="AZ396" s="764"/>
      <c r="BA396" s="764"/>
      <c r="BB396" s="764"/>
      <c r="BC396" s="764"/>
      <c r="BD396" s="764"/>
      <c r="BE396" s="764"/>
      <c r="BF396" s="765"/>
      <c r="BG396" s="10"/>
      <c r="BH396" s="12"/>
    </row>
    <row r="397" spans="1:60" ht="19.5" customHeight="1" x14ac:dyDescent="0.25">
      <c r="A397" s="136">
        <f t="shared" si="32"/>
        <v>300</v>
      </c>
      <c r="B397" s="556"/>
      <c r="C397" s="31"/>
      <c r="D397" s="29" t="s">
        <v>192</v>
      </c>
      <c r="E397" s="29"/>
      <c r="F397" s="29"/>
      <c r="G397" s="29"/>
      <c r="H397" s="29"/>
      <c r="I397" s="29"/>
      <c r="J397" s="29"/>
      <c r="K397" s="29">
        <f t="shared" si="34"/>
        <v>6</v>
      </c>
      <c r="L397" s="29">
        <f t="shared" si="34"/>
        <v>165</v>
      </c>
      <c r="M397" s="184" t="s">
        <v>491</v>
      </c>
      <c r="N397" s="340"/>
      <c r="O397" s="151"/>
      <c r="P397" s="155"/>
      <c r="Q397" s="151"/>
      <c r="R397" s="155"/>
      <c r="S397" s="496" t="s">
        <v>1310</v>
      </c>
      <c r="T397" s="489"/>
      <c r="U397" s="489"/>
      <c r="V397" s="489"/>
      <c r="W397" s="489"/>
      <c r="X397" s="489"/>
      <c r="Y397" s="489"/>
      <c r="Z397" s="489"/>
      <c r="AA397" s="489"/>
      <c r="AB397" s="510"/>
      <c r="AC397" s="151"/>
      <c r="AD397" s="155"/>
      <c r="AE397" s="151"/>
      <c r="AF397" s="155"/>
      <c r="AG397" s="34"/>
      <c r="AH397" s="33"/>
      <c r="AI397" s="34"/>
      <c r="AJ397" s="33"/>
      <c r="AK397" s="34"/>
      <c r="AL397" s="33"/>
      <c r="AM397" s="34"/>
      <c r="AN397" s="33"/>
      <c r="AO397" s="34"/>
      <c r="AP397" s="33"/>
      <c r="AQ397" s="34"/>
      <c r="AR397" s="33"/>
      <c r="AS397" s="35"/>
      <c r="AT397" s="33"/>
      <c r="AU397" s="34"/>
      <c r="AV397" s="36"/>
      <c r="AW397" s="4"/>
      <c r="AX397" s="8"/>
      <c r="AY397" s="763"/>
      <c r="AZ397" s="764"/>
      <c r="BA397" s="764"/>
      <c r="BB397" s="764"/>
      <c r="BC397" s="764"/>
      <c r="BD397" s="764"/>
      <c r="BE397" s="764"/>
      <c r="BF397" s="765"/>
      <c r="BG397" s="10"/>
      <c r="BH397" s="12"/>
    </row>
    <row r="398" spans="1:60" ht="19.5" customHeight="1" x14ac:dyDescent="0.25">
      <c r="A398" s="136">
        <f t="shared" si="32"/>
        <v>301</v>
      </c>
      <c r="B398" s="556"/>
      <c r="C398" s="31"/>
      <c r="D398" s="29" t="s">
        <v>192</v>
      </c>
      <c r="E398" s="29"/>
      <c r="F398" s="29"/>
      <c r="G398" s="29"/>
      <c r="H398" s="29"/>
      <c r="I398" s="29"/>
      <c r="J398" s="29"/>
      <c r="K398" s="29">
        <f t="shared" si="34"/>
        <v>7</v>
      </c>
      <c r="L398" s="29">
        <f t="shared" si="34"/>
        <v>166</v>
      </c>
      <c r="M398" s="184" t="s">
        <v>491</v>
      </c>
      <c r="N398" s="340"/>
      <c r="O398" s="151"/>
      <c r="P398" s="155"/>
      <c r="Q398" s="151"/>
      <c r="R398" s="155"/>
      <c r="S398" s="496" t="s">
        <v>1310</v>
      </c>
      <c r="T398" s="489"/>
      <c r="U398" s="489"/>
      <c r="V398" s="489"/>
      <c r="W398" s="489"/>
      <c r="X398" s="489"/>
      <c r="Y398" s="489"/>
      <c r="Z398" s="489"/>
      <c r="AA398" s="489"/>
      <c r="AB398" s="510"/>
      <c r="AC398" s="151"/>
      <c r="AD398" s="155"/>
      <c r="AE398" s="151"/>
      <c r="AF398" s="155"/>
      <c r="AG398" s="34"/>
      <c r="AH398" s="33"/>
      <c r="AI398" s="34"/>
      <c r="AJ398" s="33"/>
      <c r="AK398" s="34"/>
      <c r="AL398" s="33"/>
      <c r="AM398" s="34"/>
      <c r="AN398" s="33"/>
      <c r="AO398" s="34"/>
      <c r="AP398" s="33"/>
      <c r="AQ398" s="34"/>
      <c r="AR398" s="33"/>
      <c r="AS398" s="35"/>
      <c r="AT398" s="33"/>
      <c r="AU398" s="34"/>
      <c r="AV398" s="36"/>
      <c r="AW398" s="4"/>
      <c r="AX398" s="8"/>
      <c r="AY398" s="763"/>
      <c r="AZ398" s="764"/>
      <c r="BA398" s="764"/>
      <c r="BB398" s="764"/>
      <c r="BC398" s="764"/>
      <c r="BD398" s="764"/>
      <c r="BE398" s="764"/>
      <c r="BF398" s="765"/>
      <c r="BG398" s="10"/>
      <c r="BH398" s="12"/>
    </row>
    <row r="399" spans="1:60" ht="19.5" customHeight="1" x14ac:dyDescent="0.25">
      <c r="A399" s="136">
        <f t="shared" si="32"/>
        <v>302</v>
      </c>
      <c r="B399" s="557"/>
      <c r="C399" s="41"/>
      <c r="D399" s="29" t="s">
        <v>192</v>
      </c>
      <c r="E399" s="29"/>
      <c r="F399" s="29"/>
      <c r="G399" s="29"/>
      <c r="H399" s="29"/>
      <c r="I399" s="29"/>
      <c r="J399" s="29"/>
      <c r="K399" s="29">
        <f t="shared" si="34"/>
        <v>8</v>
      </c>
      <c r="L399" s="29">
        <f t="shared" si="34"/>
        <v>167</v>
      </c>
      <c r="M399" s="184" t="s">
        <v>1321</v>
      </c>
      <c r="N399" s="340"/>
      <c r="O399" s="151"/>
      <c r="P399" s="155"/>
      <c r="Q399" s="151"/>
      <c r="R399" s="155"/>
      <c r="S399" s="496" t="s">
        <v>1310</v>
      </c>
      <c r="T399" s="489"/>
      <c r="U399" s="489"/>
      <c r="V399" s="489"/>
      <c r="W399" s="489"/>
      <c r="X399" s="489"/>
      <c r="Y399" s="489"/>
      <c r="Z399" s="489"/>
      <c r="AA399" s="489"/>
      <c r="AB399" s="510"/>
      <c r="AC399" s="151"/>
      <c r="AD399" s="155"/>
      <c r="AE399" s="151"/>
      <c r="AF399" s="155"/>
      <c r="AG399" s="34"/>
      <c r="AH399" s="33"/>
      <c r="AI399" s="34"/>
      <c r="AJ399" s="33"/>
      <c r="AK399" s="34"/>
      <c r="AL399" s="33"/>
      <c r="AM399" s="34"/>
      <c r="AN399" s="33"/>
      <c r="AO399" s="34"/>
      <c r="AP399" s="33"/>
      <c r="AQ399" s="34"/>
      <c r="AR399" s="33"/>
      <c r="AS399" s="35"/>
      <c r="AT399" s="33"/>
      <c r="AU399" s="34"/>
      <c r="AV399" s="36"/>
      <c r="AW399" s="4"/>
      <c r="AX399" s="8"/>
      <c r="AY399" s="766"/>
      <c r="AZ399" s="767"/>
      <c r="BA399" s="767"/>
      <c r="BB399" s="767"/>
      <c r="BC399" s="767"/>
      <c r="BD399" s="767"/>
      <c r="BE399" s="767"/>
      <c r="BF399" s="768"/>
      <c r="BG399" s="10"/>
      <c r="BH399" s="12"/>
    </row>
    <row r="400" spans="1:60" ht="19.5" customHeight="1" thickBot="1" x14ac:dyDescent="0.3">
      <c r="A400" s="622" t="s">
        <v>44</v>
      </c>
      <c r="B400" s="623"/>
      <c r="C400" s="623"/>
      <c r="D400" s="624"/>
      <c r="E400" s="50">
        <f>E382</f>
        <v>3</v>
      </c>
      <c r="F400" s="50">
        <f>F382</f>
        <v>55</v>
      </c>
      <c r="G400" s="50">
        <f>G391</f>
        <v>8</v>
      </c>
      <c r="H400" s="50">
        <f>H391</f>
        <v>53</v>
      </c>
      <c r="I400" s="50">
        <f>SUM(I380:I399)</f>
        <v>1</v>
      </c>
      <c r="J400" s="50">
        <f>J383</f>
        <v>35</v>
      </c>
      <c r="K400" s="50">
        <f>K399</f>
        <v>8</v>
      </c>
      <c r="L400" s="50">
        <f>L399</f>
        <v>167</v>
      </c>
      <c r="M400" s="16"/>
      <c r="O400" s="622" t="s">
        <v>60</v>
      </c>
      <c r="P400" s="623"/>
      <c r="Q400" s="623"/>
      <c r="R400" s="623"/>
      <c r="S400" s="623"/>
      <c r="T400" s="623"/>
      <c r="U400" s="623"/>
      <c r="V400" s="623"/>
      <c r="W400" s="623"/>
      <c r="X400" s="623"/>
      <c r="Y400" s="624"/>
      <c r="Z400" s="622">
        <f>E400+G400+K400</f>
        <v>19</v>
      </c>
      <c r="AA400" s="623"/>
      <c r="AB400" s="623"/>
      <c r="AC400" s="623"/>
      <c r="AD400" s="623"/>
      <c r="AE400" s="623"/>
      <c r="AF400" s="623"/>
      <c r="AG400" s="623"/>
      <c r="AH400" s="623"/>
      <c r="AI400" s="623"/>
      <c r="AJ400" s="624"/>
    </row>
    <row r="401" spans="1:60" ht="19.5" customHeight="1" x14ac:dyDescent="0.25">
      <c r="A401" s="16"/>
      <c r="B401" s="16"/>
      <c r="C401" s="16"/>
      <c r="D401" s="16"/>
      <c r="E401" s="16"/>
      <c r="F401" s="16"/>
      <c r="G401" s="16"/>
      <c r="H401" s="16"/>
      <c r="I401" s="16"/>
      <c r="J401" s="16"/>
      <c r="K401" s="16"/>
      <c r="L401" s="16"/>
      <c r="M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row>
    <row r="402" spans="1:60" ht="19.5" customHeight="1" x14ac:dyDescent="0.25">
      <c r="A402" s="770" t="s">
        <v>1153</v>
      </c>
      <c r="B402" s="770"/>
      <c r="C402" s="770"/>
      <c r="D402" s="770"/>
    </row>
    <row r="403" spans="1:60" ht="19.5" customHeight="1" x14ac:dyDescent="0.25">
      <c r="A403" s="495" t="s">
        <v>89</v>
      </c>
      <c r="B403" s="462" t="s">
        <v>193</v>
      </c>
      <c r="C403" s="462" t="s">
        <v>326</v>
      </c>
      <c r="D403" s="462" t="s">
        <v>90</v>
      </c>
      <c r="E403" s="463" t="s">
        <v>162</v>
      </c>
      <c r="F403" s="463"/>
      <c r="G403" s="464" t="s">
        <v>161</v>
      </c>
      <c r="H403" s="464"/>
      <c r="I403" s="492" t="s">
        <v>146</v>
      </c>
      <c r="J403" s="493"/>
      <c r="K403" s="462" t="s">
        <v>192</v>
      </c>
      <c r="L403" s="462"/>
      <c r="M403" s="450" t="s">
        <v>382</v>
      </c>
      <c r="N403" s="494">
        <v>9</v>
      </c>
      <c r="O403" s="441"/>
      <c r="P403" s="441">
        <v>10</v>
      </c>
      <c r="Q403" s="441"/>
      <c r="R403" s="441">
        <v>11</v>
      </c>
      <c r="S403" s="441"/>
      <c r="T403" s="441">
        <v>12</v>
      </c>
      <c r="U403" s="441"/>
      <c r="V403" s="441">
        <v>13</v>
      </c>
      <c r="W403" s="441"/>
      <c r="X403" s="441">
        <v>14</v>
      </c>
      <c r="Y403" s="441"/>
      <c r="Z403" s="441">
        <v>15</v>
      </c>
      <c r="AA403" s="441"/>
      <c r="AB403" s="441">
        <v>16</v>
      </c>
      <c r="AC403" s="441"/>
      <c r="AD403" s="441">
        <v>17</v>
      </c>
      <c r="AE403" s="441"/>
      <c r="AF403" s="441">
        <v>18</v>
      </c>
      <c r="AG403" s="441"/>
      <c r="AH403" s="441">
        <v>19</v>
      </c>
      <c r="AI403" s="441"/>
      <c r="AJ403" s="441">
        <v>20</v>
      </c>
      <c r="AK403" s="441"/>
      <c r="AL403" s="441">
        <v>21</v>
      </c>
      <c r="AM403" s="441"/>
      <c r="AN403" s="441">
        <v>22</v>
      </c>
      <c r="AO403" s="441"/>
      <c r="AP403" s="441">
        <v>23</v>
      </c>
      <c r="AQ403" s="441"/>
      <c r="AR403" s="441">
        <v>24</v>
      </c>
      <c r="AS403" s="441"/>
      <c r="AT403" s="441">
        <v>1</v>
      </c>
      <c r="AU403" s="441"/>
      <c r="AV403" s="441">
        <v>2</v>
      </c>
      <c r="AW403" s="482"/>
      <c r="AX403" s="483" t="s">
        <v>408</v>
      </c>
      <c r="AY403" s="484" t="s">
        <v>195</v>
      </c>
      <c r="AZ403" s="484"/>
      <c r="BA403" s="484"/>
      <c r="BB403" s="484"/>
      <c r="BC403" s="484"/>
      <c r="BD403" s="484"/>
      <c r="BE403" s="484"/>
      <c r="BF403" s="484"/>
      <c r="BG403" s="484" t="s">
        <v>194</v>
      </c>
      <c r="BH403" s="484"/>
    </row>
    <row r="404" spans="1:60" ht="19.5" customHeight="1" thickBot="1" x14ac:dyDescent="0.3">
      <c r="A404" s="495"/>
      <c r="B404" s="462"/>
      <c r="C404" s="462"/>
      <c r="D404" s="462"/>
      <c r="E404" s="26" t="s">
        <v>150</v>
      </c>
      <c r="F404" s="26" t="s">
        <v>410</v>
      </c>
      <c r="G404" s="23" t="s">
        <v>150</v>
      </c>
      <c r="H404" s="23" t="s">
        <v>410</v>
      </c>
      <c r="I404" s="29" t="s">
        <v>147</v>
      </c>
      <c r="J404" s="29" t="s">
        <v>410</v>
      </c>
      <c r="K404" s="29" t="s">
        <v>150</v>
      </c>
      <c r="L404" s="29" t="s">
        <v>410</v>
      </c>
      <c r="M404" s="452"/>
      <c r="N404" s="2"/>
      <c r="O404" s="480">
        <v>30</v>
      </c>
      <c r="P404" s="480"/>
      <c r="Q404" s="480">
        <v>30</v>
      </c>
      <c r="R404" s="480"/>
      <c r="S404" s="480">
        <v>30</v>
      </c>
      <c r="T404" s="480"/>
      <c r="U404" s="480">
        <v>30</v>
      </c>
      <c r="V404" s="480"/>
      <c r="W404" s="480">
        <v>30</v>
      </c>
      <c r="X404" s="480"/>
      <c r="Y404" s="480">
        <v>30</v>
      </c>
      <c r="Z404" s="480"/>
      <c r="AA404" s="480">
        <v>30</v>
      </c>
      <c r="AB404" s="480"/>
      <c r="AC404" s="480">
        <v>30</v>
      </c>
      <c r="AD404" s="480"/>
      <c r="AE404" s="480">
        <v>30</v>
      </c>
      <c r="AF404" s="480"/>
      <c r="AG404" s="480">
        <v>30</v>
      </c>
      <c r="AH404" s="480"/>
      <c r="AI404" s="480">
        <v>30</v>
      </c>
      <c r="AJ404" s="480"/>
      <c r="AK404" s="480">
        <v>30</v>
      </c>
      <c r="AL404" s="480"/>
      <c r="AM404" s="480">
        <v>30</v>
      </c>
      <c r="AN404" s="480"/>
      <c r="AO404" s="480">
        <v>30</v>
      </c>
      <c r="AP404" s="480"/>
      <c r="AQ404" s="481">
        <v>30</v>
      </c>
      <c r="AR404" s="481"/>
      <c r="AS404" s="481">
        <v>30</v>
      </c>
      <c r="AT404" s="481"/>
      <c r="AU404" s="481">
        <v>30</v>
      </c>
      <c r="AV404" s="481"/>
      <c r="AW404" s="86"/>
      <c r="AX404" s="483"/>
      <c r="AY404" s="484"/>
      <c r="AZ404" s="484"/>
      <c r="BA404" s="484"/>
      <c r="BB404" s="484"/>
      <c r="BC404" s="484"/>
      <c r="BD404" s="484"/>
      <c r="BE404" s="484"/>
      <c r="BF404" s="484"/>
      <c r="BG404" s="484"/>
      <c r="BH404" s="484"/>
    </row>
    <row r="405" spans="1:60" ht="19.5" customHeight="1" thickBot="1" x14ac:dyDescent="0.3">
      <c r="A405" s="136">
        <f>A399+1</f>
        <v>303</v>
      </c>
      <c r="B405" s="17"/>
      <c r="C405" s="21"/>
      <c r="D405" s="29" t="s">
        <v>217</v>
      </c>
      <c r="E405" s="341"/>
      <c r="F405" s="341"/>
      <c r="G405" s="29"/>
      <c r="H405" s="29"/>
      <c r="I405" s="29"/>
      <c r="J405" s="29"/>
      <c r="K405" s="29">
        <v>1</v>
      </c>
      <c r="L405" s="29">
        <f>L399+1</f>
        <v>168</v>
      </c>
      <c r="M405" s="184" t="s">
        <v>1066</v>
      </c>
      <c r="N405" s="340"/>
      <c r="O405" s="769" t="s">
        <v>424</v>
      </c>
      <c r="P405" s="533"/>
      <c r="Q405" s="545"/>
      <c r="R405" s="559" t="s">
        <v>972</v>
      </c>
      <c r="S405" s="533"/>
      <c r="T405" s="533"/>
      <c r="U405" s="533"/>
      <c r="V405" s="533"/>
      <c r="W405" s="533"/>
      <c r="X405" s="533"/>
      <c r="Y405" s="533"/>
      <c r="Z405" s="533"/>
      <c r="AA405" s="545"/>
      <c r="AB405" s="299"/>
      <c r="AC405" s="298"/>
      <c r="AD405" s="300"/>
      <c r="AE405" s="122"/>
      <c r="AF405" s="122"/>
      <c r="AG405" s="121"/>
      <c r="AH405" s="122"/>
      <c r="AI405" s="121"/>
      <c r="AJ405" s="122"/>
      <c r="AK405" s="121"/>
      <c r="AL405" s="122"/>
      <c r="AM405" s="121"/>
      <c r="AN405" s="122"/>
      <c r="AO405" s="121"/>
      <c r="AP405" s="122"/>
      <c r="AQ405" s="292"/>
      <c r="AR405" s="286"/>
      <c r="AS405" s="292"/>
      <c r="AT405" s="292"/>
      <c r="AU405" s="288"/>
      <c r="AV405" s="286"/>
      <c r="AW405" s="86"/>
      <c r="AX405" s="339"/>
      <c r="AY405" s="14"/>
      <c r="AZ405" s="248"/>
      <c r="BA405" s="248"/>
      <c r="BB405" s="248"/>
      <c r="BC405" s="248"/>
      <c r="BD405" s="248"/>
      <c r="BE405" s="248"/>
      <c r="BF405" s="15"/>
      <c r="BG405" s="10"/>
      <c r="BH405" s="12"/>
    </row>
    <row r="406" spans="1:60" ht="19.5" customHeight="1" thickBot="1" x14ac:dyDescent="0.3">
      <c r="A406" s="136">
        <f>A405+1</f>
        <v>304</v>
      </c>
      <c r="B406" s="17"/>
      <c r="C406" s="21"/>
      <c r="D406" s="29" t="s">
        <v>1150</v>
      </c>
      <c r="E406" s="341"/>
      <c r="F406" s="341"/>
      <c r="G406" s="29"/>
      <c r="H406" s="29"/>
      <c r="I406" s="29"/>
      <c r="J406" s="29"/>
      <c r="K406" s="29">
        <f>K405+1</f>
        <v>2</v>
      </c>
      <c r="L406" s="29">
        <f>L405+1</f>
        <v>169</v>
      </c>
      <c r="M406" s="184" t="s">
        <v>1066</v>
      </c>
      <c r="N406" s="340"/>
      <c r="O406" s="301"/>
      <c r="P406" s="299"/>
      <c r="Q406" s="298"/>
      <c r="R406" s="559" t="s">
        <v>972</v>
      </c>
      <c r="S406" s="533"/>
      <c r="T406" s="533"/>
      <c r="U406" s="533"/>
      <c r="V406" s="533"/>
      <c r="W406" s="533"/>
      <c r="X406" s="533"/>
      <c r="Y406" s="533"/>
      <c r="Z406" s="533"/>
      <c r="AA406" s="545"/>
      <c r="AB406" s="299"/>
      <c r="AC406" s="298"/>
      <c r="AD406" s="300"/>
      <c r="AE406" s="122"/>
      <c r="AF406" s="122"/>
      <c r="AG406" s="121"/>
      <c r="AH406" s="122"/>
      <c r="AI406" s="121"/>
      <c r="AJ406" s="122"/>
      <c r="AK406" s="121"/>
      <c r="AL406" s="122"/>
      <c r="AM406" s="121"/>
      <c r="AN406" s="122"/>
      <c r="AO406" s="121"/>
      <c r="AP406" s="122"/>
      <c r="AQ406" s="292"/>
      <c r="AR406" s="286"/>
      <c r="AS406" s="292"/>
      <c r="AT406" s="292"/>
      <c r="AU406" s="288"/>
      <c r="AV406" s="286"/>
      <c r="AW406" s="86"/>
      <c r="AX406" s="339"/>
      <c r="AY406" s="14"/>
      <c r="AZ406" s="248"/>
      <c r="BA406" s="248"/>
      <c r="BB406" s="248"/>
      <c r="BC406" s="248"/>
      <c r="BD406" s="248"/>
      <c r="BE406" s="248"/>
      <c r="BF406" s="15"/>
      <c r="BG406" s="10"/>
      <c r="BH406" s="12"/>
    </row>
    <row r="407" spans="1:60" ht="19.5" customHeight="1" thickBot="1" x14ac:dyDescent="0.3">
      <c r="A407" s="136">
        <f t="shared" ref="A407:A421" si="35">A406+1</f>
        <v>305</v>
      </c>
      <c r="B407" s="17"/>
      <c r="C407" s="21"/>
      <c r="D407" s="29" t="s">
        <v>1150</v>
      </c>
      <c r="E407" s="341"/>
      <c r="F407" s="341"/>
      <c r="G407" s="29"/>
      <c r="H407" s="29"/>
      <c r="I407" s="29"/>
      <c r="J407" s="29"/>
      <c r="K407" s="29">
        <f t="shared" ref="K407:L421" si="36">K406+1</f>
        <v>3</v>
      </c>
      <c r="L407" s="29">
        <f t="shared" si="36"/>
        <v>170</v>
      </c>
      <c r="M407" s="184" t="s">
        <v>1066</v>
      </c>
      <c r="N407" s="340"/>
      <c r="O407" s="301"/>
      <c r="P407" s="299"/>
      <c r="Q407" s="298"/>
      <c r="R407" s="559" t="s">
        <v>972</v>
      </c>
      <c r="S407" s="533"/>
      <c r="T407" s="533"/>
      <c r="U407" s="533"/>
      <c r="V407" s="533"/>
      <c r="W407" s="533"/>
      <c r="X407" s="533"/>
      <c r="Y407" s="533"/>
      <c r="Z407" s="533"/>
      <c r="AA407" s="545"/>
      <c r="AB407" s="299"/>
      <c r="AC407" s="298"/>
      <c r="AD407" s="300"/>
      <c r="AE407" s="122"/>
      <c r="AF407" s="122"/>
      <c r="AG407" s="121"/>
      <c r="AH407" s="122"/>
      <c r="AI407" s="121"/>
      <c r="AJ407" s="122"/>
      <c r="AK407" s="121"/>
      <c r="AL407" s="122"/>
      <c r="AM407" s="121"/>
      <c r="AN407" s="122"/>
      <c r="AO407" s="121"/>
      <c r="AP407" s="122"/>
      <c r="AQ407" s="292"/>
      <c r="AR407" s="286"/>
      <c r="AS407" s="292"/>
      <c r="AT407" s="292"/>
      <c r="AU407" s="288"/>
      <c r="AV407" s="286"/>
      <c r="AW407" s="86"/>
      <c r="AX407" s="339"/>
      <c r="AY407" s="14"/>
      <c r="AZ407" s="248"/>
      <c r="BA407" s="248"/>
      <c r="BB407" s="248"/>
      <c r="BC407" s="248"/>
      <c r="BD407" s="248"/>
      <c r="BE407" s="248"/>
      <c r="BF407" s="15"/>
      <c r="BG407" s="10"/>
      <c r="BH407" s="12"/>
    </row>
    <row r="408" spans="1:60" ht="19.5" customHeight="1" thickBot="1" x14ac:dyDescent="0.3">
      <c r="A408" s="136">
        <f t="shared" si="35"/>
        <v>306</v>
      </c>
      <c r="B408" s="146" t="s">
        <v>44</v>
      </c>
      <c r="C408" s="31"/>
      <c r="D408" s="29" t="s">
        <v>192</v>
      </c>
      <c r="E408" s="29"/>
      <c r="F408" s="29"/>
      <c r="G408" s="29"/>
      <c r="H408" s="29"/>
      <c r="I408" s="29"/>
      <c r="J408" s="29"/>
      <c r="K408" s="29">
        <f t="shared" si="36"/>
        <v>4</v>
      </c>
      <c r="L408" s="29">
        <f t="shared" si="36"/>
        <v>171</v>
      </c>
      <c r="M408" s="184" t="s">
        <v>1066</v>
      </c>
      <c r="N408" s="340"/>
      <c r="O408" s="301"/>
      <c r="P408" s="299"/>
      <c r="Q408" s="298"/>
      <c r="R408" s="559" t="s">
        <v>972</v>
      </c>
      <c r="S408" s="533"/>
      <c r="T408" s="533"/>
      <c r="U408" s="533"/>
      <c r="V408" s="533"/>
      <c r="W408" s="533"/>
      <c r="X408" s="533"/>
      <c r="Y408" s="533"/>
      <c r="Z408" s="533"/>
      <c r="AA408" s="545"/>
      <c r="AB408" s="299"/>
      <c r="AC408" s="298"/>
      <c r="AD408" s="300"/>
      <c r="AE408" s="35"/>
      <c r="AF408" s="33"/>
      <c r="AG408" s="34"/>
      <c r="AH408" s="33"/>
      <c r="AI408" s="34"/>
      <c r="AJ408" s="33"/>
      <c r="AK408" s="34"/>
      <c r="AL408" s="33"/>
      <c r="AM408" s="34"/>
      <c r="AN408" s="33"/>
      <c r="AO408" s="34"/>
      <c r="AP408" s="33"/>
      <c r="AQ408" s="35"/>
      <c r="AR408" s="36"/>
      <c r="AS408" s="35"/>
      <c r="AT408" s="33"/>
      <c r="AU408" s="34"/>
      <c r="AV408" s="36"/>
      <c r="AW408" s="4"/>
      <c r="AX408" s="8"/>
      <c r="AY408" s="469" t="s">
        <v>1067</v>
      </c>
      <c r="AZ408" s="470"/>
      <c r="BA408" s="470"/>
      <c r="BB408" s="470"/>
      <c r="BC408" s="470"/>
      <c r="BD408" s="470"/>
      <c r="BE408" s="470"/>
      <c r="BF408" s="471"/>
      <c r="BG408" s="10"/>
      <c r="BH408" s="12"/>
    </row>
    <row r="409" spans="1:60" ht="19.5" customHeight="1" thickBot="1" x14ac:dyDescent="0.3">
      <c r="A409" s="136">
        <f t="shared" si="35"/>
        <v>307</v>
      </c>
      <c r="B409" s="57"/>
      <c r="C409" s="31" t="s">
        <v>1063</v>
      </c>
      <c r="D409" s="29" t="s">
        <v>192</v>
      </c>
      <c r="E409" s="29"/>
      <c r="F409" s="29"/>
      <c r="G409" s="29"/>
      <c r="H409" s="29"/>
      <c r="I409" s="29"/>
      <c r="J409" s="29"/>
      <c r="K409" s="29">
        <f t="shared" si="36"/>
        <v>5</v>
      </c>
      <c r="L409" s="29">
        <f t="shared" si="36"/>
        <v>172</v>
      </c>
      <c r="M409" s="184" t="s">
        <v>1066</v>
      </c>
      <c r="N409" s="340"/>
      <c r="O409" s="301"/>
      <c r="P409" s="299"/>
      <c r="Q409" s="298"/>
      <c r="R409" s="559" t="s">
        <v>972</v>
      </c>
      <c r="S409" s="533"/>
      <c r="T409" s="533"/>
      <c r="U409" s="533"/>
      <c r="V409" s="533"/>
      <c r="W409" s="533"/>
      <c r="X409" s="533"/>
      <c r="Y409" s="533"/>
      <c r="Z409" s="533"/>
      <c r="AA409" s="545"/>
      <c r="AB409" s="299"/>
      <c r="AC409" s="298"/>
      <c r="AD409" s="300"/>
      <c r="AE409" s="35"/>
      <c r="AF409" s="33"/>
      <c r="AG409" s="34"/>
      <c r="AH409" s="33"/>
      <c r="AI409" s="34"/>
      <c r="AJ409" s="33"/>
      <c r="AK409" s="34"/>
      <c r="AL409" s="33"/>
      <c r="AM409" s="34"/>
      <c r="AN409" s="33"/>
      <c r="AO409" s="34"/>
      <c r="AP409" s="33"/>
      <c r="AQ409" s="35"/>
      <c r="AR409" s="36"/>
      <c r="AS409" s="35"/>
      <c r="AT409" s="33"/>
      <c r="AU409" s="34"/>
      <c r="AV409" s="36"/>
      <c r="AW409" s="4"/>
      <c r="AX409" s="8"/>
      <c r="AY409" s="472"/>
      <c r="AZ409" s="473"/>
      <c r="BA409" s="473"/>
      <c r="BB409" s="473"/>
      <c r="BC409" s="473"/>
      <c r="BD409" s="473"/>
      <c r="BE409" s="473"/>
      <c r="BF409" s="474"/>
      <c r="BG409" s="10"/>
      <c r="BH409" s="12"/>
    </row>
    <row r="410" spans="1:60" ht="19.5" customHeight="1" thickBot="1" x14ac:dyDescent="0.3">
      <c r="A410" s="136">
        <f t="shared" si="35"/>
        <v>308</v>
      </c>
      <c r="B410" s="57"/>
      <c r="C410" s="21" t="s">
        <v>1064</v>
      </c>
      <c r="D410" s="29" t="s">
        <v>192</v>
      </c>
      <c r="E410" s="29"/>
      <c r="F410" s="29"/>
      <c r="G410" s="29"/>
      <c r="H410" s="29"/>
      <c r="I410" s="29"/>
      <c r="J410" s="29"/>
      <c r="K410" s="29">
        <f t="shared" si="36"/>
        <v>6</v>
      </c>
      <c r="L410" s="29">
        <f t="shared" si="36"/>
        <v>173</v>
      </c>
      <c r="M410" s="184" t="s">
        <v>1066</v>
      </c>
      <c r="N410" s="340"/>
      <c r="O410" s="301"/>
      <c r="P410" s="299"/>
      <c r="Q410" s="298"/>
      <c r="R410" s="559" t="s">
        <v>972</v>
      </c>
      <c r="S410" s="533"/>
      <c r="T410" s="533"/>
      <c r="U410" s="533"/>
      <c r="V410" s="533"/>
      <c r="W410" s="533"/>
      <c r="X410" s="533"/>
      <c r="Y410" s="533"/>
      <c r="Z410" s="533"/>
      <c r="AA410" s="545"/>
      <c r="AB410" s="299"/>
      <c r="AC410" s="298"/>
      <c r="AD410" s="300"/>
      <c r="AE410" s="35"/>
      <c r="AF410" s="33"/>
      <c r="AG410" s="34"/>
      <c r="AH410" s="33"/>
      <c r="AI410" s="34"/>
      <c r="AJ410" s="33"/>
      <c r="AK410" s="34"/>
      <c r="AL410" s="33"/>
      <c r="AM410" s="34"/>
      <c r="AN410" s="33"/>
      <c r="AO410" s="34"/>
      <c r="AP410" s="33"/>
      <c r="AQ410" s="35"/>
      <c r="AR410" s="36"/>
      <c r="AS410" s="35"/>
      <c r="AT410" s="33"/>
      <c r="AU410" s="34"/>
      <c r="AV410" s="36"/>
      <c r="AW410" s="4"/>
      <c r="AX410" s="8"/>
      <c r="AY410" s="472"/>
      <c r="AZ410" s="473"/>
      <c r="BA410" s="473"/>
      <c r="BB410" s="473"/>
      <c r="BC410" s="473"/>
      <c r="BD410" s="473"/>
      <c r="BE410" s="473"/>
      <c r="BF410" s="474"/>
      <c r="BG410" s="10"/>
      <c r="BH410" s="12"/>
    </row>
    <row r="411" spans="1:60" ht="19.5" customHeight="1" thickBot="1" x14ac:dyDescent="0.3">
      <c r="A411" s="136">
        <f t="shared" si="35"/>
        <v>309</v>
      </c>
      <c r="B411" s="57"/>
      <c r="C411" s="21" t="s">
        <v>1065</v>
      </c>
      <c r="D411" s="29" t="s">
        <v>192</v>
      </c>
      <c r="E411" s="29"/>
      <c r="F411" s="29"/>
      <c r="G411" s="29"/>
      <c r="H411" s="29"/>
      <c r="I411" s="29"/>
      <c r="J411" s="29"/>
      <c r="K411" s="29">
        <f t="shared" si="36"/>
        <v>7</v>
      </c>
      <c r="L411" s="29">
        <f t="shared" si="36"/>
        <v>174</v>
      </c>
      <c r="M411" s="184" t="s">
        <v>1066</v>
      </c>
      <c r="N411" s="340"/>
      <c r="O411" s="301"/>
      <c r="P411" s="299"/>
      <c r="Q411" s="298"/>
      <c r="R411" s="559" t="s">
        <v>972</v>
      </c>
      <c r="S411" s="533"/>
      <c r="T411" s="533"/>
      <c r="U411" s="533"/>
      <c r="V411" s="533"/>
      <c r="W411" s="533"/>
      <c r="X411" s="533"/>
      <c r="Y411" s="533"/>
      <c r="Z411" s="533"/>
      <c r="AA411" s="545"/>
      <c r="AB411" s="299"/>
      <c r="AC411" s="298"/>
      <c r="AD411" s="300"/>
      <c r="AE411" s="35"/>
      <c r="AF411" s="33"/>
      <c r="AG411" s="34"/>
      <c r="AH411" s="33"/>
      <c r="AI411" s="34"/>
      <c r="AJ411" s="33"/>
      <c r="AK411" s="34"/>
      <c r="AL411" s="33"/>
      <c r="AM411" s="34"/>
      <c r="AN411" s="33"/>
      <c r="AO411" s="34"/>
      <c r="AP411" s="33"/>
      <c r="AQ411" s="35"/>
      <c r="AR411" s="36"/>
      <c r="AS411" s="35"/>
      <c r="AT411" s="33"/>
      <c r="AU411" s="34"/>
      <c r="AV411" s="36"/>
      <c r="AW411" s="4"/>
      <c r="AX411" s="8"/>
      <c r="AY411" s="472"/>
      <c r="AZ411" s="473"/>
      <c r="BA411" s="473"/>
      <c r="BB411" s="473"/>
      <c r="BC411" s="473"/>
      <c r="BD411" s="473"/>
      <c r="BE411" s="473"/>
      <c r="BF411" s="474"/>
      <c r="BG411" s="10"/>
      <c r="BH411" s="12"/>
    </row>
    <row r="412" spans="1:60" ht="19.5" customHeight="1" thickBot="1" x14ac:dyDescent="0.3">
      <c r="A412" s="136">
        <f t="shared" si="35"/>
        <v>310</v>
      </c>
      <c r="B412" s="251"/>
      <c r="C412" s="21"/>
      <c r="D412" s="29" t="s">
        <v>192</v>
      </c>
      <c r="E412" s="29"/>
      <c r="F412" s="29"/>
      <c r="G412" s="29"/>
      <c r="H412" s="29"/>
      <c r="I412" s="29"/>
      <c r="J412" s="29"/>
      <c r="K412" s="29">
        <f t="shared" si="36"/>
        <v>8</v>
      </c>
      <c r="L412" s="29">
        <f t="shared" si="36"/>
        <v>175</v>
      </c>
      <c r="M412" s="184" t="s">
        <v>1066</v>
      </c>
      <c r="N412" s="340"/>
      <c r="O412" s="301"/>
      <c r="P412" s="299"/>
      <c r="Q412" s="298"/>
      <c r="R412" s="559" t="s">
        <v>972</v>
      </c>
      <c r="S412" s="533"/>
      <c r="T412" s="533"/>
      <c r="U412" s="533"/>
      <c r="V412" s="533"/>
      <c r="W412" s="533"/>
      <c r="X412" s="533"/>
      <c r="Y412" s="533"/>
      <c r="Z412" s="533"/>
      <c r="AA412" s="545"/>
      <c r="AB412" s="299"/>
      <c r="AC412" s="298"/>
      <c r="AD412" s="300"/>
      <c r="AE412" s="35"/>
      <c r="AF412" s="33"/>
      <c r="AG412" s="34"/>
      <c r="AH412" s="33"/>
      <c r="AI412" s="34"/>
      <c r="AJ412" s="33"/>
      <c r="AK412" s="34"/>
      <c r="AL412" s="33"/>
      <c r="AM412" s="34"/>
      <c r="AN412" s="33"/>
      <c r="AO412" s="34"/>
      <c r="AP412" s="33"/>
      <c r="AQ412" s="35"/>
      <c r="AR412" s="36"/>
      <c r="AS412" s="35"/>
      <c r="AT412" s="33"/>
      <c r="AU412" s="34"/>
      <c r="AV412" s="36"/>
      <c r="AW412" s="4"/>
      <c r="AX412" s="8"/>
      <c r="AY412" s="472"/>
      <c r="AZ412" s="473"/>
      <c r="BA412" s="473"/>
      <c r="BB412" s="473"/>
      <c r="BC412" s="473"/>
      <c r="BD412" s="473"/>
      <c r="BE412" s="473"/>
      <c r="BF412" s="474"/>
      <c r="BG412" s="10"/>
      <c r="BH412" s="12"/>
    </row>
    <row r="413" spans="1:60" ht="19.5" customHeight="1" thickBot="1" x14ac:dyDescent="0.3">
      <c r="A413" s="136">
        <f t="shared" si="35"/>
        <v>311</v>
      </c>
      <c r="B413" s="251"/>
      <c r="C413" s="31"/>
      <c r="D413" s="29" t="s">
        <v>192</v>
      </c>
      <c r="E413" s="29"/>
      <c r="F413" s="29"/>
      <c r="G413" s="29"/>
      <c r="H413" s="29"/>
      <c r="I413" s="29"/>
      <c r="J413" s="29"/>
      <c r="K413" s="29">
        <f t="shared" si="36"/>
        <v>9</v>
      </c>
      <c r="L413" s="29">
        <f t="shared" si="36"/>
        <v>176</v>
      </c>
      <c r="M413" s="184" t="s">
        <v>1066</v>
      </c>
      <c r="N413" s="340"/>
      <c r="O413" s="301"/>
      <c r="P413" s="299"/>
      <c r="Q413" s="298"/>
      <c r="R413" s="559" t="s">
        <v>972</v>
      </c>
      <c r="S413" s="533"/>
      <c r="T413" s="533"/>
      <c r="U413" s="533"/>
      <c r="V413" s="533"/>
      <c r="W413" s="533"/>
      <c r="X413" s="533"/>
      <c r="Y413" s="533"/>
      <c r="Z413" s="533"/>
      <c r="AA413" s="545"/>
      <c r="AB413" s="299"/>
      <c r="AC413" s="298"/>
      <c r="AD413" s="300"/>
      <c r="AE413" s="35"/>
      <c r="AF413" s="33"/>
      <c r="AG413" s="34"/>
      <c r="AH413" s="33"/>
      <c r="AI413" s="34"/>
      <c r="AJ413" s="33"/>
      <c r="AK413" s="34"/>
      <c r="AL413" s="33"/>
      <c r="AM413" s="34"/>
      <c r="AN413" s="33"/>
      <c r="AO413" s="34"/>
      <c r="AP413" s="33"/>
      <c r="AQ413" s="35"/>
      <c r="AR413" s="36"/>
      <c r="AS413" s="35"/>
      <c r="AT413" s="33"/>
      <c r="AU413" s="34"/>
      <c r="AV413" s="36"/>
      <c r="AW413" s="4"/>
      <c r="AX413" s="8"/>
      <c r="AY413" s="472"/>
      <c r="AZ413" s="473"/>
      <c r="BA413" s="473"/>
      <c r="BB413" s="473"/>
      <c r="BC413" s="473"/>
      <c r="BD413" s="473"/>
      <c r="BE413" s="473"/>
      <c r="BF413" s="474"/>
      <c r="BG413" s="10"/>
      <c r="BH413" s="12"/>
    </row>
    <row r="414" spans="1:60" ht="19.5" customHeight="1" thickBot="1" x14ac:dyDescent="0.3">
      <c r="A414" s="136">
        <f t="shared" si="35"/>
        <v>312</v>
      </c>
      <c r="B414" s="251"/>
      <c r="C414" s="31"/>
      <c r="D414" s="29" t="s">
        <v>192</v>
      </c>
      <c r="E414" s="29"/>
      <c r="F414" s="29"/>
      <c r="G414" s="29"/>
      <c r="H414" s="29"/>
      <c r="I414" s="29"/>
      <c r="J414" s="29"/>
      <c r="K414" s="29">
        <f t="shared" si="36"/>
        <v>10</v>
      </c>
      <c r="L414" s="29">
        <f t="shared" si="36"/>
        <v>177</v>
      </c>
      <c r="M414" s="184" t="s">
        <v>1066</v>
      </c>
      <c r="N414" s="340"/>
      <c r="O414" s="301"/>
      <c r="P414" s="299"/>
      <c r="Q414" s="298"/>
      <c r="R414" s="559" t="s">
        <v>972</v>
      </c>
      <c r="S414" s="533"/>
      <c r="T414" s="533"/>
      <c r="U414" s="533"/>
      <c r="V414" s="533"/>
      <c r="W414" s="533"/>
      <c r="X414" s="533"/>
      <c r="Y414" s="533"/>
      <c r="Z414" s="533"/>
      <c r="AA414" s="545"/>
      <c r="AB414" s="299"/>
      <c r="AC414" s="298"/>
      <c r="AD414" s="300"/>
      <c r="AE414" s="35"/>
      <c r="AF414" s="33"/>
      <c r="AG414" s="34"/>
      <c r="AH414" s="33"/>
      <c r="AI414" s="34"/>
      <c r="AJ414" s="33"/>
      <c r="AK414" s="34"/>
      <c r="AL414" s="33"/>
      <c r="AM414" s="34"/>
      <c r="AN414" s="33"/>
      <c r="AO414" s="34"/>
      <c r="AP414" s="33"/>
      <c r="AQ414" s="35"/>
      <c r="AR414" s="36"/>
      <c r="AS414" s="35"/>
      <c r="AT414" s="33"/>
      <c r="AU414" s="34"/>
      <c r="AV414" s="36"/>
      <c r="AW414" s="4"/>
      <c r="AX414" s="8"/>
      <c r="AY414" s="472"/>
      <c r="AZ414" s="473"/>
      <c r="BA414" s="473"/>
      <c r="BB414" s="473"/>
      <c r="BC414" s="473"/>
      <c r="BD414" s="473"/>
      <c r="BE414" s="473"/>
      <c r="BF414" s="474"/>
      <c r="BG414" s="10"/>
      <c r="BH414" s="12"/>
    </row>
    <row r="415" spans="1:60" ht="19.5" customHeight="1" thickBot="1" x14ac:dyDescent="0.3">
      <c r="A415" s="136">
        <f t="shared" si="35"/>
        <v>313</v>
      </c>
      <c r="B415" s="251"/>
      <c r="C415" s="31"/>
      <c r="D415" s="29" t="s">
        <v>192</v>
      </c>
      <c r="E415" s="29"/>
      <c r="F415" s="29"/>
      <c r="G415" s="29"/>
      <c r="H415" s="29"/>
      <c r="I415" s="29"/>
      <c r="J415" s="29"/>
      <c r="K415" s="29">
        <f t="shared" si="36"/>
        <v>11</v>
      </c>
      <c r="L415" s="29">
        <f t="shared" si="36"/>
        <v>178</v>
      </c>
      <c r="M415" s="184" t="s">
        <v>1066</v>
      </c>
      <c r="N415" s="340"/>
      <c r="O415" s="301"/>
      <c r="P415" s="299"/>
      <c r="Q415" s="298"/>
      <c r="R415" s="559" t="s">
        <v>972</v>
      </c>
      <c r="S415" s="533"/>
      <c r="T415" s="533"/>
      <c r="U415" s="533"/>
      <c r="V415" s="533"/>
      <c r="W415" s="533"/>
      <c r="X415" s="533"/>
      <c r="Y415" s="533"/>
      <c r="Z415" s="533"/>
      <c r="AA415" s="545"/>
      <c r="AB415" s="299"/>
      <c r="AC415" s="298"/>
      <c r="AD415" s="300"/>
      <c r="AE415" s="35"/>
      <c r="AF415" s="33"/>
      <c r="AG415" s="34"/>
      <c r="AH415" s="33"/>
      <c r="AI415" s="34"/>
      <c r="AJ415" s="33"/>
      <c r="AK415" s="34"/>
      <c r="AL415" s="33"/>
      <c r="AM415" s="34"/>
      <c r="AN415" s="33"/>
      <c r="AO415" s="34"/>
      <c r="AP415" s="33"/>
      <c r="AQ415" s="35"/>
      <c r="AR415" s="36"/>
      <c r="AS415" s="35"/>
      <c r="AT415" s="33"/>
      <c r="AU415" s="34"/>
      <c r="AV415" s="36"/>
      <c r="AW415" s="4"/>
      <c r="AX415" s="8"/>
      <c r="AY415" s="472"/>
      <c r="AZ415" s="473"/>
      <c r="BA415" s="473"/>
      <c r="BB415" s="473"/>
      <c r="BC415" s="473"/>
      <c r="BD415" s="473"/>
      <c r="BE415" s="473"/>
      <c r="BF415" s="474"/>
      <c r="BG415" s="10"/>
      <c r="BH415" s="12"/>
    </row>
    <row r="416" spans="1:60" ht="19.350000000000001" customHeight="1" thickBot="1" x14ac:dyDescent="0.3">
      <c r="A416" s="136">
        <f t="shared" si="35"/>
        <v>314</v>
      </c>
      <c r="B416" s="251"/>
      <c r="C416" s="31"/>
      <c r="D416" s="29" t="s">
        <v>192</v>
      </c>
      <c r="E416" s="29"/>
      <c r="F416" s="29"/>
      <c r="G416" s="29"/>
      <c r="H416" s="29"/>
      <c r="I416" s="29"/>
      <c r="J416" s="29"/>
      <c r="K416" s="29">
        <f t="shared" si="36"/>
        <v>12</v>
      </c>
      <c r="L416" s="29">
        <f t="shared" si="36"/>
        <v>179</v>
      </c>
      <c r="M416" s="184" t="s">
        <v>1066</v>
      </c>
      <c r="N416" s="340"/>
      <c r="O416" s="301"/>
      <c r="P416" s="299"/>
      <c r="Q416" s="298"/>
      <c r="R416" s="559" t="s">
        <v>972</v>
      </c>
      <c r="S416" s="533"/>
      <c r="T416" s="533"/>
      <c r="U416" s="533"/>
      <c r="V416" s="533"/>
      <c r="W416" s="533"/>
      <c r="X416" s="533"/>
      <c r="Y416" s="533"/>
      <c r="Z416" s="533"/>
      <c r="AA416" s="545"/>
      <c r="AB416" s="299"/>
      <c r="AC416" s="298"/>
      <c r="AD416" s="300"/>
      <c r="AE416" s="35"/>
      <c r="AF416" s="33"/>
      <c r="AG416" s="34"/>
      <c r="AH416" s="33"/>
      <c r="AI416" s="34"/>
      <c r="AJ416" s="33"/>
      <c r="AK416" s="34"/>
      <c r="AL416" s="33"/>
      <c r="AM416" s="34"/>
      <c r="AN416" s="33"/>
      <c r="AO416" s="34"/>
      <c r="AP416" s="33"/>
      <c r="AQ416" s="35"/>
      <c r="AR416" s="36"/>
      <c r="AS416" s="35"/>
      <c r="AT416" s="33"/>
      <c r="AU416" s="34"/>
      <c r="AV416" s="36"/>
      <c r="AW416" s="4"/>
      <c r="AX416" s="8"/>
      <c r="AY416" s="472"/>
      <c r="AZ416" s="473"/>
      <c r="BA416" s="473"/>
      <c r="BB416" s="473"/>
      <c r="BC416" s="473"/>
      <c r="BD416" s="473"/>
      <c r="BE416" s="473"/>
      <c r="BF416" s="474"/>
      <c r="BG416" s="10"/>
      <c r="BH416" s="12"/>
    </row>
    <row r="417" spans="1:60" ht="19.5" customHeight="1" thickBot="1" x14ac:dyDescent="0.3">
      <c r="A417" s="136">
        <f t="shared" si="35"/>
        <v>315</v>
      </c>
      <c r="B417" s="338"/>
      <c r="C417" s="41"/>
      <c r="D417" s="29" t="s">
        <v>192</v>
      </c>
      <c r="E417" s="29"/>
      <c r="F417" s="29"/>
      <c r="G417" s="29"/>
      <c r="H417" s="29"/>
      <c r="I417" s="29"/>
      <c r="J417" s="29"/>
      <c r="K417" s="29">
        <f t="shared" si="36"/>
        <v>13</v>
      </c>
      <c r="L417" s="29">
        <f t="shared" si="36"/>
        <v>180</v>
      </c>
      <c r="M417" s="184" t="s">
        <v>1066</v>
      </c>
      <c r="N417" s="340"/>
      <c r="O417" s="301"/>
      <c r="P417" s="299"/>
      <c r="Q417" s="298"/>
      <c r="R417" s="559" t="s">
        <v>972</v>
      </c>
      <c r="S417" s="533"/>
      <c r="T417" s="533"/>
      <c r="U417" s="533"/>
      <c r="V417" s="533"/>
      <c r="W417" s="533"/>
      <c r="X417" s="533"/>
      <c r="Y417" s="533"/>
      <c r="Z417" s="533"/>
      <c r="AA417" s="545"/>
      <c r="AB417" s="299"/>
      <c r="AC417" s="298"/>
      <c r="AD417" s="300"/>
      <c r="AE417" s="35"/>
      <c r="AF417" s="33"/>
      <c r="AG417" s="34"/>
      <c r="AH417" s="33"/>
      <c r="AI417" s="34"/>
      <c r="AJ417" s="33"/>
      <c r="AK417" s="34"/>
      <c r="AL417" s="33"/>
      <c r="AM417" s="34"/>
      <c r="AN417" s="33"/>
      <c r="AO417" s="34"/>
      <c r="AP417" s="33"/>
      <c r="AQ417" s="35"/>
      <c r="AR417" s="36"/>
      <c r="AS417" s="35"/>
      <c r="AT417" s="33"/>
      <c r="AU417" s="34"/>
      <c r="AV417" s="36"/>
      <c r="AW417" s="4"/>
      <c r="AX417" s="8"/>
      <c r="AY417" s="475"/>
      <c r="AZ417" s="476"/>
      <c r="BA417" s="476"/>
      <c r="BB417" s="476"/>
      <c r="BC417" s="476"/>
      <c r="BD417" s="476"/>
      <c r="BE417" s="476"/>
      <c r="BF417" s="477"/>
      <c r="BG417" s="10"/>
      <c r="BH417" s="12"/>
    </row>
    <row r="418" spans="1:60" ht="19.5" customHeight="1" thickBot="1" x14ac:dyDescent="0.3">
      <c r="A418" s="136">
        <f t="shared" si="35"/>
        <v>316</v>
      </c>
      <c r="B418" s="251"/>
      <c r="C418" s="31" t="s">
        <v>1068</v>
      </c>
      <c r="D418" s="29" t="s">
        <v>192</v>
      </c>
      <c r="E418" s="29"/>
      <c r="F418" s="29"/>
      <c r="G418" s="29"/>
      <c r="H418" s="29"/>
      <c r="I418" s="29"/>
      <c r="J418" s="29"/>
      <c r="K418" s="29">
        <f t="shared" si="36"/>
        <v>14</v>
      </c>
      <c r="L418" s="29">
        <f t="shared" si="36"/>
        <v>181</v>
      </c>
      <c r="M418" s="184" t="s">
        <v>1066</v>
      </c>
      <c r="N418" s="340"/>
      <c r="O418" s="301"/>
      <c r="P418" s="299"/>
      <c r="Q418" s="298"/>
      <c r="R418" s="559" t="s">
        <v>972</v>
      </c>
      <c r="S418" s="533"/>
      <c r="T418" s="533"/>
      <c r="U418" s="533"/>
      <c r="V418" s="533"/>
      <c r="W418" s="533"/>
      <c r="X418" s="533"/>
      <c r="Y418" s="533"/>
      <c r="Z418" s="533"/>
      <c r="AA418" s="545"/>
      <c r="AB418" s="299"/>
      <c r="AC418" s="298"/>
      <c r="AD418" s="300"/>
      <c r="AE418" s="35"/>
      <c r="AF418" s="33"/>
      <c r="AG418" s="34"/>
      <c r="AH418" s="33"/>
      <c r="AI418" s="34"/>
      <c r="AJ418" s="33"/>
      <c r="AK418" s="34"/>
      <c r="AL418" s="33"/>
      <c r="AM418" s="34"/>
      <c r="AN418" s="33"/>
      <c r="AO418" s="34"/>
      <c r="AP418" s="33"/>
      <c r="AQ418" s="35"/>
      <c r="AR418" s="36"/>
      <c r="AS418" s="35"/>
      <c r="AT418" s="33"/>
      <c r="AU418" s="34"/>
      <c r="AV418" s="36"/>
      <c r="AW418" s="4"/>
      <c r="AX418" s="8"/>
      <c r="AY418" s="606" t="s">
        <v>1071</v>
      </c>
      <c r="AZ418" s="607"/>
      <c r="BA418" s="607"/>
      <c r="BB418" s="607"/>
      <c r="BC418" s="607"/>
      <c r="BD418" s="607"/>
      <c r="BE418" s="607"/>
      <c r="BF418" s="608"/>
      <c r="BG418" s="10"/>
      <c r="BH418" s="12"/>
    </row>
    <row r="419" spans="1:60" ht="19.5" customHeight="1" thickBot="1" x14ac:dyDescent="0.3">
      <c r="A419" s="136">
        <f t="shared" si="35"/>
        <v>317</v>
      </c>
      <c r="B419" s="251"/>
      <c r="C419" s="31" t="s">
        <v>1069</v>
      </c>
      <c r="D419" s="29" t="s">
        <v>192</v>
      </c>
      <c r="E419" s="29"/>
      <c r="F419" s="29"/>
      <c r="G419" s="29"/>
      <c r="H419" s="29"/>
      <c r="I419" s="29"/>
      <c r="J419" s="29"/>
      <c r="K419" s="29">
        <f t="shared" si="36"/>
        <v>15</v>
      </c>
      <c r="L419" s="29">
        <f t="shared" si="36"/>
        <v>182</v>
      </c>
      <c r="M419" s="184" t="s">
        <v>1066</v>
      </c>
      <c r="N419" s="340"/>
      <c r="O419" s="301"/>
      <c r="P419" s="299"/>
      <c r="Q419" s="298"/>
      <c r="R419" s="559" t="s">
        <v>972</v>
      </c>
      <c r="S419" s="533"/>
      <c r="T419" s="533"/>
      <c r="U419" s="533"/>
      <c r="V419" s="533"/>
      <c r="W419" s="533"/>
      <c r="X419" s="533"/>
      <c r="Y419" s="533"/>
      <c r="Z419" s="533"/>
      <c r="AA419" s="545"/>
      <c r="AB419" s="299"/>
      <c r="AC419" s="298"/>
      <c r="AD419" s="300"/>
      <c r="AE419" s="35"/>
      <c r="AF419" s="33"/>
      <c r="AG419" s="34"/>
      <c r="AH419" s="33"/>
      <c r="AI419" s="34"/>
      <c r="AJ419" s="33"/>
      <c r="AK419" s="34"/>
      <c r="AL419" s="33"/>
      <c r="AM419" s="34"/>
      <c r="AN419" s="33"/>
      <c r="AO419" s="34"/>
      <c r="AP419" s="33"/>
      <c r="AQ419" s="35"/>
      <c r="AR419" s="36"/>
      <c r="AS419" s="35"/>
      <c r="AT419" s="33"/>
      <c r="AU419" s="34"/>
      <c r="AV419" s="36"/>
      <c r="AW419" s="4"/>
      <c r="AX419" s="8"/>
      <c r="AY419" s="686"/>
      <c r="AZ419" s="687"/>
      <c r="BA419" s="687"/>
      <c r="BB419" s="687"/>
      <c r="BC419" s="687"/>
      <c r="BD419" s="687"/>
      <c r="BE419" s="687"/>
      <c r="BF419" s="688"/>
      <c r="BG419" s="10"/>
      <c r="BH419" s="12"/>
    </row>
    <row r="420" spans="1:60" ht="19.5" customHeight="1" thickBot="1" x14ac:dyDescent="0.3">
      <c r="A420" s="136">
        <f t="shared" si="35"/>
        <v>318</v>
      </c>
      <c r="B420" s="251"/>
      <c r="C420" s="31"/>
      <c r="D420" s="29" t="s">
        <v>192</v>
      </c>
      <c r="E420" s="29"/>
      <c r="F420" s="29"/>
      <c r="G420" s="29"/>
      <c r="H420" s="29"/>
      <c r="I420" s="29"/>
      <c r="J420" s="29"/>
      <c r="K420" s="29">
        <f t="shared" si="36"/>
        <v>16</v>
      </c>
      <c r="L420" s="29">
        <f t="shared" si="36"/>
        <v>183</v>
      </c>
      <c r="M420" s="184" t="s">
        <v>1066</v>
      </c>
      <c r="N420" s="340"/>
      <c r="O420" s="301"/>
      <c r="P420" s="299"/>
      <c r="Q420" s="298"/>
      <c r="R420" s="559" t="s">
        <v>972</v>
      </c>
      <c r="S420" s="533"/>
      <c r="T420" s="533"/>
      <c r="U420" s="533"/>
      <c r="V420" s="533"/>
      <c r="W420" s="533"/>
      <c r="X420" s="533"/>
      <c r="Y420" s="533"/>
      <c r="Z420" s="533"/>
      <c r="AA420" s="545"/>
      <c r="AB420" s="299"/>
      <c r="AC420" s="298"/>
      <c r="AD420" s="300"/>
      <c r="AE420" s="35"/>
      <c r="AF420" s="33"/>
      <c r="AG420" s="34"/>
      <c r="AH420" s="33"/>
      <c r="AI420" s="34"/>
      <c r="AJ420" s="33"/>
      <c r="AK420" s="34"/>
      <c r="AL420" s="33"/>
      <c r="AM420" s="34"/>
      <c r="AN420" s="33"/>
      <c r="AO420" s="34"/>
      <c r="AP420" s="33"/>
      <c r="AQ420" s="35"/>
      <c r="AR420" s="36"/>
      <c r="AS420" s="35"/>
      <c r="AT420" s="33"/>
      <c r="AU420" s="34"/>
      <c r="AV420" s="36"/>
      <c r="AW420" s="4"/>
      <c r="AX420" s="8"/>
      <c r="AY420" s="509" t="s">
        <v>1070</v>
      </c>
      <c r="AZ420" s="509"/>
      <c r="BA420" s="509"/>
      <c r="BB420" s="509"/>
      <c r="BC420" s="509"/>
      <c r="BD420" s="509"/>
      <c r="BE420" s="509"/>
      <c r="BF420" s="509"/>
      <c r="BG420" s="10"/>
      <c r="BH420" s="12"/>
    </row>
    <row r="421" spans="1:60" ht="19.350000000000001" customHeight="1" thickBot="1" x14ac:dyDescent="0.3">
      <c r="A421" s="136">
        <f t="shared" si="35"/>
        <v>319</v>
      </c>
      <c r="B421" s="251"/>
      <c r="C421" s="31"/>
      <c r="D421" s="29" t="s">
        <v>192</v>
      </c>
      <c r="E421" s="29"/>
      <c r="F421" s="29"/>
      <c r="G421" s="29"/>
      <c r="H421" s="29"/>
      <c r="I421" s="29"/>
      <c r="J421" s="29"/>
      <c r="K421" s="29">
        <f t="shared" si="36"/>
        <v>17</v>
      </c>
      <c r="L421" s="29">
        <f t="shared" si="36"/>
        <v>184</v>
      </c>
      <c r="M421" s="184" t="s">
        <v>1325</v>
      </c>
      <c r="N421" s="340"/>
      <c r="O421" s="301"/>
      <c r="P421" s="299"/>
      <c r="Q421" s="298"/>
      <c r="R421" s="559" t="s">
        <v>972</v>
      </c>
      <c r="S421" s="533"/>
      <c r="T421" s="533"/>
      <c r="U421" s="533"/>
      <c r="V421" s="533"/>
      <c r="W421" s="533"/>
      <c r="X421" s="533"/>
      <c r="Y421" s="533"/>
      <c r="Z421" s="533"/>
      <c r="AA421" s="545"/>
      <c r="AB421" s="299"/>
      <c r="AC421" s="298"/>
      <c r="AD421" s="300"/>
      <c r="AE421" s="35"/>
      <c r="AF421" s="33"/>
      <c r="AG421" s="34"/>
      <c r="AH421" s="33"/>
      <c r="AI421" s="34"/>
      <c r="AJ421" s="33"/>
      <c r="AK421" s="34"/>
      <c r="AL421" s="33"/>
      <c r="AM421" s="34"/>
      <c r="AN421" s="33"/>
      <c r="AO421" s="34"/>
      <c r="AP421" s="33"/>
      <c r="AQ421" s="35"/>
      <c r="AR421" s="36"/>
      <c r="AS421" s="35"/>
      <c r="AT421" s="33"/>
      <c r="AU421" s="34"/>
      <c r="AV421" s="36"/>
      <c r="AW421" s="4"/>
      <c r="AX421" s="8"/>
      <c r="AY421" s="509"/>
      <c r="AZ421" s="509"/>
      <c r="BA421" s="509"/>
      <c r="BB421" s="509"/>
      <c r="BC421" s="509"/>
      <c r="BD421" s="509"/>
      <c r="BE421" s="509"/>
      <c r="BF421" s="509"/>
      <c r="BG421" s="10"/>
      <c r="BH421" s="12"/>
    </row>
    <row r="422" spans="1:60" ht="19.5" customHeight="1" thickBot="1" x14ac:dyDescent="0.3">
      <c r="A422" s="622" t="s">
        <v>44</v>
      </c>
      <c r="B422" s="623"/>
      <c r="C422" s="623"/>
      <c r="D422" s="624"/>
      <c r="E422" s="50">
        <f>E387</f>
        <v>0</v>
      </c>
      <c r="F422" s="50">
        <f>F400</f>
        <v>55</v>
      </c>
      <c r="G422" s="50">
        <v>0</v>
      </c>
      <c r="H422" s="50">
        <f>H400</f>
        <v>53</v>
      </c>
      <c r="I422" s="50"/>
      <c r="J422" s="50">
        <f>J400</f>
        <v>35</v>
      </c>
      <c r="K422" s="50">
        <f>K421</f>
        <v>17</v>
      </c>
      <c r="L422" s="50">
        <f>L421</f>
        <v>184</v>
      </c>
      <c r="M422" s="16"/>
      <c r="O422" s="622" t="s">
        <v>60</v>
      </c>
      <c r="P422" s="623"/>
      <c r="Q422" s="623"/>
      <c r="R422" s="623"/>
      <c r="S422" s="623"/>
      <c r="T422" s="623"/>
      <c r="U422" s="623"/>
      <c r="V422" s="623"/>
      <c r="W422" s="623"/>
      <c r="X422" s="623"/>
      <c r="Y422" s="624"/>
      <c r="Z422" s="622">
        <f>E422+G422+K422</f>
        <v>17</v>
      </c>
      <c r="AA422" s="623"/>
      <c r="AB422" s="623"/>
      <c r="AC422" s="623"/>
      <c r="AD422" s="623"/>
      <c r="AE422" s="623"/>
      <c r="AF422" s="623"/>
      <c r="AG422" s="623"/>
      <c r="AH422" s="623"/>
      <c r="AI422" s="623"/>
      <c r="AJ422" s="624"/>
    </row>
    <row r="424" spans="1:60" ht="27.75" customHeight="1" x14ac:dyDescent="0.25">
      <c r="A424" s="747" t="s">
        <v>1005</v>
      </c>
      <c r="B424" s="747"/>
      <c r="C424" s="747"/>
      <c r="D424" s="747"/>
      <c r="E424" s="747"/>
      <c r="F424" s="747"/>
      <c r="G424" s="747"/>
      <c r="H424" s="747"/>
      <c r="I424" s="747"/>
      <c r="J424" s="747"/>
      <c r="K424" s="747"/>
      <c r="L424" s="747"/>
      <c r="M424" s="747"/>
      <c r="N424" s="101"/>
      <c r="O424" s="101"/>
      <c r="P424" s="101"/>
      <c r="Q424" s="101"/>
      <c r="R424" s="101"/>
      <c r="S424" s="101"/>
      <c r="T424" s="101"/>
      <c r="U424" s="101"/>
      <c r="V424" s="101"/>
      <c r="W424" s="101"/>
      <c r="X424" s="101"/>
      <c r="Y424" s="101"/>
      <c r="Z424" s="101"/>
      <c r="AA424" s="101"/>
      <c r="AB424" s="101"/>
      <c r="AC424" s="101"/>
      <c r="AD424" s="101"/>
      <c r="AE424" s="101"/>
      <c r="AF424" s="101"/>
      <c r="AG424" s="101"/>
      <c r="AH424" s="101"/>
      <c r="AI424" s="101"/>
      <c r="AJ424" s="101"/>
      <c r="AK424" s="101"/>
      <c r="AL424" s="101"/>
      <c r="AM424" s="101"/>
      <c r="AN424" s="101"/>
      <c r="AO424" s="101"/>
      <c r="AP424" s="101"/>
      <c r="AQ424" s="101"/>
      <c r="AR424" s="101"/>
      <c r="AS424" s="101"/>
      <c r="AT424" s="101"/>
      <c r="AU424" s="101"/>
      <c r="AV424" s="101"/>
      <c r="AW424" s="101"/>
      <c r="AY424" s="99"/>
      <c r="AZ424" s="99"/>
      <c r="BA424" s="99"/>
      <c r="BB424" s="99"/>
      <c r="BC424" s="99"/>
      <c r="BD424" s="99"/>
      <c r="BE424" s="99"/>
      <c r="BF424" s="99"/>
      <c r="BG424" s="6"/>
      <c r="BH424" s="6"/>
    </row>
    <row r="425" spans="1:60" ht="19.5" customHeight="1" x14ac:dyDescent="0.25">
      <c r="A425" s="495" t="s">
        <v>89</v>
      </c>
      <c r="B425" s="462" t="s">
        <v>193</v>
      </c>
      <c r="C425" s="462" t="s">
        <v>326</v>
      </c>
      <c r="D425" s="462" t="s">
        <v>90</v>
      </c>
      <c r="E425" s="618" t="s">
        <v>162</v>
      </c>
      <c r="F425" s="619"/>
      <c r="G425" s="748" t="s">
        <v>161</v>
      </c>
      <c r="H425" s="621"/>
      <c r="I425" s="492" t="s">
        <v>146</v>
      </c>
      <c r="J425" s="493"/>
      <c r="K425" s="492" t="s">
        <v>192</v>
      </c>
      <c r="L425" s="493"/>
      <c r="M425" s="450" t="s">
        <v>382</v>
      </c>
      <c r="N425" s="612">
        <v>9</v>
      </c>
      <c r="O425" s="494"/>
      <c r="P425" s="614">
        <v>10</v>
      </c>
      <c r="Q425" s="494"/>
      <c r="R425" s="614">
        <v>11</v>
      </c>
      <c r="S425" s="494"/>
      <c r="T425" s="614">
        <v>12</v>
      </c>
      <c r="U425" s="494"/>
      <c r="V425" s="614">
        <v>13</v>
      </c>
      <c r="W425" s="494"/>
      <c r="X425" s="614">
        <v>14</v>
      </c>
      <c r="Y425" s="494"/>
      <c r="Z425" s="614">
        <v>15</v>
      </c>
      <c r="AA425" s="494"/>
      <c r="AB425" s="614">
        <v>16</v>
      </c>
      <c r="AC425" s="494"/>
      <c r="AD425" s="614">
        <v>17</v>
      </c>
      <c r="AE425" s="494"/>
      <c r="AF425" s="614">
        <v>18</v>
      </c>
      <c r="AG425" s="494"/>
      <c r="AH425" s="614">
        <v>19</v>
      </c>
      <c r="AI425" s="494"/>
      <c r="AJ425" s="614">
        <v>20</v>
      </c>
      <c r="AK425" s="494"/>
      <c r="AL425" s="614">
        <v>21</v>
      </c>
      <c r="AM425" s="494"/>
      <c r="AN425" s="614">
        <v>22</v>
      </c>
      <c r="AO425" s="494"/>
      <c r="AP425" s="614">
        <v>23</v>
      </c>
      <c r="AQ425" s="494"/>
      <c r="AR425" s="614">
        <v>24</v>
      </c>
      <c r="AS425" s="494"/>
      <c r="AT425" s="614">
        <v>1</v>
      </c>
      <c r="AU425" s="494"/>
      <c r="AV425" s="614">
        <v>2</v>
      </c>
      <c r="AW425" s="613"/>
      <c r="AX425" s="576" t="s">
        <v>408</v>
      </c>
      <c r="AY425" s="484" t="s">
        <v>195</v>
      </c>
      <c r="AZ425" s="484"/>
      <c r="BA425" s="484"/>
      <c r="BB425" s="484"/>
      <c r="BC425" s="484"/>
      <c r="BD425" s="484"/>
      <c r="BE425" s="484"/>
      <c r="BF425" s="484"/>
      <c r="BG425" s="484" t="s">
        <v>194</v>
      </c>
      <c r="BH425" s="484"/>
    </row>
    <row r="426" spans="1:60" ht="19.5" customHeight="1" thickBot="1" x14ac:dyDescent="0.3">
      <c r="A426" s="495"/>
      <c r="B426" s="462"/>
      <c r="C426" s="462"/>
      <c r="D426" s="462"/>
      <c r="E426" s="26" t="s">
        <v>150</v>
      </c>
      <c r="F426" s="26" t="s">
        <v>410</v>
      </c>
      <c r="G426" s="23" t="s">
        <v>150</v>
      </c>
      <c r="H426" s="23" t="s">
        <v>410</v>
      </c>
      <c r="I426" s="29" t="s">
        <v>147</v>
      </c>
      <c r="J426" s="29" t="s">
        <v>410</v>
      </c>
      <c r="K426" s="29" t="s">
        <v>150</v>
      </c>
      <c r="L426" s="29" t="s">
        <v>410</v>
      </c>
      <c r="M426" s="452"/>
      <c r="N426" s="52"/>
      <c r="O426" s="644">
        <v>30</v>
      </c>
      <c r="P426" s="481"/>
      <c r="Q426" s="481">
        <v>30</v>
      </c>
      <c r="R426" s="481"/>
      <c r="S426" s="481">
        <v>30</v>
      </c>
      <c r="T426" s="481"/>
      <c r="U426" s="481">
        <v>30</v>
      </c>
      <c r="V426" s="481"/>
      <c r="W426" s="481">
        <v>30</v>
      </c>
      <c r="X426" s="481"/>
      <c r="Y426" s="481">
        <v>30</v>
      </c>
      <c r="Z426" s="481"/>
      <c r="AA426" s="481">
        <v>30</v>
      </c>
      <c r="AB426" s="481"/>
      <c r="AC426" s="481">
        <v>30</v>
      </c>
      <c r="AD426" s="481"/>
      <c r="AE426" s="481">
        <v>30</v>
      </c>
      <c r="AF426" s="481"/>
      <c r="AG426" s="481">
        <v>30</v>
      </c>
      <c r="AH426" s="481"/>
      <c r="AI426" s="481">
        <v>30</v>
      </c>
      <c r="AJ426" s="481"/>
      <c r="AK426" s="481">
        <v>30</v>
      </c>
      <c r="AL426" s="481"/>
      <c r="AM426" s="481">
        <v>30</v>
      </c>
      <c r="AN426" s="481"/>
      <c r="AO426" s="481">
        <v>30</v>
      </c>
      <c r="AP426" s="481"/>
      <c r="AQ426" s="481">
        <v>30</v>
      </c>
      <c r="AR426" s="481"/>
      <c r="AS426" s="481">
        <v>30</v>
      </c>
      <c r="AT426" s="481"/>
      <c r="AU426" s="481">
        <v>30</v>
      </c>
      <c r="AV426" s="644"/>
      <c r="AW426" s="79"/>
      <c r="AX426" s="628"/>
      <c r="AY426" s="504"/>
      <c r="AZ426" s="504"/>
      <c r="BA426" s="504"/>
      <c r="BB426" s="504"/>
      <c r="BC426" s="504"/>
      <c r="BD426" s="504"/>
      <c r="BE426" s="504"/>
      <c r="BF426" s="504"/>
      <c r="BG426" s="484"/>
      <c r="BH426" s="484"/>
    </row>
    <row r="427" spans="1:60" ht="50.25" customHeight="1" x14ac:dyDescent="0.25">
      <c r="A427" s="136">
        <f>A421+1</f>
        <v>320</v>
      </c>
      <c r="B427" s="555" t="s">
        <v>550</v>
      </c>
      <c r="C427" s="555" t="s">
        <v>551</v>
      </c>
      <c r="D427" s="20" t="s">
        <v>173</v>
      </c>
      <c r="E427" s="11"/>
      <c r="F427" s="11"/>
      <c r="G427" s="11"/>
      <c r="H427" s="11"/>
      <c r="I427" s="11"/>
      <c r="J427" s="11"/>
      <c r="K427" s="9">
        <v>1</v>
      </c>
      <c r="L427" s="9">
        <f>L422+1</f>
        <v>185</v>
      </c>
      <c r="M427" s="183" t="s">
        <v>186</v>
      </c>
      <c r="N427" s="104"/>
      <c r="O427" s="506" t="s">
        <v>424</v>
      </c>
      <c r="P427" s="507"/>
      <c r="Q427" s="507"/>
      <c r="R427" s="508"/>
      <c r="S427" s="34"/>
      <c r="T427" s="33"/>
      <c r="U427" s="34"/>
      <c r="V427" s="33"/>
      <c r="W427" s="154"/>
      <c r="X427" s="155"/>
      <c r="Y427" s="151"/>
      <c r="Z427" s="156"/>
      <c r="AA427" s="753" t="s">
        <v>901</v>
      </c>
      <c r="AB427" s="754"/>
      <c r="AC427" s="754"/>
      <c r="AD427" s="754"/>
      <c r="AE427" s="754"/>
      <c r="AF427" s="754"/>
      <c r="AG427" s="754"/>
      <c r="AH427" s="754"/>
      <c r="AI427" s="754"/>
      <c r="AJ427" s="755"/>
      <c r="AK427" s="153"/>
      <c r="AL427" s="150"/>
      <c r="AM427" s="153"/>
      <c r="AN427" s="152"/>
      <c r="AO427" s="141"/>
      <c r="AP427" s="44"/>
      <c r="AQ427" s="45"/>
      <c r="AR427" s="44"/>
      <c r="AS427" s="34"/>
      <c r="AT427" s="36"/>
      <c r="AU427" s="34"/>
      <c r="AV427" s="36"/>
      <c r="AW427" s="3"/>
      <c r="AX427" s="9"/>
      <c r="AY427" s="512" t="s">
        <v>803</v>
      </c>
      <c r="AZ427" s="513"/>
      <c r="BA427" s="513"/>
      <c r="BB427" s="513"/>
      <c r="BC427" s="513"/>
      <c r="BD427" s="513"/>
      <c r="BE427" s="513"/>
      <c r="BF427" s="514"/>
      <c r="BG427" s="758"/>
      <c r="BH427" s="759"/>
    </row>
    <row r="428" spans="1:60" ht="24" customHeight="1" x14ac:dyDescent="0.25">
      <c r="A428" s="136">
        <f t="shared" ref="A428:A463" si="37">A427+1</f>
        <v>321</v>
      </c>
      <c r="B428" s="556"/>
      <c r="C428" s="556"/>
      <c r="D428" s="20" t="s">
        <v>174</v>
      </c>
      <c r="E428" s="77"/>
      <c r="F428" s="77"/>
      <c r="G428" s="77"/>
      <c r="H428" s="77"/>
      <c r="I428" s="77"/>
      <c r="J428" s="77"/>
      <c r="K428" s="8">
        <f t="shared" ref="K428:L436" si="38">K427+1</f>
        <v>2</v>
      </c>
      <c r="L428" s="8">
        <f t="shared" si="38"/>
        <v>186</v>
      </c>
      <c r="M428" s="183" t="s">
        <v>186</v>
      </c>
      <c r="N428" s="87"/>
      <c r="O428" s="34"/>
      <c r="P428" s="33"/>
      <c r="Q428" s="34"/>
      <c r="R428" s="33"/>
      <c r="S428" s="34"/>
      <c r="T428" s="33"/>
      <c r="U428" s="34"/>
      <c r="V428" s="33"/>
      <c r="W428" s="154"/>
      <c r="X428" s="155"/>
      <c r="Y428" s="151"/>
      <c r="Z428" s="156"/>
      <c r="AA428" s="753" t="s">
        <v>901</v>
      </c>
      <c r="AB428" s="754"/>
      <c r="AC428" s="754"/>
      <c r="AD428" s="754"/>
      <c r="AE428" s="754"/>
      <c r="AF428" s="754"/>
      <c r="AG428" s="754"/>
      <c r="AH428" s="754"/>
      <c r="AI428" s="754"/>
      <c r="AJ428" s="755"/>
      <c r="AK428" s="153"/>
      <c r="AL428" s="150"/>
      <c r="AM428" s="153"/>
      <c r="AN428" s="174"/>
      <c r="AO428" s="141"/>
      <c r="AP428" s="33"/>
      <c r="AQ428" s="45"/>
      <c r="AR428" s="44"/>
      <c r="AS428" s="34"/>
      <c r="AT428" s="36"/>
      <c r="AU428" s="34"/>
      <c r="AV428" s="36"/>
      <c r="AW428" s="4"/>
      <c r="AX428" s="8"/>
      <c r="AY428" s="512" t="s">
        <v>538</v>
      </c>
      <c r="AZ428" s="513"/>
      <c r="BA428" s="513"/>
      <c r="BB428" s="513"/>
      <c r="BC428" s="513"/>
      <c r="BD428" s="513"/>
      <c r="BE428" s="513"/>
      <c r="BF428" s="514"/>
      <c r="BG428" s="478"/>
      <c r="BH428" s="479"/>
    </row>
    <row r="429" spans="1:60" ht="24" customHeight="1" x14ac:dyDescent="0.25">
      <c r="A429" s="136">
        <f t="shared" si="37"/>
        <v>322</v>
      </c>
      <c r="B429" s="556"/>
      <c r="C429" s="556"/>
      <c r="D429" s="20" t="s">
        <v>153</v>
      </c>
      <c r="E429" s="77"/>
      <c r="F429" s="77"/>
      <c r="G429" s="77"/>
      <c r="H429" s="77"/>
      <c r="I429" s="77"/>
      <c r="J429" s="77"/>
      <c r="K429" s="8">
        <f t="shared" si="38"/>
        <v>3</v>
      </c>
      <c r="L429" s="8">
        <f t="shared" si="38"/>
        <v>187</v>
      </c>
      <c r="M429" s="183" t="s">
        <v>186</v>
      </c>
      <c r="N429" s="87"/>
      <c r="O429" s="34"/>
      <c r="P429" s="33"/>
      <c r="Q429" s="34"/>
      <c r="R429" s="33"/>
      <c r="S429" s="34"/>
      <c r="T429" s="33"/>
      <c r="U429" s="34"/>
      <c r="V429" s="33"/>
      <c r="W429" s="154"/>
      <c r="X429" s="155"/>
      <c r="Y429" s="151"/>
      <c r="Z429" s="156"/>
      <c r="AA429" s="753" t="s">
        <v>900</v>
      </c>
      <c r="AB429" s="754"/>
      <c r="AC429" s="754"/>
      <c r="AD429" s="754"/>
      <c r="AE429" s="754"/>
      <c r="AF429" s="754"/>
      <c r="AG429" s="754"/>
      <c r="AH429" s="754"/>
      <c r="AI429" s="754"/>
      <c r="AJ429" s="755"/>
      <c r="AK429" s="153"/>
      <c r="AL429" s="150"/>
      <c r="AM429" s="153"/>
      <c r="AN429" s="174"/>
      <c r="AO429" s="141"/>
      <c r="AP429" s="33"/>
      <c r="AQ429" s="45"/>
      <c r="AR429" s="44"/>
      <c r="AS429" s="34"/>
      <c r="AT429" s="36"/>
      <c r="AU429" s="34"/>
      <c r="AV429" s="36"/>
      <c r="AW429" s="4"/>
      <c r="AX429" s="8"/>
      <c r="AY429" s="760" t="s">
        <v>802</v>
      </c>
      <c r="AZ429" s="761"/>
      <c r="BA429" s="761"/>
      <c r="BB429" s="761"/>
      <c r="BC429" s="761"/>
      <c r="BD429" s="761"/>
      <c r="BE429" s="761"/>
      <c r="BF429" s="762"/>
      <c r="BG429" s="629"/>
      <c r="BH429" s="631"/>
    </row>
    <row r="430" spans="1:60" ht="24" customHeight="1" x14ac:dyDescent="0.25">
      <c r="A430" s="136">
        <f t="shared" si="37"/>
        <v>323</v>
      </c>
      <c r="B430" s="556"/>
      <c r="C430" s="556"/>
      <c r="D430" s="20" t="s">
        <v>154</v>
      </c>
      <c r="E430" s="77"/>
      <c r="F430" s="77"/>
      <c r="G430" s="77"/>
      <c r="H430" s="77"/>
      <c r="I430" s="77"/>
      <c r="J430" s="77"/>
      <c r="K430" s="8">
        <f t="shared" si="38"/>
        <v>4</v>
      </c>
      <c r="L430" s="8">
        <f t="shared" si="38"/>
        <v>188</v>
      </c>
      <c r="M430" s="183" t="s">
        <v>186</v>
      </c>
      <c r="N430" s="87"/>
      <c r="O430" s="34"/>
      <c r="P430" s="33"/>
      <c r="Q430" s="34"/>
      <c r="R430" s="33"/>
      <c r="S430" s="34"/>
      <c r="T430" s="33"/>
      <c r="U430" s="34"/>
      <c r="V430" s="33"/>
      <c r="W430" s="154"/>
      <c r="X430" s="155"/>
      <c r="Y430" s="151"/>
      <c r="Z430" s="156"/>
      <c r="AA430" s="753" t="s">
        <v>900</v>
      </c>
      <c r="AB430" s="754"/>
      <c r="AC430" s="754"/>
      <c r="AD430" s="754"/>
      <c r="AE430" s="754"/>
      <c r="AF430" s="754"/>
      <c r="AG430" s="754"/>
      <c r="AH430" s="754"/>
      <c r="AI430" s="754"/>
      <c r="AJ430" s="755"/>
      <c r="AK430" s="153"/>
      <c r="AL430" s="150"/>
      <c r="AM430" s="153"/>
      <c r="AN430" s="174"/>
      <c r="AO430" s="141"/>
      <c r="AP430" s="33"/>
      <c r="AQ430" s="45"/>
      <c r="AR430" s="44"/>
      <c r="AS430" s="34"/>
      <c r="AT430" s="36"/>
      <c r="AU430" s="34"/>
      <c r="AV430" s="36"/>
      <c r="AW430" s="4"/>
      <c r="AX430" s="8"/>
      <c r="AY430" s="763"/>
      <c r="AZ430" s="764"/>
      <c r="BA430" s="764"/>
      <c r="BB430" s="764"/>
      <c r="BC430" s="764"/>
      <c r="BD430" s="764"/>
      <c r="BE430" s="764"/>
      <c r="BF430" s="765"/>
      <c r="BG430" s="671"/>
      <c r="BH430" s="672"/>
    </row>
    <row r="431" spans="1:60" ht="24" customHeight="1" x14ac:dyDescent="0.25">
      <c r="A431" s="136">
        <f t="shared" si="37"/>
        <v>324</v>
      </c>
      <c r="B431" s="556"/>
      <c r="C431" s="556"/>
      <c r="D431" s="20" t="s">
        <v>155</v>
      </c>
      <c r="E431" s="77"/>
      <c r="F431" s="77"/>
      <c r="G431" s="77"/>
      <c r="H431" s="77"/>
      <c r="I431" s="77"/>
      <c r="J431" s="77"/>
      <c r="K431" s="8">
        <f t="shared" si="38"/>
        <v>5</v>
      </c>
      <c r="L431" s="8">
        <f t="shared" si="38"/>
        <v>189</v>
      </c>
      <c r="M431" s="183" t="s">
        <v>186</v>
      </c>
      <c r="N431" s="87"/>
      <c r="O431" s="34"/>
      <c r="P431" s="33"/>
      <c r="Q431" s="34"/>
      <c r="R431" s="33"/>
      <c r="S431" s="34"/>
      <c r="T431" s="33"/>
      <c r="U431" s="34"/>
      <c r="V431" s="33"/>
      <c r="W431" s="154"/>
      <c r="X431" s="155"/>
      <c r="Y431" s="151"/>
      <c r="Z431" s="156"/>
      <c r="AA431" s="753" t="s">
        <v>900</v>
      </c>
      <c r="AB431" s="754"/>
      <c r="AC431" s="754"/>
      <c r="AD431" s="754"/>
      <c r="AE431" s="754"/>
      <c r="AF431" s="754"/>
      <c r="AG431" s="754"/>
      <c r="AH431" s="754"/>
      <c r="AI431" s="754"/>
      <c r="AJ431" s="755"/>
      <c r="AK431" s="153"/>
      <c r="AL431" s="150"/>
      <c r="AM431" s="153"/>
      <c r="AN431" s="174"/>
      <c r="AO431" s="141"/>
      <c r="AP431" s="33"/>
      <c r="AQ431" s="45"/>
      <c r="AR431" s="44"/>
      <c r="AS431" s="34"/>
      <c r="AT431" s="36"/>
      <c r="AU431" s="34"/>
      <c r="AV431" s="36"/>
      <c r="AW431" s="4"/>
      <c r="AX431" s="8"/>
      <c r="AY431" s="763"/>
      <c r="AZ431" s="764"/>
      <c r="BA431" s="764"/>
      <c r="BB431" s="764"/>
      <c r="BC431" s="764"/>
      <c r="BD431" s="764"/>
      <c r="BE431" s="764"/>
      <c r="BF431" s="765"/>
      <c r="BG431" s="671"/>
      <c r="BH431" s="672"/>
    </row>
    <row r="432" spans="1:60" ht="24" customHeight="1" x14ac:dyDescent="0.25">
      <c r="A432" s="136">
        <f t="shared" si="37"/>
        <v>325</v>
      </c>
      <c r="B432" s="556"/>
      <c r="C432" s="556"/>
      <c r="D432" s="20" t="s">
        <v>156</v>
      </c>
      <c r="E432" s="77"/>
      <c r="F432" s="77"/>
      <c r="G432" s="77"/>
      <c r="H432" s="77"/>
      <c r="I432" s="77"/>
      <c r="J432" s="77"/>
      <c r="K432" s="8">
        <f t="shared" si="38"/>
        <v>6</v>
      </c>
      <c r="L432" s="8">
        <f t="shared" si="38"/>
        <v>190</v>
      </c>
      <c r="M432" s="183" t="s">
        <v>186</v>
      </c>
      <c r="N432" s="87"/>
      <c r="O432" s="34"/>
      <c r="P432" s="33"/>
      <c r="Q432" s="34"/>
      <c r="R432" s="33"/>
      <c r="S432" s="34"/>
      <c r="T432" s="33"/>
      <c r="U432" s="34"/>
      <c r="V432" s="33"/>
      <c r="W432" s="154"/>
      <c r="X432" s="155"/>
      <c r="Y432" s="151"/>
      <c r="Z432" s="156"/>
      <c r="AA432" s="753" t="s">
        <v>900</v>
      </c>
      <c r="AB432" s="754"/>
      <c r="AC432" s="754"/>
      <c r="AD432" s="754"/>
      <c r="AE432" s="754"/>
      <c r="AF432" s="754"/>
      <c r="AG432" s="754"/>
      <c r="AH432" s="754"/>
      <c r="AI432" s="754"/>
      <c r="AJ432" s="755"/>
      <c r="AK432" s="153"/>
      <c r="AL432" s="150"/>
      <c r="AM432" s="153"/>
      <c r="AN432" s="174"/>
      <c r="AO432" s="141"/>
      <c r="AP432" s="33"/>
      <c r="AQ432" s="45"/>
      <c r="AR432" s="44"/>
      <c r="AS432" s="34"/>
      <c r="AT432" s="36"/>
      <c r="AU432" s="34"/>
      <c r="AV432" s="36"/>
      <c r="AW432" s="4"/>
      <c r="AX432" s="8"/>
      <c r="AY432" s="763"/>
      <c r="AZ432" s="764"/>
      <c r="BA432" s="764"/>
      <c r="BB432" s="764"/>
      <c r="BC432" s="764"/>
      <c r="BD432" s="764"/>
      <c r="BE432" s="764"/>
      <c r="BF432" s="765"/>
      <c r="BG432" s="671"/>
      <c r="BH432" s="672"/>
    </row>
    <row r="433" spans="1:60" ht="24" customHeight="1" x14ac:dyDescent="0.25">
      <c r="A433" s="136">
        <f t="shared" si="37"/>
        <v>326</v>
      </c>
      <c r="B433" s="556"/>
      <c r="C433" s="556"/>
      <c r="D433" s="20" t="s">
        <v>157</v>
      </c>
      <c r="E433" s="77"/>
      <c r="F433" s="77"/>
      <c r="G433" s="77"/>
      <c r="H433" s="77"/>
      <c r="I433" s="77"/>
      <c r="J433" s="77"/>
      <c r="K433" s="8">
        <f t="shared" si="38"/>
        <v>7</v>
      </c>
      <c r="L433" s="8">
        <f t="shared" si="38"/>
        <v>191</v>
      </c>
      <c r="M433" s="183" t="s">
        <v>186</v>
      </c>
      <c r="N433" s="87"/>
      <c r="O433" s="34"/>
      <c r="P433" s="33"/>
      <c r="Q433" s="34"/>
      <c r="R433" s="33"/>
      <c r="S433" s="34"/>
      <c r="T433" s="33"/>
      <c r="U433" s="34"/>
      <c r="V433" s="33"/>
      <c r="W433" s="154"/>
      <c r="X433" s="155"/>
      <c r="Y433" s="151"/>
      <c r="Z433" s="156"/>
      <c r="AA433" s="753" t="s">
        <v>900</v>
      </c>
      <c r="AB433" s="754"/>
      <c r="AC433" s="754"/>
      <c r="AD433" s="754"/>
      <c r="AE433" s="754"/>
      <c r="AF433" s="754"/>
      <c r="AG433" s="754"/>
      <c r="AH433" s="754"/>
      <c r="AI433" s="754"/>
      <c r="AJ433" s="755"/>
      <c r="AK433" s="153"/>
      <c r="AL433" s="150"/>
      <c r="AM433" s="153"/>
      <c r="AN433" s="174"/>
      <c r="AO433" s="141"/>
      <c r="AP433" s="33"/>
      <c r="AQ433" s="45"/>
      <c r="AR433" s="44"/>
      <c r="AS433" s="34"/>
      <c r="AT433" s="36"/>
      <c r="AU433" s="34"/>
      <c r="AV433" s="36"/>
      <c r="AW433" s="4"/>
      <c r="AX433" s="8"/>
      <c r="AY433" s="763"/>
      <c r="AZ433" s="764"/>
      <c r="BA433" s="764"/>
      <c r="BB433" s="764"/>
      <c r="BC433" s="764"/>
      <c r="BD433" s="764"/>
      <c r="BE433" s="764"/>
      <c r="BF433" s="765"/>
      <c r="BG433" s="671"/>
      <c r="BH433" s="672"/>
    </row>
    <row r="434" spans="1:60" ht="24" customHeight="1" x14ac:dyDescent="0.25">
      <c r="A434" s="136">
        <f t="shared" si="37"/>
        <v>327</v>
      </c>
      <c r="B434" s="556"/>
      <c r="C434" s="556"/>
      <c r="D434" s="20" t="s">
        <v>160</v>
      </c>
      <c r="E434" s="77"/>
      <c r="F434" s="77"/>
      <c r="G434" s="77"/>
      <c r="H434" s="77"/>
      <c r="I434" s="77"/>
      <c r="J434" s="77"/>
      <c r="K434" s="8">
        <f t="shared" si="38"/>
        <v>8</v>
      </c>
      <c r="L434" s="8">
        <f t="shared" si="38"/>
        <v>192</v>
      </c>
      <c r="M434" s="183" t="s">
        <v>186</v>
      </c>
      <c r="N434" s="87"/>
      <c r="O434" s="34"/>
      <c r="P434" s="33"/>
      <c r="Q434" s="34"/>
      <c r="R434" s="33"/>
      <c r="S434" s="34"/>
      <c r="T434" s="33"/>
      <c r="U434" s="34"/>
      <c r="V434" s="33"/>
      <c r="W434" s="154"/>
      <c r="X434" s="155"/>
      <c r="Y434" s="151"/>
      <c r="Z434" s="156"/>
      <c r="AA434" s="753" t="s">
        <v>900</v>
      </c>
      <c r="AB434" s="754"/>
      <c r="AC434" s="754"/>
      <c r="AD434" s="754"/>
      <c r="AE434" s="754"/>
      <c r="AF434" s="754"/>
      <c r="AG434" s="754"/>
      <c r="AH434" s="754"/>
      <c r="AI434" s="754"/>
      <c r="AJ434" s="755"/>
      <c r="AK434" s="153"/>
      <c r="AL434" s="150"/>
      <c r="AM434" s="153"/>
      <c r="AN434" s="174"/>
      <c r="AO434" s="141"/>
      <c r="AP434" s="33"/>
      <c r="AQ434" s="45"/>
      <c r="AR434" s="44"/>
      <c r="AS434" s="34"/>
      <c r="AT434" s="36"/>
      <c r="AU434" s="34"/>
      <c r="AV434" s="36"/>
      <c r="AW434" s="4"/>
      <c r="AX434" s="8"/>
      <c r="AY434" s="763"/>
      <c r="AZ434" s="764"/>
      <c r="BA434" s="764"/>
      <c r="BB434" s="764"/>
      <c r="BC434" s="764"/>
      <c r="BD434" s="764"/>
      <c r="BE434" s="764"/>
      <c r="BF434" s="765"/>
      <c r="BG434" s="671"/>
      <c r="BH434" s="672"/>
    </row>
    <row r="435" spans="1:60" ht="24" customHeight="1" x14ac:dyDescent="0.25">
      <c r="A435" s="136">
        <f t="shared" si="37"/>
        <v>328</v>
      </c>
      <c r="B435" s="556"/>
      <c r="C435" s="556"/>
      <c r="D435" s="20" t="s">
        <v>93</v>
      </c>
      <c r="E435" s="77"/>
      <c r="F435" s="77"/>
      <c r="G435" s="77"/>
      <c r="H435" s="77"/>
      <c r="I435" s="77"/>
      <c r="J435" s="77"/>
      <c r="K435" s="8">
        <f t="shared" si="38"/>
        <v>9</v>
      </c>
      <c r="L435" s="8">
        <f t="shared" si="38"/>
        <v>193</v>
      </c>
      <c r="M435" s="183" t="s">
        <v>186</v>
      </c>
      <c r="N435" s="87"/>
      <c r="O435" s="34"/>
      <c r="P435" s="33"/>
      <c r="Q435" s="34"/>
      <c r="R435" s="33"/>
      <c r="S435" s="34"/>
      <c r="T435" s="33"/>
      <c r="U435" s="34"/>
      <c r="V435" s="33"/>
      <c r="W435" s="154"/>
      <c r="X435" s="155"/>
      <c r="Y435" s="151"/>
      <c r="Z435" s="156"/>
      <c r="AA435" s="753" t="s">
        <v>900</v>
      </c>
      <c r="AB435" s="754"/>
      <c r="AC435" s="754"/>
      <c r="AD435" s="754"/>
      <c r="AE435" s="754"/>
      <c r="AF435" s="754"/>
      <c r="AG435" s="754"/>
      <c r="AH435" s="754"/>
      <c r="AI435" s="754"/>
      <c r="AJ435" s="755"/>
      <c r="AK435" s="153"/>
      <c r="AL435" s="150"/>
      <c r="AM435" s="153"/>
      <c r="AN435" s="174"/>
      <c r="AO435" s="141"/>
      <c r="AP435" s="33"/>
      <c r="AQ435" s="45"/>
      <c r="AR435" s="44"/>
      <c r="AS435" s="34"/>
      <c r="AT435" s="36"/>
      <c r="AU435" s="34"/>
      <c r="AV435" s="36"/>
      <c r="AW435" s="4"/>
      <c r="AX435" s="8"/>
      <c r="AY435" s="763"/>
      <c r="AZ435" s="764"/>
      <c r="BA435" s="764"/>
      <c r="BB435" s="764"/>
      <c r="BC435" s="764"/>
      <c r="BD435" s="764"/>
      <c r="BE435" s="764"/>
      <c r="BF435" s="765"/>
      <c r="BG435" s="671"/>
      <c r="BH435" s="672"/>
    </row>
    <row r="436" spans="1:60" ht="24" customHeight="1" x14ac:dyDescent="0.25">
      <c r="A436" s="136">
        <f t="shared" si="37"/>
        <v>329</v>
      </c>
      <c r="B436" s="556"/>
      <c r="C436" s="557"/>
      <c r="D436" s="20" t="s">
        <v>94</v>
      </c>
      <c r="E436" s="77"/>
      <c r="F436" s="77"/>
      <c r="G436" s="77"/>
      <c r="H436" s="77"/>
      <c r="I436" s="77"/>
      <c r="J436" s="8"/>
      <c r="K436" s="8">
        <f t="shared" si="38"/>
        <v>10</v>
      </c>
      <c r="L436" s="8">
        <f t="shared" si="38"/>
        <v>194</v>
      </c>
      <c r="M436" s="183" t="s">
        <v>186</v>
      </c>
      <c r="N436" s="87"/>
      <c r="O436" s="34"/>
      <c r="P436" s="33"/>
      <c r="Q436" s="34"/>
      <c r="R436" s="33"/>
      <c r="S436" s="34"/>
      <c r="T436" s="33"/>
      <c r="U436" s="34"/>
      <c r="V436" s="33"/>
      <c r="W436" s="154"/>
      <c r="X436" s="155"/>
      <c r="Y436" s="151"/>
      <c r="Z436" s="156"/>
      <c r="AA436" s="753" t="s">
        <v>900</v>
      </c>
      <c r="AB436" s="754"/>
      <c r="AC436" s="754"/>
      <c r="AD436" s="754"/>
      <c r="AE436" s="754"/>
      <c r="AF436" s="754"/>
      <c r="AG436" s="754"/>
      <c r="AH436" s="754"/>
      <c r="AI436" s="754"/>
      <c r="AJ436" s="755"/>
      <c r="AK436" s="153"/>
      <c r="AL436" s="150"/>
      <c r="AM436" s="153"/>
      <c r="AN436" s="174"/>
      <c r="AO436" s="141"/>
      <c r="AP436" s="33"/>
      <c r="AQ436" s="45"/>
      <c r="AR436" s="44"/>
      <c r="AS436" s="34"/>
      <c r="AT436" s="36"/>
      <c r="AU436" s="34"/>
      <c r="AV436" s="36"/>
      <c r="AW436" s="4"/>
      <c r="AX436" s="8"/>
      <c r="AY436" s="766"/>
      <c r="AZ436" s="767"/>
      <c r="BA436" s="767"/>
      <c r="BB436" s="767"/>
      <c r="BC436" s="767"/>
      <c r="BD436" s="767"/>
      <c r="BE436" s="767"/>
      <c r="BF436" s="768"/>
      <c r="BG436" s="632"/>
      <c r="BH436" s="634"/>
    </row>
    <row r="437" spans="1:60" ht="27.75" customHeight="1" x14ac:dyDescent="0.25">
      <c r="A437" s="136">
        <f t="shared" si="37"/>
        <v>330</v>
      </c>
      <c r="B437" s="556"/>
      <c r="C437" s="756" t="s">
        <v>446</v>
      </c>
      <c r="D437" s="26" t="s">
        <v>1582</v>
      </c>
      <c r="E437" s="80">
        <v>1</v>
      </c>
      <c r="F437" s="80">
        <f>F422+1</f>
        <v>56</v>
      </c>
      <c r="G437" s="29"/>
      <c r="H437" s="29"/>
      <c r="I437" s="29"/>
      <c r="J437" s="20"/>
      <c r="K437" s="213"/>
      <c r="L437" s="213"/>
      <c r="M437" s="205"/>
      <c r="N437" s="104"/>
      <c r="O437" s="45"/>
      <c r="P437" s="44"/>
      <c r="Q437" s="45"/>
      <c r="R437" s="44"/>
      <c r="S437" s="45"/>
      <c r="T437" s="44"/>
      <c r="U437" s="45"/>
      <c r="V437" s="44"/>
      <c r="W437" s="45"/>
      <c r="X437" s="44"/>
      <c r="Y437" s="45"/>
      <c r="Z437" s="44"/>
      <c r="AA437" s="158"/>
      <c r="AB437" s="150"/>
      <c r="AC437" s="753" t="s">
        <v>399</v>
      </c>
      <c r="AD437" s="754"/>
      <c r="AE437" s="754"/>
      <c r="AF437" s="754"/>
      <c r="AG437" s="754"/>
      <c r="AH437" s="754"/>
      <c r="AI437" s="754"/>
      <c r="AJ437" s="754"/>
      <c r="AK437" s="754"/>
      <c r="AL437" s="755"/>
      <c r="AM437" s="153"/>
      <c r="AN437" s="174"/>
      <c r="AO437" s="141"/>
      <c r="AP437" s="44"/>
      <c r="AQ437" s="45"/>
      <c r="AR437" s="44"/>
      <c r="AS437" s="45"/>
      <c r="AT437" s="44"/>
      <c r="AU437" s="45"/>
      <c r="AV437" s="46"/>
      <c r="AW437" s="3"/>
      <c r="AX437" s="9"/>
      <c r="AY437" s="469" t="s">
        <v>789</v>
      </c>
      <c r="AZ437" s="470"/>
      <c r="BA437" s="470"/>
      <c r="BB437" s="470"/>
      <c r="BC437" s="470"/>
      <c r="BD437" s="470"/>
      <c r="BE437" s="470"/>
      <c r="BF437" s="470"/>
      <c r="BG437" s="632"/>
      <c r="BH437" s="634"/>
    </row>
    <row r="438" spans="1:60" ht="27.75" customHeight="1" x14ac:dyDescent="0.25">
      <c r="A438" s="136">
        <f t="shared" si="37"/>
        <v>331</v>
      </c>
      <c r="B438" s="557"/>
      <c r="C438" s="757"/>
      <c r="D438" s="26" t="s">
        <v>1583</v>
      </c>
      <c r="E438" s="80">
        <v>2</v>
      </c>
      <c r="F438" s="80">
        <f>F437+1</f>
        <v>57</v>
      </c>
      <c r="G438" s="29"/>
      <c r="H438" s="29"/>
      <c r="I438" s="29"/>
      <c r="J438" s="29"/>
      <c r="K438" s="78"/>
      <c r="L438" s="78"/>
      <c r="M438" s="76"/>
      <c r="N438" s="87"/>
      <c r="O438" s="34"/>
      <c r="P438" s="33"/>
      <c r="Q438" s="34"/>
      <c r="R438" s="33"/>
      <c r="S438" s="34"/>
      <c r="T438" s="33"/>
      <c r="U438" s="34"/>
      <c r="V438" s="33"/>
      <c r="W438" s="34"/>
      <c r="X438" s="33"/>
      <c r="Y438" s="34"/>
      <c r="Z438" s="33"/>
      <c r="AA438" s="154"/>
      <c r="AB438" s="155"/>
      <c r="AC438" s="496" t="s">
        <v>399</v>
      </c>
      <c r="AD438" s="489"/>
      <c r="AE438" s="489"/>
      <c r="AF438" s="489"/>
      <c r="AG438" s="489"/>
      <c r="AH438" s="489"/>
      <c r="AI438" s="489"/>
      <c r="AJ438" s="489"/>
      <c r="AK438" s="489"/>
      <c r="AL438" s="510"/>
      <c r="AM438" s="151"/>
      <c r="AN438" s="152"/>
      <c r="AO438" s="35"/>
      <c r="AP438" s="33"/>
      <c r="AQ438" s="34"/>
      <c r="AR438" s="33"/>
      <c r="AS438" s="34"/>
      <c r="AT438" s="33"/>
      <c r="AU438" s="34"/>
      <c r="AV438" s="36"/>
      <c r="AW438" s="4"/>
      <c r="AX438" s="8"/>
      <c r="AY438" s="475"/>
      <c r="AZ438" s="476"/>
      <c r="BA438" s="476"/>
      <c r="BB438" s="476"/>
      <c r="BC438" s="476"/>
      <c r="BD438" s="476"/>
      <c r="BE438" s="476"/>
      <c r="BF438" s="476"/>
      <c r="BG438" s="478"/>
      <c r="BH438" s="479"/>
    </row>
    <row r="439" spans="1:60" ht="36.75" customHeight="1" x14ac:dyDescent="0.25">
      <c r="A439" s="136">
        <f t="shared" si="37"/>
        <v>332</v>
      </c>
      <c r="B439" s="555" t="s">
        <v>869</v>
      </c>
      <c r="C439" s="465" t="s">
        <v>868</v>
      </c>
      <c r="D439" s="29" t="s">
        <v>217</v>
      </c>
      <c r="E439" s="29"/>
      <c r="F439" s="29"/>
      <c r="G439" s="29"/>
      <c r="H439" s="29"/>
      <c r="I439" s="29"/>
      <c r="J439" s="29"/>
      <c r="K439" s="29">
        <f>K436+1</f>
        <v>11</v>
      </c>
      <c r="L439" s="29">
        <f>L436+1</f>
        <v>195</v>
      </c>
      <c r="M439" s="182" t="s">
        <v>186</v>
      </c>
      <c r="N439" s="87"/>
      <c r="O439" s="506" t="s">
        <v>424</v>
      </c>
      <c r="P439" s="507"/>
      <c r="Q439" s="507"/>
      <c r="R439" s="508"/>
      <c r="S439" s="34"/>
      <c r="T439" s="33"/>
      <c r="U439" s="34"/>
      <c r="V439" s="33"/>
      <c r="W439" s="154"/>
      <c r="X439" s="155"/>
      <c r="Y439" s="151"/>
      <c r="Z439" s="170"/>
      <c r="AA439" s="496" t="s">
        <v>493</v>
      </c>
      <c r="AB439" s="489"/>
      <c r="AC439" s="489"/>
      <c r="AD439" s="489"/>
      <c r="AE439" s="489"/>
      <c r="AF439" s="489"/>
      <c r="AG439" s="489"/>
      <c r="AH439" s="489"/>
      <c r="AI439" s="489"/>
      <c r="AJ439" s="510"/>
      <c r="AK439" s="151"/>
      <c r="AL439" s="155"/>
      <c r="AM439" s="179"/>
      <c r="AN439" s="108"/>
      <c r="AO439" s="34"/>
      <c r="AP439" s="33"/>
      <c r="AQ439" s="34"/>
      <c r="AR439" s="33"/>
      <c r="AS439" s="34"/>
      <c r="AT439" s="36"/>
      <c r="AU439" s="34"/>
      <c r="AV439" s="36"/>
      <c r="AW439" s="4"/>
      <c r="AX439" s="8"/>
      <c r="AY439" s="659" t="s">
        <v>532</v>
      </c>
      <c r="AZ439" s="660"/>
      <c r="BA439" s="660"/>
      <c r="BB439" s="660"/>
      <c r="BC439" s="660"/>
      <c r="BD439" s="660"/>
      <c r="BE439" s="660"/>
      <c r="BF439" s="661"/>
      <c r="BG439" s="478"/>
      <c r="BH439" s="479"/>
    </row>
    <row r="440" spans="1:60" ht="19.5" customHeight="1" x14ac:dyDescent="0.25">
      <c r="A440" s="136">
        <f t="shared" si="37"/>
        <v>333</v>
      </c>
      <c r="B440" s="556"/>
      <c r="C440" s="466"/>
      <c r="D440" s="29" t="s">
        <v>175</v>
      </c>
      <c r="E440" s="29"/>
      <c r="F440" s="29"/>
      <c r="G440" s="29"/>
      <c r="H440" s="29"/>
      <c r="I440" s="29"/>
      <c r="J440" s="29"/>
      <c r="K440" s="29">
        <f t="shared" ref="K440:L444" si="39">K439+1</f>
        <v>12</v>
      </c>
      <c r="L440" s="29">
        <f t="shared" si="39"/>
        <v>196</v>
      </c>
      <c r="M440" s="183" t="s">
        <v>186</v>
      </c>
      <c r="N440" s="87"/>
      <c r="O440" s="34"/>
      <c r="P440" s="33"/>
      <c r="Q440" s="34"/>
      <c r="R440" s="33"/>
      <c r="S440" s="34"/>
      <c r="T440" s="33"/>
      <c r="U440" s="34"/>
      <c r="V440" s="33"/>
      <c r="W440" s="154"/>
      <c r="X440" s="155"/>
      <c r="Y440" s="151"/>
      <c r="Z440" s="156"/>
      <c r="AA440" s="753" t="s">
        <v>493</v>
      </c>
      <c r="AB440" s="754"/>
      <c r="AC440" s="754"/>
      <c r="AD440" s="754"/>
      <c r="AE440" s="754"/>
      <c r="AF440" s="754"/>
      <c r="AG440" s="754"/>
      <c r="AH440" s="754"/>
      <c r="AI440" s="754"/>
      <c r="AJ440" s="755"/>
      <c r="AK440" s="153"/>
      <c r="AL440" s="150"/>
      <c r="AM440" s="157"/>
      <c r="AN440" s="111"/>
      <c r="AO440" s="45"/>
      <c r="AP440" s="33"/>
      <c r="AQ440" s="45"/>
      <c r="AR440" s="44"/>
      <c r="AS440" s="34"/>
      <c r="AT440" s="36"/>
      <c r="AU440" s="34"/>
      <c r="AV440" s="36"/>
      <c r="AW440" s="4"/>
      <c r="AX440" s="8"/>
      <c r="AY440" s="469" t="s">
        <v>877</v>
      </c>
      <c r="AZ440" s="470"/>
      <c r="BA440" s="470"/>
      <c r="BB440" s="470"/>
      <c r="BC440" s="470"/>
      <c r="BD440" s="470"/>
      <c r="BE440" s="470"/>
      <c r="BF440" s="471"/>
      <c r="BG440" s="629"/>
      <c r="BH440" s="631"/>
    </row>
    <row r="441" spans="1:60" ht="19.5" customHeight="1" x14ac:dyDescent="0.25">
      <c r="A441" s="136">
        <f t="shared" si="37"/>
        <v>334</v>
      </c>
      <c r="B441" s="556"/>
      <c r="C441" s="466"/>
      <c r="D441" s="29" t="s">
        <v>176</v>
      </c>
      <c r="E441" s="29"/>
      <c r="F441" s="29"/>
      <c r="G441" s="29"/>
      <c r="H441" s="29"/>
      <c r="I441" s="29"/>
      <c r="J441" s="29"/>
      <c r="K441" s="29">
        <f t="shared" si="39"/>
        <v>13</v>
      </c>
      <c r="L441" s="29">
        <f t="shared" si="39"/>
        <v>197</v>
      </c>
      <c r="M441" s="183" t="s">
        <v>186</v>
      </c>
      <c r="N441" s="87"/>
      <c r="O441" s="34"/>
      <c r="P441" s="33"/>
      <c r="Q441" s="34"/>
      <c r="R441" s="33"/>
      <c r="S441" s="34"/>
      <c r="T441" s="33"/>
      <c r="U441" s="34"/>
      <c r="V441" s="33"/>
      <c r="W441" s="154"/>
      <c r="X441" s="155"/>
      <c r="Y441" s="151"/>
      <c r="Z441" s="156"/>
      <c r="AA441" s="753" t="s">
        <v>493</v>
      </c>
      <c r="AB441" s="754"/>
      <c r="AC441" s="754"/>
      <c r="AD441" s="754"/>
      <c r="AE441" s="754"/>
      <c r="AF441" s="754"/>
      <c r="AG441" s="754"/>
      <c r="AH441" s="754"/>
      <c r="AI441" s="754"/>
      <c r="AJ441" s="755"/>
      <c r="AK441" s="153"/>
      <c r="AL441" s="150"/>
      <c r="AM441" s="157"/>
      <c r="AN441" s="111"/>
      <c r="AO441" s="45"/>
      <c r="AP441" s="33"/>
      <c r="AQ441" s="45"/>
      <c r="AR441" s="44"/>
      <c r="AS441" s="34"/>
      <c r="AT441" s="36"/>
      <c r="AU441" s="34"/>
      <c r="AV441" s="36"/>
      <c r="AW441" s="4"/>
      <c r="AX441" s="8"/>
      <c r="AY441" s="472"/>
      <c r="AZ441" s="473"/>
      <c r="BA441" s="473"/>
      <c r="BB441" s="473"/>
      <c r="BC441" s="473"/>
      <c r="BD441" s="473"/>
      <c r="BE441" s="473"/>
      <c r="BF441" s="474"/>
      <c r="BG441" s="671"/>
      <c r="BH441" s="672"/>
    </row>
    <row r="442" spans="1:60" ht="19.5" customHeight="1" x14ac:dyDescent="0.25">
      <c r="A442" s="136">
        <f t="shared" si="37"/>
        <v>335</v>
      </c>
      <c r="B442" s="556"/>
      <c r="C442" s="466"/>
      <c r="D442" s="29" t="s">
        <v>177</v>
      </c>
      <c r="E442" s="29"/>
      <c r="F442" s="29"/>
      <c r="G442" s="29"/>
      <c r="H442" s="29"/>
      <c r="I442" s="29"/>
      <c r="J442" s="29"/>
      <c r="K442" s="29">
        <f t="shared" si="39"/>
        <v>14</v>
      </c>
      <c r="L442" s="29">
        <f t="shared" si="39"/>
        <v>198</v>
      </c>
      <c r="M442" s="183" t="s">
        <v>186</v>
      </c>
      <c r="N442" s="87"/>
      <c r="O442" s="34"/>
      <c r="P442" s="33"/>
      <c r="Q442" s="34"/>
      <c r="R442" s="33"/>
      <c r="S442" s="34"/>
      <c r="T442" s="33"/>
      <c r="U442" s="34"/>
      <c r="V442" s="33"/>
      <c r="W442" s="154"/>
      <c r="X442" s="155"/>
      <c r="Y442" s="151"/>
      <c r="Z442" s="156"/>
      <c r="AA442" s="753" t="s">
        <v>493</v>
      </c>
      <c r="AB442" s="754"/>
      <c r="AC442" s="754"/>
      <c r="AD442" s="754"/>
      <c r="AE442" s="754"/>
      <c r="AF442" s="754"/>
      <c r="AG442" s="754"/>
      <c r="AH442" s="754"/>
      <c r="AI442" s="754"/>
      <c r="AJ442" s="755"/>
      <c r="AK442" s="153"/>
      <c r="AL442" s="150"/>
      <c r="AM442" s="157"/>
      <c r="AN442" s="111"/>
      <c r="AO442" s="45"/>
      <c r="AP442" s="33"/>
      <c r="AQ442" s="45"/>
      <c r="AR442" s="44"/>
      <c r="AS442" s="34"/>
      <c r="AT442" s="36"/>
      <c r="AU442" s="34"/>
      <c r="AV442" s="36"/>
      <c r="AW442" s="4"/>
      <c r="AX442" s="8"/>
      <c r="AY442" s="472"/>
      <c r="AZ442" s="473"/>
      <c r="BA442" s="473"/>
      <c r="BB442" s="473"/>
      <c r="BC442" s="473"/>
      <c r="BD442" s="473"/>
      <c r="BE442" s="473"/>
      <c r="BF442" s="474"/>
      <c r="BG442" s="671"/>
      <c r="BH442" s="672"/>
    </row>
    <row r="443" spans="1:60" ht="19.5" customHeight="1" x14ac:dyDescent="0.25">
      <c r="A443" s="136">
        <f t="shared" si="37"/>
        <v>336</v>
      </c>
      <c r="B443" s="556"/>
      <c r="C443" s="466"/>
      <c r="D443" s="29" t="s">
        <v>178</v>
      </c>
      <c r="E443" s="29"/>
      <c r="F443" s="29"/>
      <c r="G443" s="29"/>
      <c r="H443" s="29"/>
      <c r="I443" s="29"/>
      <c r="J443" s="29"/>
      <c r="K443" s="29">
        <f t="shared" si="39"/>
        <v>15</v>
      </c>
      <c r="L443" s="29">
        <f t="shared" si="39"/>
        <v>199</v>
      </c>
      <c r="M443" s="183" t="s">
        <v>186</v>
      </c>
      <c r="N443" s="87"/>
      <c r="O443" s="34"/>
      <c r="P443" s="33"/>
      <c r="Q443" s="34"/>
      <c r="R443" s="33"/>
      <c r="S443" s="34"/>
      <c r="T443" s="33"/>
      <c r="U443" s="34"/>
      <c r="V443" s="33"/>
      <c r="W443" s="34"/>
      <c r="X443" s="33"/>
      <c r="Y443" s="34"/>
      <c r="Z443" s="33"/>
      <c r="AA443" s="154"/>
      <c r="AB443" s="155"/>
      <c r="AC443" s="151"/>
      <c r="AD443" s="488" t="s">
        <v>399</v>
      </c>
      <c r="AE443" s="489"/>
      <c r="AF443" s="489"/>
      <c r="AG443" s="489"/>
      <c r="AH443" s="489"/>
      <c r="AI443" s="489"/>
      <c r="AJ443" s="489"/>
      <c r="AK443" s="489"/>
      <c r="AL443" s="489"/>
      <c r="AM443" s="490"/>
      <c r="AN443" s="170"/>
      <c r="AO443" s="151"/>
      <c r="AP443" s="152"/>
      <c r="AQ443" s="35"/>
      <c r="AR443" s="36"/>
      <c r="AS443" s="34"/>
      <c r="AT443" s="36"/>
      <c r="AU443" s="34"/>
      <c r="AV443" s="36"/>
      <c r="AW443" s="4"/>
      <c r="AX443" s="8"/>
      <c r="AY443" s="472"/>
      <c r="AZ443" s="473"/>
      <c r="BA443" s="473"/>
      <c r="BB443" s="473"/>
      <c r="BC443" s="473"/>
      <c r="BD443" s="473"/>
      <c r="BE443" s="473"/>
      <c r="BF443" s="474"/>
      <c r="BG443" s="671"/>
      <c r="BH443" s="672"/>
    </row>
    <row r="444" spans="1:60" ht="19.5" customHeight="1" x14ac:dyDescent="0.25">
      <c r="A444" s="136">
        <f t="shared" si="37"/>
        <v>337</v>
      </c>
      <c r="B444" s="557"/>
      <c r="C444" s="467"/>
      <c r="D444" s="29" t="s">
        <v>179</v>
      </c>
      <c r="E444" s="29"/>
      <c r="F444" s="29"/>
      <c r="G444" s="29"/>
      <c r="H444" s="29"/>
      <c r="I444" s="29"/>
      <c r="J444" s="29"/>
      <c r="K444" s="29">
        <f t="shared" si="39"/>
        <v>16</v>
      </c>
      <c r="L444" s="29">
        <f t="shared" si="39"/>
        <v>200</v>
      </c>
      <c r="M444" s="183" t="s">
        <v>186</v>
      </c>
      <c r="N444" s="87"/>
      <c r="O444" s="34"/>
      <c r="P444" s="33"/>
      <c r="Q444" s="34"/>
      <c r="R444" s="33"/>
      <c r="S444" s="34"/>
      <c r="T444" s="33"/>
      <c r="U444" s="34"/>
      <c r="V444" s="33"/>
      <c r="W444" s="34"/>
      <c r="X444" s="33"/>
      <c r="Y444" s="34"/>
      <c r="Z444" s="33"/>
      <c r="AA444" s="154"/>
      <c r="AB444" s="155"/>
      <c r="AC444" s="151"/>
      <c r="AD444" s="488" t="s">
        <v>399</v>
      </c>
      <c r="AE444" s="489"/>
      <c r="AF444" s="489"/>
      <c r="AG444" s="489"/>
      <c r="AH444" s="489"/>
      <c r="AI444" s="489"/>
      <c r="AJ444" s="489"/>
      <c r="AK444" s="489"/>
      <c r="AL444" s="489"/>
      <c r="AM444" s="490"/>
      <c r="AN444" s="170"/>
      <c r="AO444" s="151"/>
      <c r="AP444" s="152"/>
      <c r="AQ444" s="35"/>
      <c r="AR444" s="36"/>
      <c r="AS444" s="34"/>
      <c r="AT444" s="36"/>
      <c r="AU444" s="34"/>
      <c r="AV444" s="36"/>
      <c r="AW444" s="4"/>
      <c r="AX444" s="8"/>
      <c r="AY444" s="475"/>
      <c r="AZ444" s="476"/>
      <c r="BA444" s="476"/>
      <c r="BB444" s="476"/>
      <c r="BC444" s="476"/>
      <c r="BD444" s="476"/>
      <c r="BE444" s="476"/>
      <c r="BF444" s="477"/>
      <c r="BG444" s="632"/>
      <c r="BH444" s="634"/>
    </row>
    <row r="445" spans="1:60" ht="26.25" customHeight="1" x14ac:dyDescent="0.25">
      <c r="A445" s="136">
        <f t="shared" si="37"/>
        <v>338</v>
      </c>
      <c r="B445" s="555" t="s">
        <v>633</v>
      </c>
      <c r="C445" s="555" t="s">
        <v>539</v>
      </c>
      <c r="D445" s="29" t="s">
        <v>217</v>
      </c>
      <c r="E445" s="29"/>
      <c r="F445" s="29"/>
      <c r="G445" s="29"/>
      <c r="H445" s="29"/>
      <c r="I445" s="29"/>
      <c r="J445" s="29"/>
      <c r="K445" s="29">
        <f>K444+1</f>
        <v>17</v>
      </c>
      <c r="L445" s="29">
        <f>L444+1</f>
        <v>201</v>
      </c>
      <c r="M445" s="182" t="s">
        <v>186</v>
      </c>
      <c r="N445" s="87"/>
      <c r="O445" s="506" t="s">
        <v>424</v>
      </c>
      <c r="P445" s="507"/>
      <c r="Q445" s="507"/>
      <c r="R445" s="508"/>
      <c r="S445" s="34"/>
      <c r="T445" s="33"/>
      <c r="U445" s="34"/>
      <c r="V445" s="33"/>
      <c r="W445" s="154"/>
      <c r="X445" s="155"/>
      <c r="Y445" s="151"/>
      <c r="Z445" s="170"/>
      <c r="AA445" s="496" t="s">
        <v>493</v>
      </c>
      <c r="AB445" s="489"/>
      <c r="AC445" s="489"/>
      <c r="AD445" s="489"/>
      <c r="AE445" s="489"/>
      <c r="AF445" s="489"/>
      <c r="AG445" s="489"/>
      <c r="AH445" s="489"/>
      <c r="AI445" s="489"/>
      <c r="AJ445" s="510"/>
      <c r="AK445" s="151"/>
      <c r="AL445" s="155"/>
      <c r="AM445" s="179"/>
      <c r="AN445" s="108"/>
      <c r="AO445" s="34"/>
      <c r="AP445" s="33"/>
      <c r="AQ445" s="34"/>
      <c r="AR445" s="33"/>
      <c r="AS445" s="34"/>
      <c r="AT445" s="36"/>
      <c r="AU445" s="34"/>
      <c r="AV445" s="36"/>
      <c r="AW445" s="4"/>
      <c r="AX445" s="8"/>
      <c r="AY445" s="659" t="s">
        <v>541</v>
      </c>
      <c r="AZ445" s="660"/>
      <c r="BA445" s="660"/>
      <c r="BB445" s="660"/>
      <c r="BC445" s="660"/>
      <c r="BD445" s="660"/>
      <c r="BE445" s="660"/>
      <c r="BF445" s="661"/>
      <c r="BG445" s="478"/>
      <c r="BH445" s="479"/>
    </row>
    <row r="446" spans="1:60" ht="26.25" customHeight="1" x14ac:dyDescent="0.25">
      <c r="A446" s="136">
        <f t="shared" si="37"/>
        <v>339</v>
      </c>
      <c r="B446" s="556"/>
      <c r="C446" s="556"/>
      <c r="D446" s="29" t="s">
        <v>175</v>
      </c>
      <c r="E446" s="29"/>
      <c r="F446" s="29"/>
      <c r="G446" s="29"/>
      <c r="H446" s="29"/>
      <c r="I446" s="29"/>
      <c r="J446" s="29"/>
      <c r="K446" s="29">
        <f t="shared" ref="K446:L452" si="40">K445+1</f>
        <v>18</v>
      </c>
      <c r="L446" s="29">
        <f t="shared" si="40"/>
        <v>202</v>
      </c>
      <c r="M446" s="183" t="s">
        <v>186</v>
      </c>
      <c r="N446" s="87"/>
      <c r="O446" s="34"/>
      <c r="P446" s="33"/>
      <c r="Q446" s="34"/>
      <c r="R446" s="33"/>
      <c r="S446" s="34"/>
      <c r="T446" s="33"/>
      <c r="U446" s="34"/>
      <c r="V446" s="33"/>
      <c r="W446" s="154"/>
      <c r="X446" s="155"/>
      <c r="Y446" s="151"/>
      <c r="Z446" s="156"/>
      <c r="AA446" s="753" t="s">
        <v>493</v>
      </c>
      <c r="AB446" s="754"/>
      <c r="AC446" s="754"/>
      <c r="AD446" s="754"/>
      <c r="AE446" s="754"/>
      <c r="AF446" s="754"/>
      <c r="AG446" s="754"/>
      <c r="AH446" s="754"/>
      <c r="AI446" s="754"/>
      <c r="AJ446" s="755"/>
      <c r="AK446" s="153"/>
      <c r="AL446" s="150"/>
      <c r="AM446" s="157"/>
      <c r="AN446" s="111"/>
      <c r="AO446" s="45"/>
      <c r="AP446" s="33"/>
      <c r="AQ446" s="45"/>
      <c r="AR446" s="44"/>
      <c r="AS446" s="34"/>
      <c r="AT446" s="36"/>
      <c r="AU446" s="34"/>
      <c r="AV446" s="36"/>
      <c r="AW446" s="4"/>
      <c r="AX446" s="8"/>
      <c r="AY446" s="469" t="s">
        <v>1332</v>
      </c>
      <c r="AZ446" s="470"/>
      <c r="BA446" s="470"/>
      <c r="BB446" s="470"/>
      <c r="BC446" s="470"/>
      <c r="BD446" s="470"/>
      <c r="BE446" s="470"/>
      <c r="BF446" s="471"/>
      <c r="BG446" s="629"/>
      <c r="BH446" s="631"/>
    </row>
    <row r="447" spans="1:60" ht="26.25" customHeight="1" x14ac:dyDescent="0.25">
      <c r="A447" s="136">
        <f t="shared" si="37"/>
        <v>340</v>
      </c>
      <c r="B447" s="556"/>
      <c r="C447" s="556"/>
      <c r="D447" s="29" t="s">
        <v>176</v>
      </c>
      <c r="E447" s="29"/>
      <c r="F447" s="29"/>
      <c r="G447" s="29"/>
      <c r="H447" s="29"/>
      <c r="I447" s="29"/>
      <c r="J447" s="29"/>
      <c r="K447" s="29">
        <f t="shared" si="40"/>
        <v>19</v>
      </c>
      <c r="L447" s="29">
        <f t="shared" si="40"/>
        <v>203</v>
      </c>
      <c r="M447" s="183" t="s">
        <v>186</v>
      </c>
      <c r="N447" s="87"/>
      <c r="O447" s="34"/>
      <c r="P447" s="33"/>
      <c r="Q447" s="34"/>
      <c r="R447" s="33"/>
      <c r="S447" s="34"/>
      <c r="T447" s="33"/>
      <c r="U447" s="34"/>
      <c r="V447" s="33"/>
      <c r="W447" s="154"/>
      <c r="X447" s="155"/>
      <c r="Y447" s="151"/>
      <c r="Z447" s="156"/>
      <c r="AA447" s="753" t="s">
        <v>493</v>
      </c>
      <c r="AB447" s="754"/>
      <c r="AC447" s="754"/>
      <c r="AD447" s="754"/>
      <c r="AE447" s="754"/>
      <c r="AF447" s="754"/>
      <c r="AG447" s="754"/>
      <c r="AH447" s="754"/>
      <c r="AI447" s="754"/>
      <c r="AJ447" s="755"/>
      <c r="AK447" s="153"/>
      <c r="AL447" s="150"/>
      <c r="AM447" s="157"/>
      <c r="AN447" s="111"/>
      <c r="AO447" s="45"/>
      <c r="AP447" s="33"/>
      <c r="AQ447" s="45"/>
      <c r="AR447" s="44"/>
      <c r="AS447" s="34"/>
      <c r="AT447" s="36"/>
      <c r="AU447" s="34"/>
      <c r="AV447" s="36"/>
      <c r="AW447" s="4"/>
      <c r="AX447" s="8"/>
      <c r="AY447" s="472"/>
      <c r="AZ447" s="473"/>
      <c r="BA447" s="473"/>
      <c r="BB447" s="473"/>
      <c r="BC447" s="473"/>
      <c r="BD447" s="473"/>
      <c r="BE447" s="473"/>
      <c r="BF447" s="474"/>
      <c r="BG447" s="671"/>
      <c r="BH447" s="672"/>
    </row>
    <row r="448" spans="1:60" ht="26.25" customHeight="1" x14ac:dyDescent="0.25">
      <c r="A448" s="136">
        <f t="shared" si="37"/>
        <v>341</v>
      </c>
      <c r="B448" s="556"/>
      <c r="C448" s="556"/>
      <c r="D448" s="29" t="s">
        <v>177</v>
      </c>
      <c r="E448" s="29"/>
      <c r="F448" s="29"/>
      <c r="G448" s="29"/>
      <c r="H448" s="29"/>
      <c r="I448" s="29"/>
      <c r="J448" s="29"/>
      <c r="K448" s="29">
        <f t="shared" si="40"/>
        <v>20</v>
      </c>
      <c r="L448" s="29">
        <f t="shared" si="40"/>
        <v>204</v>
      </c>
      <c r="M448" s="183" t="s">
        <v>186</v>
      </c>
      <c r="N448" s="87"/>
      <c r="O448" s="34"/>
      <c r="P448" s="33"/>
      <c r="Q448" s="34"/>
      <c r="R448" s="33"/>
      <c r="S448" s="34"/>
      <c r="T448" s="33"/>
      <c r="U448" s="34"/>
      <c r="V448" s="33"/>
      <c r="W448" s="154"/>
      <c r="X448" s="155"/>
      <c r="Y448" s="151"/>
      <c r="Z448" s="156"/>
      <c r="AA448" s="753" t="s">
        <v>493</v>
      </c>
      <c r="AB448" s="754"/>
      <c r="AC448" s="754"/>
      <c r="AD448" s="754"/>
      <c r="AE448" s="754"/>
      <c r="AF448" s="754"/>
      <c r="AG448" s="754"/>
      <c r="AH448" s="754"/>
      <c r="AI448" s="754"/>
      <c r="AJ448" s="755"/>
      <c r="AK448" s="153"/>
      <c r="AL448" s="150"/>
      <c r="AM448" s="157"/>
      <c r="AN448" s="111"/>
      <c r="AO448" s="45"/>
      <c r="AP448" s="33"/>
      <c r="AQ448" s="45"/>
      <c r="AR448" s="44"/>
      <c r="AS448" s="34"/>
      <c r="AT448" s="36"/>
      <c r="AU448" s="34"/>
      <c r="AV448" s="36"/>
      <c r="AW448" s="4"/>
      <c r="AX448" s="8"/>
      <c r="AY448" s="472"/>
      <c r="AZ448" s="473"/>
      <c r="BA448" s="473"/>
      <c r="BB448" s="473"/>
      <c r="BC448" s="473"/>
      <c r="BD448" s="473"/>
      <c r="BE448" s="473"/>
      <c r="BF448" s="474"/>
      <c r="BG448" s="671"/>
      <c r="BH448" s="672"/>
    </row>
    <row r="449" spans="1:60" ht="26.25" customHeight="1" x14ac:dyDescent="0.25">
      <c r="A449" s="136">
        <f t="shared" si="37"/>
        <v>342</v>
      </c>
      <c r="B449" s="556"/>
      <c r="C449" s="556"/>
      <c r="D449" s="29" t="s">
        <v>178</v>
      </c>
      <c r="E449" s="29"/>
      <c r="F449" s="29"/>
      <c r="G449" s="29"/>
      <c r="H449" s="29"/>
      <c r="I449" s="29"/>
      <c r="J449" s="29"/>
      <c r="K449" s="29">
        <f t="shared" si="40"/>
        <v>21</v>
      </c>
      <c r="L449" s="29">
        <f t="shared" si="40"/>
        <v>205</v>
      </c>
      <c r="M449" s="183" t="s">
        <v>186</v>
      </c>
      <c r="N449" s="87"/>
      <c r="O449" s="34"/>
      <c r="P449" s="33"/>
      <c r="Q449" s="34"/>
      <c r="R449" s="33"/>
      <c r="S449" s="34"/>
      <c r="T449" s="33"/>
      <c r="U449" s="34"/>
      <c r="V449" s="33"/>
      <c r="W449" s="34"/>
      <c r="X449" s="33"/>
      <c r="Y449" s="34"/>
      <c r="Z449" s="33"/>
      <c r="AA449" s="154"/>
      <c r="AB449" s="155"/>
      <c r="AC449" s="151"/>
      <c r="AD449" s="488" t="s">
        <v>399</v>
      </c>
      <c r="AE449" s="489"/>
      <c r="AF449" s="489"/>
      <c r="AG449" s="489"/>
      <c r="AH449" s="489"/>
      <c r="AI449" s="489"/>
      <c r="AJ449" s="489"/>
      <c r="AK449" s="489"/>
      <c r="AL449" s="489"/>
      <c r="AM449" s="490"/>
      <c r="AN449" s="170"/>
      <c r="AO449" s="151"/>
      <c r="AP449" s="152"/>
      <c r="AQ449" s="35"/>
      <c r="AR449" s="36"/>
      <c r="AS449" s="34"/>
      <c r="AT449" s="36"/>
      <c r="AU449" s="34"/>
      <c r="AV449" s="36"/>
      <c r="AW449" s="4"/>
      <c r="AX449" s="8"/>
      <c r="AY449" s="472"/>
      <c r="AZ449" s="473"/>
      <c r="BA449" s="473"/>
      <c r="BB449" s="473"/>
      <c r="BC449" s="473"/>
      <c r="BD449" s="473"/>
      <c r="BE449" s="473"/>
      <c r="BF449" s="474"/>
      <c r="BG449" s="671"/>
      <c r="BH449" s="672"/>
    </row>
    <row r="450" spans="1:60" ht="26.25" customHeight="1" x14ac:dyDescent="0.25">
      <c r="A450" s="136">
        <f t="shared" si="37"/>
        <v>343</v>
      </c>
      <c r="B450" s="556"/>
      <c r="C450" s="556"/>
      <c r="D450" s="29" t="s">
        <v>179</v>
      </c>
      <c r="E450" s="29"/>
      <c r="F450" s="29"/>
      <c r="G450" s="29"/>
      <c r="H450" s="29"/>
      <c r="I450" s="29"/>
      <c r="J450" s="29"/>
      <c r="K450" s="29">
        <f>K449+1</f>
        <v>22</v>
      </c>
      <c r="L450" s="29">
        <f t="shared" si="40"/>
        <v>206</v>
      </c>
      <c r="M450" s="183" t="s">
        <v>186</v>
      </c>
      <c r="N450" s="87"/>
      <c r="O450" s="34"/>
      <c r="P450" s="33"/>
      <c r="Q450" s="34"/>
      <c r="R450" s="33"/>
      <c r="S450" s="34"/>
      <c r="T450" s="33"/>
      <c r="U450" s="34"/>
      <c r="V450" s="33"/>
      <c r="W450" s="34"/>
      <c r="X450" s="33"/>
      <c r="Y450" s="34"/>
      <c r="Z450" s="33"/>
      <c r="AA450" s="154"/>
      <c r="AB450" s="155"/>
      <c r="AC450" s="151"/>
      <c r="AD450" s="488" t="s">
        <v>399</v>
      </c>
      <c r="AE450" s="489"/>
      <c r="AF450" s="489"/>
      <c r="AG450" s="489"/>
      <c r="AH450" s="489"/>
      <c r="AI450" s="489"/>
      <c r="AJ450" s="489"/>
      <c r="AK450" s="489"/>
      <c r="AL450" s="489"/>
      <c r="AM450" s="490"/>
      <c r="AN450" s="170"/>
      <c r="AO450" s="151"/>
      <c r="AP450" s="152"/>
      <c r="AQ450" s="35"/>
      <c r="AR450" s="36"/>
      <c r="AS450" s="34"/>
      <c r="AT450" s="36"/>
      <c r="AU450" s="34"/>
      <c r="AV450" s="36"/>
      <c r="AW450" s="4"/>
      <c r="AX450" s="8"/>
      <c r="AY450" s="472"/>
      <c r="AZ450" s="473"/>
      <c r="BA450" s="473"/>
      <c r="BB450" s="473"/>
      <c r="BC450" s="473"/>
      <c r="BD450" s="473"/>
      <c r="BE450" s="473"/>
      <c r="BF450" s="474"/>
      <c r="BG450" s="632"/>
      <c r="BH450" s="634"/>
    </row>
    <row r="451" spans="1:60" ht="24" customHeight="1" x14ac:dyDescent="0.25">
      <c r="A451" s="136">
        <f t="shared" si="37"/>
        <v>344</v>
      </c>
      <c r="B451" s="557"/>
      <c r="C451" s="557"/>
      <c r="D451" s="75" t="s">
        <v>801</v>
      </c>
      <c r="E451" s="77"/>
      <c r="F451" s="77"/>
      <c r="G451" s="77"/>
      <c r="H451" s="77"/>
      <c r="I451" s="77"/>
      <c r="J451" s="8"/>
      <c r="K451" s="29">
        <f>K450+1</f>
        <v>23</v>
      </c>
      <c r="L451" s="29">
        <f t="shared" si="40"/>
        <v>207</v>
      </c>
      <c r="M451" s="182" t="s">
        <v>186</v>
      </c>
      <c r="N451" s="87"/>
      <c r="O451" s="34"/>
      <c r="P451" s="33"/>
      <c r="Q451" s="34"/>
      <c r="R451" s="33"/>
      <c r="S451" s="34"/>
      <c r="T451" s="33"/>
      <c r="U451" s="34"/>
      <c r="V451" s="33"/>
      <c r="W451" s="154"/>
      <c r="X451" s="155"/>
      <c r="Y451" s="151"/>
      <c r="Z451" s="170"/>
      <c r="AA451" s="753" t="s">
        <v>493</v>
      </c>
      <c r="AB451" s="754"/>
      <c r="AC451" s="754"/>
      <c r="AD451" s="754"/>
      <c r="AE451" s="754"/>
      <c r="AF451" s="754"/>
      <c r="AG451" s="754"/>
      <c r="AH451" s="754"/>
      <c r="AI451" s="754"/>
      <c r="AJ451" s="755"/>
      <c r="AK451" s="151"/>
      <c r="AL451" s="155"/>
      <c r="AM451" s="151"/>
      <c r="AN451" s="152"/>
      <c r="AO451" s="35"/>
      <c r="AP451" s="33"/>
      <c r="AQ451" s="34"/>
      <c r="AR451" s="33"/>
      <c r="AS451" s="34"/>
      <c r="AT451" s="36"/>
      <c r="AU451" s="34"/>
      <c r="AV451" s="36"/>
      <c r="AW451" s="4"/>
      <c r="AX451" s="8"/>
      <c r="AY451" s="475"/>
      <c r="AZ451" s="476"/>
      <c r="BA451" s="476"/>
      <c r="BB451" s="476"/>
      <c r="BC451" s="476"/>
      <c r="BD451" s="476"/>
      <c r="BE451" s="476"/>
      <c r="BF451" s="477"/>
      <c r="BG451" s="189"/>
      <c r="BH451" s="190"/>
    </row>
    <row r="452" spans="1:60" ht="19.5" customHeight="1" x14ac:dyDescent="0.25">
      <c r="A452" s="136">
        <f t="shared" si="37"/>
        <v>345</v>
      </c>
      <c r="B452" s="465" t="s">
        <v>634</v>
      </c>
      <c r="C452" s="555" t="s">
        <v>540</v>
      </c>
      <c r="D452" s="29" t="s">
        <v>217</v>
      </c>
      <c r="E452" s="29"/>
      <c r="F452" s="29"/>
      <c r="G452" s="29"/>
      <c r="H452" s="29"/>
      <c r="I452" s="29"/>
      <c r="J452" s="29"/>
      <c r="K452" s="29">
        <f>K451+1</f>
        <v>24</v>
      </c>
      <c r="L452" s="29">
        <f t="shared" si="40"/>
        <v>208</v>
      </c>
      <c r="M452" s="182" t="s">
        <v>186</v>
      </c>
      <c r="N452" s="87"/>
      <c r="O452" s="506" t="s">
        <v>424</v>
      </c>
      <c r="P452" s="507"/>
      <c r="Q452" s="507"/>
      <c r="R452" s="508"/>
      <c r="S452" s="34"/>
      <c r="T452" s="33"/>
      <c r="U452" s="34"/>
      <c r="V452" s="33"/>
      <c r="W452" s="154"/>
      <c r="X452" s="155"/>
      <c r="Y452" s="151"/>
      <c r="Z452" s="170"/>
      <c r="AA452" s="496" t="s">
        <v>493</v>
      </c>
      <c r="AB452" s="489"/>
      <c r="AC452" s="489"/>
      <c r="AD452" s="489"/>
      <c r="AE452" s="489"/>
      <c r="AF452" s="489"/>
      <c r="AG452" s="489"/>
      <c r="AH452" s="489"/>
      <c r="AI452" s="489"/>
      <c r="AJ452" s="510"/>
      <c r="AK452" s="151"/>
      <c r="AL452" s="155"/>
      <c r="AM452" s="179"/>
      <c r="AN452" s="108"/>
      <c r="AO452" s="34"/>
      <c r="AP452" s="33"/>
      <c r="AQ452" s="34"/>
      <c r="AR452" s="33"/>
      <c r="AS452" s="34"/>
      <c r="AT452" s="36"/>
      <c r="AU452" s="34"/>
      <c r="AV452" s="36"/>
      <c r="AW452" s="4"/>
      <c r="AX452" s="8"/>
      <c r="AY452" s="656" t="s">
        <v>541</v>
      </c>
      <c r="AZ452" s="657"/>
      <c r="BA452" s="657"/>
      <c r="BB452" s="657"/>
      <c r="BC452" s="657"/>
      <c r="BD452" s="657"/>
      <c r="BE452" s="657"/>
      <c r="BF452" s="658"/>
      <c r="BG452" s="478"/>
      <c r="BH452" s="479"/>
    </row>
    <row r="453" spans="1:60" ht="19.5" customHeight="1" x14ac:dyDescent="0.25">
      <c r="A453" s="136">
        <f t="shared" si="37"/>
        <v>346</v>
      </c>
      <c r="B453" s="466"/>
      <c r="C453" s="556"/>
      <c r="D453" s="20" t="s">
        <v>175</v>
      </c>
      <c r="E453" s="20"/>
      <c r="F453" s="20"/>
      <c r="G453" s="20"/>
      <c r="H453" s="20"/>
      <c r="I453" s="20"/>
      <c r="J453" s="20"/>
      <c r="K453" s="20">
        <f t="shared" ref="K453:L457" si="41">K452+1</f>
        <v>25</v>
      </c>
      <c r="L453" s="20">
        <f t="shared" si="41"/>
        <v>209</v>
      </c>
      <c r="M453" s="183" t="s">
        <v>186</v>
      </c>
      <c r="N453" s="104"/>
      <c r="O453" s="45"/>
      <c r="P453" s="44"/>
      <c r="Q453" s="45"/>
      <c r="R453" s="44"/>
      <c r="S453" s="34"/>
      <c r="T453" s="33"/>
      <c r="U453" s="34"/>
      <c r="V453" s="33"/>
      <c r="W453" s="154"/>
      <c r="X453" s="155"/>
      <c r="Y453" s="151"/>
      <c r="Z453" s="156"/>
      <c r="AA453" s="753" t="s">
        <v>493</v>
      </c>
      <c r="AB453" s="754"/>
      <c r="AC453" s="754"/>
      <c r="AD453" s="754"/>
      <c r="AE453" s="754"/>
      <c r="AF453" s="754"/>
      <c r="AG453" s="754"/>
      <c r="AH453" s="754"/>
      <c r="AI453" s="754"/>
      <c r="AJ453" s="755"/>
      <c r="AK453" s="153"/>
      <c r="AL453" s="150"/>
      <c r="AM453" s="157"/>
      <c r="AN453" s="111"/>
      <c r="AO453" s="45"/>
      <c r="AP453" s="33"/>
      <c r="AQ453" s="45"/>
      <c r="AR453" s="44"/>
      <c r="AS453" s="45"/>
      <c r="AT453" s="44"/>
      <c r="AU453" s="45"/>
      <c r="AV453" s="46"/>
      <c r="AW453" s="3"/>
      <c r="AX453" s="9"/>
      <c r="AY453" s="472" t="s">
        <v>790</v>
      </c>
      <c r="AZ453" s="473"/>
      <c r="BA453" s="473"/>
      <c r="BB453" s="473"/>
      <c r="BC453" s="473"/>
      <c r="BD453" s="473"/>
      <c r="BE453" s="473"/>
      <c r="BF453" s="474"/>
      <c r="BG453" s="629"/>
      <c r="BH453" s="631"/>
    </row>
    <row r="454" spans="1:60" ht="19.5" customHeight="1" x14ac:dyDescent="0.25">
      <c r="A454" s="136">
        <f t="shared" si="37"/>
        <v>347</v>
      </c>
      <c r="B454" s="466"/>
      <c r="C454" s="556"/>
      <c r="D454" s="29" t="s">
        <v>176</v>
      </c>
      <c r="E454" s="29"/>
      <c r="F454" s="29"/>
      <c r="G454" s="29"/>
      <c r="H454" s="29"/>
      <c r="I454" s="29"/>
      <c r="J454" s="29"/>
      <c r="K454" s="20">
        <f t="shared" si="41"/>
        <v>26</v>
      </c>
      <c r="L454" s="20">
        <f t="shared" si="41"/>
        <v>210</v>
      </c>
      <c r="M454" s="183" t="s">
        <v>186</v>
      </c>
      <c r="N454" s="87"/>
      <c r="O454" s="34"/>
      <c r="P454" s="33"/>
      <c r="Q454" s="34"/>
      <c r="R454" s="33"/>
      <c r="S454" s="34"/>
      <c r="T454" s="33"/>
      <c r="U454" s="34"/>
      <c r="V454" s="33"/>
      <c r="W454" s="154"/>
      <c r="X454" s="155"/>
      <c r="Y454" s="151"/>
      <c r="Z454" s="156"/>
      <c r="AA454" s="753" t="s">
        <v>493</v>
      </c>
      <c r="AB454" s="754"/>
      <c r="AC454" s="754"/>
      <c r="AD454" s="754"/>
      <c r="AE454" s="754"/>
      <c r="AF454" s="754"/>
      <c r="AG454" s="754"/>
      <c r="AH454" s="754"/>
      <c r="AI454" s="754"/>
      <c r="AJ454" s="755"/>
      <c r="AK454" s="153"/>
      <c r="AL454" s="150"/>
      <c r="AM454" s="157"/>
      <c r="AN454" s="111"/>
      <c r="AO454" s="45"/>
      <c r="AP454" s="33"/>
      <c r="AQ454" s="45"/>
      <c r="AR454" s="44"/>
      <c r="AS454" s="34"/>
      <c r="AT454" s="33"/>
      <c r="AU454" s="34"/>
      <c r="AV454" s="36"/>
      <c r="AW454" s="4"/>
      <c r="AX454" s="8"/>
      <c r="AY454" s="472"/>
      <c r="AZ454" s="473"/>
      <c r="BA454" s="473"/>
      <c r="BB454" s="473"/>
      <c r="BC454" s="473"/>
      <c r="BD454" s="473"/>
      <c r="BE454" s="473"/>
      <c r="BF454" s="474"/>
      <c r="BG454" s="671"/>
      <c r="BH454" s="672"/>
    </row>
    <row r="455" spans="1:60" ht="19.5" customHeight="1" x14ac:dyDescent="0.25">
      <c r="A455" s="136">
        <f t="shared" si="37"/>
        <v>348</v>
      </c>
      <c r="B455" s="466"/>
      <c r="C455" s="556"/>
      <c r="D455" s="29" t="s">
        <v>177</v>
      </c>
      <c r="E455" s="29"/>
      <c r="F455" s="29"/>
      <c r="G455" s="29"/>
      <c r="H455" s="29"/>
      <c r="I455" s="29"/>
      <c r="J455" s="29"/>
      <c r="K455" s="20">
        <f t="shared" si="41"/>
        <v>27</v>
      </c>
      <c r="L455" s="20">
        <f t="shared" si="41"/>
        <v>211</v>
      </c>
      <c r="M455" s="183" t="s">
        <v>186</v>
      </c>
      <c r="N455" s="87"/>
      <c r="O455" s="34"/>
      <c r="P455" s="33"/>
      <c r="Q455" s="34"/>
      <c r="R455" s="33"/>
      <c r="S455" s="34"/>
      <c r="T455" s="33"/>
      <c r="U455" s="34"/>
      <c r="V455" s="33"/>
      <c r="W455" s="154"/>
      <c r="X455" s="155"/>
      <c r="Y455" s="151"/>
      <c r="Z455" s="156"/>
      <c r="AA455" s="753" t="s">
        <v>493</v>
      </c>
      <c r="AB455" s="754"/>
      <c r="AC455" s="754"/>
      <c r="AD455" s="754"/>
      <c r="AE455" s="754"/>
      <c r="AF455" s="754"/>
      <c r="AG455" s="754"/>
      <c r="AH455" s="754"/>
      <c r="AI455" s="754"/>
      <c r="AJ455" s="755"/>
      <c r="AK455" s="153"/>
      <c r="AL455" s="150"/>
      <c r="AM455" s="157"/>
      <c r="AN455" s="111"/>
      <c r="AO455" s="45"/>
      <c r="AP455" s="33"/>
      <c r="AQ455" s="45"/>
      <c r="AR455" s="44"/>
      <c r="AS455" s="34"/>
      <c r="AT455" s="33"/>
      <c r="AU455" s="34"/>
      <c r="AV455" s="36"/>
      <c r="AW455" s="4"/>
      <c r="AX455" s="8"/>
      <c r="AY455" s="472"/>
      <c r="AZ455" s="473"/>
      <c r="BA455" s="473"/>
      <c r="BB455" s="473"/>
      <c r="BC455" s="473"/>
      <c r="BD455" s="473"/>
      <c r="BE455" s="473"/>
      <c r="BF455" s="474"/>
      <c r="BG455" s="671"/>
      <c r="BH455" s="672"/>
    </row>
    <row r="456" spans="1:60" ht="19.5" customHeight="1" x14ac:dyDescent="0.25">
      <c r="A456" s="136">
        <f t="shared" si="37"/>
        <v>349</v>
      </c>
      <c r="B456" s="466"/>
      <c r="C456" s="556"/>
      <c r="D456" s="29" t="s">
        <v>178</v>
      </c>
      <c r="E456" s="29"/>
      <c r="F456" s="29"/>
      <c r="G456" s="29"/>
      <c r="H456" s="29"/>
      <c r="I456" s="29"/>
      <c r="J456" s="29"/>
      <c r="K456" s="20">
        <f t="shared" si="41"/>
        <v>28</v>
      </c>
      <c r="L456" s="20">
        <f t="shared" si="41"/>
        <v>212</v>
      </c>
      <c r="M456" s="183" t="s">
        <v>186</v>
      </c>
      <c r="N456" s="87"/>
      <c r="O456" s="34"/>
      <c r="P456" s="33"/>
      <c r="Q456" s="34"/>
      <c r="R456" s="33"/>
      <c r="S456" s="34"/>
      <c r="T456" s="33"/>
      <c r="U456" s="34"/>
      <c r="V456" s="33"/>
      <c r="W456" s="34"/>
      <c r="X456" s="33"/>
      <c r="Y456" s="34"/>
      <c r="Z456" s="33"/>
      <c r="AA456" s="154"/>
      <c r="AB456" s="155"/>
      <c r="AC456" s="151"/>
      <c r="AD456" s="488" t="s">
        <v>399</v>
      </c>
      <c r="AE456" s="489"/>
      <c r="AF456" s="489"/>
      <c r="AG456" s="489"/>
      <c r="AH456" s="489"/>
      <c r="AI456" s="489"/>
      <c r="AJ456" s="489"/>
      <c r="AK456" s="489"/>
      <c r="AL456" s="489"/>
      <c r="AM456" s="490"/>
      <c r="AN456" s="170"/>
      <c r="AO456" s="151"/>
      <c r="AP456" s="152"/>
      <c r="AQ456" s="35"/>
      <c r="AR456" s="36"/>
      <c r="AS456" s="34"/>
      <c r="AT456" s="33"/>
      <c r="AU456" s="34"/>
      <c r="AV456" s="36"/>
      <c r="AW456" s="4"/>
      <c r="AX456" s="8"/>
      <c r="AY456" s="472"/>
      <c r="AZ456" s="473"/>
      <c r="BA456" s="473"/>
      <c r="BB456" s="473"/>
      <c r="BC456" s="473"/>
      <c r="BD456" s="473"/>
      <c r="BE456" s="473"/>
      <c r="BF456" s="474"/>
      <c r="BG456" s="671"/>
      <c r="BH456" s="672"/>
    </row>
    <row r="457" spans="1:60" ht="19.5" customHeight="1" x14ac:dyDescent="0.25">
      <c r="A457" s="136">
        <f t="shared" si="37"/>
        <v>350</v>
      </c>
      <c r="B457" s="467"/>
      <c r="C457" s="557"/>
      <c r="D457" s="29" t="s">
        <v>179</v>
      </c>
      <c r="E457" s="29"/>
      <c r="F457" s="29"/>
      <c r="G457" s="29"/>
      <c r="H457" s="29"/>
      <c r="I457" s="29"/>
      <c r="J457" s="29"/>
      <c r="K457" s="20">
        <f t="shared" si="41"/>
        <v>29</v>
      </c>
      <c r="L457" s="20">
        <f t="shared" si="41"/>
        <v>213</v>
      </c>
      <c r="M457" s="182" t="s">
        <v>186</v>
      </c>
      <c r="N457" s="87"/>
      <c r="O457" s="34"/>
      <c r="P457" s="33"/>
      <c r="Q457" s="34"/>
      <c r="R457" s="33"/>
      <c r="S457" s="34"/>
      <c r="T457" s="33"/>
      <c r="U457" s="34"/>
      <c r="V457" s="33"/>
      <c r="W457" s="34"/>
      <c r="X457" s="33"/>
      <c r="Y457" s="34"/>
      <c r="Z457" s="33"/>
      <c r="AA457" s="154"/>
      <c r="AB457" s="155"/>
      <c r="AC457" s="151"/>
      <c r="AD457" s="488" t="s">
        <v>399</v>
      </c>
      <c r="AE457" s="489"/>
      <c r="AF457" s="489"/>
      <c r="AG457" s="489"/>
      <c r="AH457" s="489"/>
      <c r="AI457" s="489"/>
      <c r="AJ457" s="489"/>
      <c r="AK457" s="489"/>
      <c r="AL457" s="489"/>
      <c r="AM457" s="490"/>
      <c r="AN457" s="170"/>
      <c r="AO457" s="151"/>
      <c r="AP457" s="152"/>
      <c r="AQ457" s="35"/>
      <c r="AR457" s="36"/>
      <c r="AS457" s="34"/>
      <c r="AT457" s="33"/>
      <c r="AU457" s="34"/>
      <c r="AV457" s="36"/>
      <c r="AW457" s="4"/>
      <c r="AX457" s="8"/>
      <c r="AY457" s="475"/>
      <c r="AZ457" s="476"/>
      <c r="BA457" s="476"/>
      <c r="BB457" s="476"/>
      <c r="BC457" s="476"/>
      <c r="BD457" s="476"/>
      <c r="BE457" s="476"/>
      <c r="BF457" s="477"/>
      <c r="BG457" s="632"/>
      <c r="BH457" s="634"/>
    </row>
    <row r="458" spans="1:60" ht="19.5" customHeight="1" x14ac:dyDescent="0.25">
      <c r="A458" s="136">
        <f t="shared" si="37"/>
        <v>351</v>
      </c>
      <c r="B458" s="465" t="s">
        <v>632</v>
      </c>
      <c r="C458" s="555" t="s">
        <v>542</v>
      </c>
      <c r="D458" s="29" t="s">
        <v>217</v>
      </c>
      <c r="E458" s="29"/>
      <c r="F458" s="29"/>
      <c r="G458" s="29"/>
      <c r="H458" s="29"/>
      <c r="I458" s="29"/>
      <c r="J458" s="29"/>
      <c r="K458" s="29">
        <f>K457+1</f>
        <v>30</v>
      </c>
      <c r="L458" s="29">
        <f>L457+1</f>
        <v>214</v>
      </c>
      <c r="M458" s="182" t="s">
        <v>186</v>
      </c>
      <c r="N458" s="87"/>
      <c r="O458" s="506" t="s">
        <v>424</v>
      </c>
      <c r="P458" s="507"/>
      <c r="Q458" s="507"/>
      <c r="R458" s="508"/>
      <c r="S458" s="34"/>
      <c r="T458" s="33"/>
      <c r="U458" s="34"/>
      <c r="V458" s="33"/>
      <c r="W458" s="154"/>
      <c r="X458" s="155"/>
      <c r="Y458" s="151"/>
      <c r="Z458" s="170"/>
      <c r="AA458" s="496" t="s">
        <v>493</v>
      </c>
      <c r="AB458" s="489"/>
      <c r="AC458" s="489"/>
      <c r="AD458" s="489"/>
      <c r="AE458" s="489"/>
      <c r="AF458" s="489"/>
      <c r="AG458" s="489"/>
      <c r="AH458" s="489"/>
      <c r="AI458" s="489"/>
      <c r="AJ458" s="510"/>
      <c r="AK458" s="151"/>
      <c r="AL458" s="155"/>
      <c r="AM458" s="179"/>
      <c r="AN458" s="108"/>
      <c r="AO458" s="34"/>
      <c r="AP458" s="33"/>
      <c r="AQ458" s="34"/>
      <c r="AR458" s="33"/>
      <c r="AS458" s="34"/>
      <c r="AT458" s="36"/>
      <c r="AU458" s="34"/>
      <c r="AV458" s="36"/>
      <c r="AW458" s="4"/>
      <c r="AX458" s="8"/>
      <c r="AY458" s="659"/>
      <c r="AZ458" s="660"/>
      <c r="BA458" s="660"/>
      <c r="BB458" s="660"/>
      <c r="BC458" s="660"/>
      <c r="BD458" s="660"/>
      <c r="BE458" s="660"/>
      <c r="BF458" s="661"/>
      <c r="BG458" s="478"/>
      <c r="BH458" s="479"/>
    </row>
    <row r="459" spans="1:60" ht="19.5" customHeight="1" x14ac:dyDescent="0.25">
      <c r="A459" s="136">
        <f t="shared" si="37"/>
        <v>352</v>
      </c>
      <c r="B459" s="466"/>
      <c r="C459" s="556"/>
      <c r="D459" s="20" t="s">
        <v>175</v>
      </c>
      <c r="E459" s="20"/>
      <c r="F459" s="20"/>
      <c r="G459" s="20"/>
      <c r="H459" s="20"/>
      <c r="I459" s="20"/>
      <c r="J459" s="20"/>
      <c r="K459" s="20">
        <f t="shared" ref="K459:L463" si="42">K458+1</f>
        <v>31</v>
      </c>
      <c r="L459" s="20">
        <f t="shared" si="42"/>
        <v>215</v>
      </c>
      <c r="M459" s="183" t="s">
        <v>186</v>
      </c>
      <c r="N459" s="104"/>
      <c r="O459" s="45"/>
      <c r="P459" s="44"/>
      <c r="Q459" s="45"/>
      <c r="R459" s="44"/>
      <c r="S459" s="34"/>
      <c r="T459" s="33"/>
      <c r="U459" s="34"/>
      <c r="V459" s="33"/>
      <c r="W459" s="154"/>
      <c r="X459" s="155"/>
      <c r="Y459" s="151"/>
      <c r="Z459" s="156"/>
      <c r="AA459" s="753" t="s">
        <v>493</v>
      </c>
      <c r="AB459" s="754"/>
      <c r="AC459" s="754"/>
      <c r="AD459" s="754"/>
      <c r="AE459" s="754"/>
      <c r="AF459" s="754"/>
      <c r="AG459" s="754"/>
      <c r="AH459" s="754"/>
      <c r="AI459" s="754"/>
      <c r="AJ459" s="755"/>
      <c r="AK459" s="153"/>
      <c r="AL459" s="150"/>
      <c r="AM459" s="157"/>
      <c r="AN459" s="111"/>
      <c r="AO459" s="45"/>
      <c r="AP459" s="33"/>
      <c r="AQ459" s="45"/>
      <c r="AR459" s="44"/>
      <c r="AS459" s="45"/>
      <c r="AT459" s="44"/>
      <c r="AU459" s="45"/>
      <c r="AV459" s="46"/>
      <c r="AW459" s="3"/>
      <c r="AX459" s="9"/>
      <c r="AY459" s="469" t="s">
        <v>1333</v>
      </c>
      <c r="AZ459" s="470"/>
      <c r="BA459" s="470"/>
      <c r="BB459" s="470"/>
      <c r="BC459" s="470"/>
      <c r="BD459" s="470"/>
      <c r="BE459" s="470"/>
      <c r="BF459" s="471"/>
      <c r="BG459" s="671"/>
      <c r="BH459" s="672"/>
    </row>
    <row r="460" spans="1:60" ht="19.5" customHeight="1" x14ac:dyDescent="0.25">
      <c r="A460" s="136">
        <f t="shared" si="37"/>
        <v>353</v>
      </c>
      <c r="B460" s="466"/>
      <c r="C460" s="556"/>
      <c r="D460" s="29" t="s">
        <v>176</v>
      </c>
      <c r="E460" s="29"/>
      <c r="F460" s="29"/>
      <c r="G460" s="29"/>
      <c r="H460" s="29"/>
      <c r="I460" s="29"/>
      <c r="J460" s="29"/>
      <c r="K460" s="20">
        <f t="shared" si="42"/>
        <v>32</v>
      </c>
      <c r="L460" s="20">
        <f t="shared" si="42"/>
        <v>216</v>
      </c>
      <c r="M460" s="183" t="s">
        <v>186</v>
      </c>
      <c r="N460" s="87"/>
      <c r="O460" s="34"/>
      <c r="P460" s="33"/>
      <c r="Q460" s="34"/>
      <c r="R460" s="33"/>
      <c r="S460" s="34"/>
      <c r="T460" s="33"/>
      <c r="U460" s="34"/>
      <c r="V460" s="33"/>
      <c r="W460" s="154"/>
      <c r="X460" s="155"/>
      <c r="Y460" s="151"/>
      <c r="Z460" s="156"/>
      <c r="AA460" s="753" t="s">
        <v>493</v>
      </c>
      <c r="AB460" s="754"/>
      <c r="AC460" s="754"/>
      <c r="AD460" s="754"/>
      <c r="AE460" s="754"/>
      <c r="AF460" s="754"/>
      <c r="AG460" s="754"/>
      <c r="AH460" s="754"/>
      <c r="AI460" s="754"/>
      <c r="AJ460" s="755"/>
      <c r="AK460" s="153"/>
      <c r="AL460" s="150"/>
      <c r="AM460" s="157"/>
      <c r="AN460" s="111"/>
      <c r="AO460" s="45"/>
      <c r="AP460" s="33"/>
      <c r="AQ460" s="45"/>
      <c r="AR460" s="44"/>
      <c r="AS460" s="34"/>
      <c r="AT460" s="33"/>
      <c r="AU460" s="34"/>
      <c r="AV460" s="36"/>
      <c r="AW460" s="4"/>
      <c r="AX460" s="8"/>
      <c r="AY460" s="472"/>
      <c r="AZ460" s="473"/>
      <c r="BA460" s="473"/>
      <c r="BB460" s="473"/>
      <c r="BC460" s="473"/>
      <c r="BD460" s="473"/>
      <c r="BE460" s="473"/>
      <c r="BF460" s="474"/>
      <c r="BG460" s="671"/>
      <c r="BH460" s="672"/>
    </row>
    <row r="461" spans="1:60" ht="19.5" customHeight="1" x14ac:dyDescent="0.25">
      <c r="A461" s="136">
        <f t="shared" si="37"/>
        <v>354</v>
      </c>
      <c r="B461" s="466"/>
      <c r="C461" s="556"/>
      <c r="D461" s="29" t="s">
        <v>177</v>
      </c>
      <c r="E461" s="29"/>
      <c r="F461" s="29"/>
      <c r="G461" s="29"/>
      <c r="H461" s="29"/>
      <c r="I461" s="29"/>
      <c r="J461" s="29"/>
      <c r="K461" s="20">
        <f t="shared" si="42"/>
        <v>33</v>
      </c>
      <c r="L461" s="20">
        <f t="shared" si="42"/>
        <v>217</v>
      </c>
      <c r="M461" s="183" t="s">
        <v>186</v>
      </c>
      <c r="N461" s="87"/>
      <c r="O461" s="34"/>
      <c r="P461" s="33"/>
      <c r="Q461" s="34"/>
      <c r="R461" s="33"/>
      <c r="S461" s="34"/>
      <c r="T461" s="33"/>
      <c r="U461" s="34"/>
      <c r="V461" s="33"/>
      <c r="W461" s="154"/>
      <c r="X461" s="155"/>
      <c r="Y461" s="151"/>
      <c r="Z461" s="156"/>
      <c r="AA461" s="753" t="s">
        <v>493</v>
      </c>
      <c r="AB461" s="754"/>
      <c r="AC461" s="754"/>
      <c r="AD461" s="754"/>
      <c r="AE461" s="754"/>
      <c r="AF461" s="754"/>
      <c r="AG461" s="754"/>
      <c r="AH461" s="754"/>
      <c r="AI461" s="754"/>
      <c r="AJ461" s="755"/>
      <c r="AK461" s="153"/>
      <c r="AL461" s="150"/>
      <c r="AM461" s="157"/>
      <c r="AN461" s="111"/>
      <c r="AO461" s="45"/>
      <c r="AP461" s="33"/>
      <c r="AQ461" s="45"/>
      <c r="AR461" s="44"/>
      <c r="AS461" s="34"/>
      <c r="AT461" s="33"/>
      <c r="AU461" s="34"/>
      <c r="AV461" s="36"/>
      <c r="AW461" s="4"/>
      <c r="AX461" s="8"/>
      <c r="AY461" s="472"/>
      <c r="AZ461" s="473"/>
      <c r="BA461" s="473"/>
      <c r="BB461" s="473"/>
      <c r="BC461" s="473"/>
      <c r="BD461" s="473"/>
      <c r="BE461" s="473"/>
      <c r="BF461" s="474"/>
      <c r="BG461" s="671"/>
      <c r="BH461" s="672"/>
    </row>
    <row r="462" spans="1:60" ht="19.5" customHeight="1" x14ac:dyDescent="0.25">
      <c r="A462" s="136">
        <f t="shared" si="37"/>
        <v>355</v>
      </c>
      <c r="B462" s="466"/>
      <c r="C462" s="556"/>
      <c r="D462" s="29" t="s">
        <v>178</v>
      </c>
      <c r="E462" s="29"/>
      <c r="F462" s="29"/>
      <c r="G462" s="29"/>
      <c r="H462" s="29"/>
      <c r="I462" s="29"/>
      <c r="J462" s="29"/>
      <c r="K462" s="20">
        <f t="shared" si="42"/>
        <v>34</v>
      </c>
      <c r="L462" s="20">
        <f t="shared" si="42"/>
        <v>218</v>
      </c>
      <c r="M462" s="183" t="s">
        <v>186</v>
      </c>
      <c r="N462" s="87"/>
      <c r="O462" s="34"/>
      <c r="P462" s="33"/>
      <c r="Q462" s="34"/>
      <c r="R462" s="33"/>
      <c r="S462" s="34"/>
      <c r="T462" s="33"/>
      <c r="U462" s="34"/>
      <c r="V462" s="33"/>
      <c r="W462" s="34"/>
      <c r="X462" s="33"/>
      <c r="Y462" s="34"/>
      <c r="Z462" s="33"/>
      <c r="AA462" s="154"/>
      <c r="AB462" s="155"/>
      <c r="AC462" s="151"/>
      <c r="AD462" s="488" t="s">
        <v>399</v>
      </c>
      <c r="AE462" s="489"/>
      <c r="AF462" s="489"/>
      <c r="AG462" s="489"/>
      <c r="AH462" s="489"/>
      <c r="AI462" s="489"/>
      <c r="AJ462" s="489"/>
      <c r="AK462" s="489"/>
      <c r="AL462" s="489"/>
      <c r="AM462" s="490"/>
      <c r="AN462" s="170"/>
      <c r="AO462" s="151"/>
      <c r="AP462" s="152"/>
      <c r="AQ462" s="35"/>
      <c r="AR462" s="36"/>
      <c r="AS462" s="34"/>
      <c r="AT462" s="33"/>
      <c r="AU462" s="34"/>
      <c r="AV462" s="36"/>
      <c r="AW462" s="4"/>
      <c r="AX462" s="8"/>
      <c r="AY462" s="472"/>
      <c r="AZ462" s="473"/>
      <c r="BA462" s="473"/>
      <c r="BB462" s="473"/>
      <c r="BC462" s="473"/>
      <c r="BD462" s="473"/>
      <c r="BE462" s="473"/>
      <c r="BF462" s="474"/>
      <c r="BG462" s="671"/>
      <c r="BH462" s="672"/>
    </row>
    <row r="463" spans="1:60" ht="19.5" customHeight="1" x14ac:dyDescent="0.25">
      <c r="A463" s="136">
        <f t="shared" si="37"/>
        <v>356</v>
      </c>
      <c r="B463" s="467"/>
      <c r="C463" s="557"/>
      <c r="D463" s="29" t="s">
        <v>179</v>
      </c>
      <c r="E463" s="29"/>
      <c r="F463" s="29"/>
      <c r="G463" s="29"/>
      <c r="H463" s="29"/>
      <c r="I463" s="29"/>
      <c r="J463" s="29"/>
      <c r="K463" s="21">
        <f t="shared" si="42"/>
        <v>35</v>
      </c>
      <c r="L463" s="20">
        <f t="shared" si="42"/>
        <v>219</v>
      </c>
      <c r="M463" s="185" t="s">
        <v>1393</v>
      </c>
      <c r="N463" s="87"/>
      <c r="O463" s="34"/>
      <c r="P463" s="33"/>
      <c r="Q463" s="34"/>
      <c r="R463" s="33"/>
      <c r="S463" s="34"/>
      <c r="T463" s="33"/>
      <c r="U463" s="34"/>
      <c r="V463" s="33"/>
      <c r="W463" s="34"/>
      <c r="X463" s="33"/>
      <c r="Y463" s="34"/>
      <c r="Z463" s="33"/>
      <c r="AA463" s="154"/>
      <c r="AB463" s="155"/>
      <c r="AC463" s="151"/>
      <c r="AD463" s="488" t="s">
        <v>399</v>
      </c>
      <c r="AE463" s="489"/>
      <c r="AF463" s="489"/>
      <c r="AG463" s="489"/>
      <c r="AH463" s="489"/>
      <c r="AI463" s="489"/>
      <c r="AJ463" s="489"/>
      <c r="AK463" s="489"/>
      <c r="AL463" s="489"/>
      <c r="AM463" s="490"/>
      <c r="AN463" s="170"/>
      <c r="AO463" s="151"/>
      <c r="AP463" s="152"/>
      <c r="AQ463" s="35"/>
      <c r="AR463" s="36"/>
      <c r="AS463" s="34"/>
      <c r="AT463" s="33"/>
      <c r="AU463" s="34"/>
      <c r="AV463" s="36"/>
      <c r="AW463" s="4"/>
      <c r="AX463" s="8"/>
      <c r="AY463" s="475"/>
      <c r="AZ463" s="476"/>
      <c r="BA463" s="476"/>
      <c r="BB463" s="476"/>
      <c r="BC463" s="476"/>
      <c r="BD463" s="476"/>
      <c r="BE463" s="476"/>
      <c r="BF463" s="477"/>
      <c r="BG463" s="632"/>
      <c r="BH463" s="634"/>
    </row>
    <row r="464" spans="1:60" ht="19.5" customHeight="1" x14ac:dyDescent="0.25">
      <c r="A464" s="745" t="str">
        <f>A424</f>
        <v>本部警備区びわ湖ホール警備隊</v>
      </c>
      <c r="B464" s="745"/>
      <c r="C464" s="745"/>
      <c r="D464" s="247"/>
      <c r="E464" s="8">
        <f>E438</f>
        <v>2</v>
      </c>
      <c r="F464" s="8">
        <f>F438</f>
        <v>57</v>
      </c>
      <c r="G464" s="8"/>
      <c r="H464" s="8">
        <f>H422</f>
        <v>53</v>
      </c>
      <c r="I464" s="8"/>
      <c r="J464" s="8">
        <f>J422</f>
        <v>35</v>
      </c>
      <c r="K464" s="8">
        <f>K463</f>
        <v>35</v>
      </c>
      <c r="L464" s="8">
        <f>L463</f>
        <v>219</v>
      </c>
      <c r="M464" s="247"/>
      <c r="N464" s="249"/>
      <c r="O464" s="249"/>
      <c r="P464" s="249"/>
      <c r="Q464" s="249"/>
      <c r="R464" s="249"/>
      <c r="S464" s="249"/>
      <c r="T464" s="249"/>
      <c r="U464" s="249"/>
      <c r="V464" s="249"/>
      <c r="W464" s="249"/>
      <c r="X464" s="249"/>
      <c r="Y464" s="249"/>
      <c r="Z464" s="249"/>
      <c r="AA464" s="249"/>
      <c r="AB464" s="249"/>
      <c r="AC464" s="249"/>
      <c r="AD464" s="249"/>
      <c r="AE464" s="249"/>
      <c r="AF464" s="249"/>
      <c r="AG464" s="249"/>
      <c r="AH464" s="249"/>
      <c r="AI464" s="249"/>
      <c r="AJ464" s="249"/>
      <c r="AK464" s="249"/>
      <c r="AL464" s="249"/>
      <c r="AM464" s="249"/>
      <c r="AN464" s="249"/>
      <c r="AO464" s="249"/>
      <c r="AP464" s="249"/>
      <c r="AQ464" s="249"/>
      <c r="AR464" s="249"/>
      <c r="AS464" s="249"/>
      <c r="AT464" s="249"/>
      <c r="AU464" s="249"/>
      <c r="AV464" s="249"/>
      <c r="AW464" s="249"/>
      <c r="AX464" s="250"/>
      <c r="AY464" s="128"/>
      <c r="AZ464" s="128"/>
      <c r="BA464" s="128"/>
      <c r="BB464" s="128"/>
      <c r="BC464" s="128"/>
      <c r="BD464" s="128"/>
      <c r="BE464" s="128"/>
      <c r="BF464" s="128"/>
      <c r="BG464" s="250"/>
      <c r="BH464" s="250"/>
    </row>
    <row r="465" spans="1:60" ht="19.5" customHeight="1" x14ac:dyDescent="0.25">
      <c r="A465" s="252"/>
      <c r="B465" s="251"/>
      <c r="C465" s="114"/>
      <c r="D465" s="114"/>
      <c r="E465" s="248"/>
      <c r="F465" s="248"/>
      <c r="G465" s="248"/>
      <c r="H465" s="248"/>
      <c r="I465" s="248"/>
      <c r="M465" s="114"/>
      <c r="N465" s="253"/>
      <c r="O465" s="253"/>
      <c r="P465" s="253"/>
      <c r="Q465" s="253"/>
      <c r="R465" s="253"/>
      <c r="S465" s="253"/>
      <c r="T465" s="253"/>
      <c r="U465" s="253"/>
      <c r="V465" s="253"/>
      <c r="W465" s="253"/>
      <c r="X465" s="253"/>
      <c r="Y465" s="253"/>
      <c r="Z465" s="253"/>
      <c r="AA465" s="253"/>
      <c r="AB465" s="253"/>
      <c r="AC465" s="253"/>
      <c r="AD465" s="253"/>
      <c r="AE465" s="253"/>
      <c r="AF465" s="253"/>
      <c r="AG465" s="253"/>
      <c r="AH465" s="253"/>
      <c r="AI465" s="253"/>
      <c r="AJ465" s="253"/>
      <c r="AK465" s="253"/>
      <c r="AL465" s="253"/>
      <c r="AM465" s="253"/>
      <c r="AN465" s="253"/>
      <c r="AO465" s="253"/>
      <c r="AP465" s="253"/>
      <c r="AQ465" s="253"/>
      <c r="AR465" s="253"/>
      <c r="AS465" s="253"/>
      <c r="AT465" s="253"/>
      <c r="AU465" s="253"/>
      <c r="AV465" s="253"/>
      <c r="AW465" s="253"/>
      <c r="AX465" s="254"/>
      <c r="AY465" s="99"/>
      <c r="AZ465" s="99"/>
      <c r="BA465" s="99"/>
      <c r="BB465" s="99"/>
      <c r="BC465" s="99"/>
      <c r="BD465" s="99"/>
      <c r="BE465" s="99"/>
      <c r="BF465" s="99"/>
      <c r="BG465" s="254"/>
      <c r="BH465" s="254"/>
    </row>
    <row r="466" spans="1:60" ht="19.5" customHeight="1" x14ac:dyDescent="0.25">
      <c r="A466" s="747" t="s">
        <v>953</v>
      </c>
      <c r="B466" s="747"/>
      <c r="C466" s="747"/>
      <c r="D466" s="747"/>
      <c r="E466" s="747"/>
      <c r="F466" s="747"/>
      <c r="G466" s="747"/>
      <c r="H466" s="747"/>
      <c r="I466" s="747"/>
      <c r="K466" s="114"/>
      <c r="L466" s="114"/>
      <c r="M466" s="114"/>
      <c r="N466" s="253"/>
      <c r="O466" s="253"/>
      <c r="P466" s="253"/>
      <c r="Q466" s="253"/>
      <c r="R466" s="253"/>
      <c r="S466" s="253"/>
      <c r="T466" s="253"/>
      <c r="U466" s="253"/>
      <c r="V466" s="253"/>
      <c r="W466" s="253"/>
      <c r="X466" s="253"/>
      <c r="Y466" s="253"/>
      <c r="Z466" s="253"/>
      <c r="AA466" s="253"/>
      <c r="AB466" s="253"/>
      <c r="AC466" s="253"/>
      <c r="AD466" s="253"/>
      <c r="AE466" s="253"/>
      <c r="AF466" s="253"/>
      <c r="AG466" s="253"/>
      <c r="AH466" s="253"/>
      <c r="AI466" s="253"/>
      <c r="AJ466" s="253"/>
      <c r="AK466" s="253"/>
      <c r="AL466" s="253"/>
      <c r="AM466" s="253"/>
      <c r="AN466" s="253"/>
      <c r="AO466" s="253"/>
      <c r="AP466" s="253"/>
      <c r="AQ466" s="253"/>
      <c r="AR466" s="253"/>
      <c r="AS466" s="253"/>
      <c r="AT466" s="253"/>
      <c r="AU466" s="253"/>
      <c r="AV466" s="253"/>
      <c r="AW466" s="253"/>
      <c r="AX466" s="254"/>
      <c r="AY466" s="99"/>
      <c r="AZ466" s="99"/>
      <c r="BA466" s="99"/>
      <c r="BB466" s="99"/>
      <c r="BC466" s="99"/>
      <c r="BD466" s="99"/>
      <c r="BE466" s="99"/>
      <c r="BF466" s="99"/>
      <c r="BG466" s="254"/>
      <c r="BH466" s="254"/>
    </row>
    <row r="467" spans="1:60" ht="19.5" customHeight="1" x14ac:dyDescent="0.25">
      <c r="A467" s="495" t="s">
        <v>89</v>
      </c>
      <c r="B467" s="462" t="s">
        <v>193</v>
      </c>
      <c r="C467" s="462" t="s">
        <v>326</v>
      </c>
      <c r="D467" s="462" t="s">
        <v>90</v>
      </c>
      <c r="E467" s="618" t="s">
        <v>162</v>
      </c>
      <c r="F467" s="619"/>
      <c r="G467" s="748" t="s">
        <v>161</v>
      </c>
      <c r="H467" s="621"/>
      <c r="I467" s="492" t="s">
        <v>146</v>
      </c>
      <c r="J467" s="493"/>
      <c r="K467" s="492" t="s">
        <v>192</v>
      </c>
      <c r="L467" s="493"/>
      <c r="M467" s="450" t="s">
        <v>382</v>
      </c>
      <c r="N467" s="612">
        <v>9</v>
      </c>
      <c r="O467" s="494"/>
      <c r="P467" s="614">
        <v>10</v>
      </c>
      <c r="Q467" s="494"/>
      <c r="R467" s="614">
        <v>11</v>
      </c>
      <c r="S467" s="494"/>
      <c r="T467" s="614">
        <v>12</v>
      </c>
      <c r="U467" s="494"/>
      <c r="V467" s="614">
        <v>13</v>
      </c>
      <c r="W467" s="494"/>
      <c r="X467" s="614">
        <v>14</v>
      </c>
      <c r="Y467" s="494"/>
      <c r="Z467" s="614">
        <v>15</v>
      </c>
      <c r="AA467" s="494"/>
      <c r="AB467" s="614">
        <v>16</v>
      </c>
      <c r="AC467" s="494"/>
      <c r="AD467" s="614">
        <v>17</v>
      </c>
      <c r="AE467" s="494"/>
      <c r="AF467" s="614">
        <v>18</v>
      </c>
      <c r="AG467" s="494"/>
      <c r="AH467" s="614">
        <v>19</v>
      </c>
      <c r="AI467" s="494"/>
      <c r="AJ467" s="614">
        <v>20</v>
      </c>
      <c r="AK467" s="494"/>
      <c r="AL467" s="614">
        <v>21</v>
      </c>
      <c r="AM467" s="494"/>
      <c r="AN467" s="614">
        <v>22</v>
      </c>
      <c r="AO467" s="494"/>
      <c r="AP467" s="614">
        <v>23</v>
      </c>
      <c r="AQ467" s="494"/>
      <c r="AR467" s="614">
        <v>24</v>
      </c>
      <c r="AS467" s="494"/>
      <c r="AT467" s="614">
        <v>1</v>
      </c>
      <c r="AU467" s="494"/>
      <c r="AV467" s="614">
        <v>2</v>
      </c>
      <c r="AW467" s="613"/>
      <c r="AX467" s="576" t="s">
        <v>408</v>
      </c>
      <c r="AY467" s="484" t="s">
        <v>195</v>
      </c>
      <c r="AZ467" s="484"/>
      <c r="BA467" s="484"/>
      <c r="BB467" s="484"/>
      <c r="BC467" s="484"/>
      <c r="BD467" s="484"/>
      <c r="BE467" s="484"/>
      <c r="BF467" s="484"/>
      <c r="BG467" s="484" t="s">
        <v>194</v>
      </c>
      <c r="BH467" s="484"/>
    </row>
    <row r="468" spans="1:60" ht="19.5" customHeight="1" x14ac:dyDescent="0.25">
      <c r="A468" s="495"/>
      <c r="B468" s="462"/>
      <c r="C468" s="462"/>
      <c r="D468" s="462"/>
      <c r="E468" s="26" t="s">
        <v>150</v>
      </c>
      <c r="F468" s="26" t="s">
        <v>410</v>
      </c>
      <c r="G468" s="23" t="s">
        <v>150</v>
      </c>
      <c r="H468" s="23" t="s">
        <v>410</v>
      </c>
      <c r="I468" s="29" t="s">
        <v>147</v>
      </c>
      <c r="J468" s="29" t="s">
        <v>410</v>
      </c>
      <c r="K468" s="29" t="s">
        <v>150</v>
      </c>
      <c r="L468" s="29" t="s">
        <v>410</v>
      </c>
      <c r="M468" s="452"/>
      <c r="N468" s="52"/>
      <c r="O468" s="644">
        <v>30</v>
      </c>
      <c r="P468" s="481"/>
      <c r="Q468" s="481">
        <v>30</v>
      </c>
      <c r="R468" s="481"/>
      <c r="S468" s="481">
        <v>30</v>
      </c>
      <c r="T468" s="481"/>
      <c r="U468" s="481">
        <v>30</v>
      </c>
      <c r="V468" s="481"/>
      <c r="W468" s="481">
        <v>30</v>
      </c>
      <c r="X468" s="481"/>
      <c r="Y468" s="481">
        <v>30</v>
      </c>
      <c r="Z468" s="481"/>
      <c r="AA468" s="480">
        <v>30</v>
      </c>
      <c r="AB468" s="480"/>
      <c r="AC468" s="480">
        <v>30</v>
      </c>
      <c r="AD468" s="480"/>
      <c r="AE468" s="480">
        <v>30</v>
      </c>
      <c r="AF468" s="480"/>
      <c r="AG468" s="480">
        <v>30</v>
      </c>
      <c r="AH468" s="480"/>
      <c r="AI468" s="480">
        <v>30</v>
      </c>
      <c r="AJ468" s="480"/>
      <c r="AK468" s="480">
        <v>30</v>
      </c>
      <c r="AL468" s="480"/>
      <c r="AM468" s="480">
        <v>30</v>
      </c>
      <c r="AN468" s="480"/>
      <c r="AO468" s="480">
        <v>30</v>
      </c>
      <c r="AP468" s="480"/>
      <c r="AQ468" s="480">
        <v>30</v>
      </c>
      <c r="AR468" s="480"/>
      <c r="AS468" s="481">
        <v>30</v>
      </c>
      <c r="AT468" s="481"/>
      <c r="AU468" s="481">
        <v>30</v>
      </c>
      <c r="AV468" s="644"/>
      <c r="AW468" s="79"/>
      <c r="AX468" s="628"/>
      <c r="AY468" s="504"/>
      <c r="AZ468" s="504"/>
      <c r="BA468" s="504"/>
      <c r="BB468" s="504"/>
      <c r="BC468" s="504"/>
      <c r="BD468" s="504"/>
      <c r="BE468" s="504"/>
      <c r="BF468" s="504"/>
      <c r="BG468" s="484"/>
      <c r="BH468" s="484"/>
    </row>
    <row r="469" spans="1:60" ht="19.5" customHeight="1" thickBot="1" x14ac:dyDescent="0.3">
      <c r="A469" s="285">
        <f>A463+1</f>
        <v>357</v>
      </c>
      <c r="B469" s="29"/>
      <c r="C469" s="29"/>
      <c r="D469" s="20"/>
      <c r="E469" s="126"/>
      <c r="F469" s="126"/>
      <c r="G469" s="74"/>
      <c r="H469" s="74"/>
      <c r="I469" s="20"/>
      <c r="J469" s="20"/>
      <c r="K469" s="20">
        <v>1</v>
      </c>
      <c r="L469" s="20">
        <f>L464+1</f>
        <v>220</v>
      </c>
      <c r="M469" s="183" t="s">
        <v>491</v>
      </c>
      <c r="N469" s="373"/>
      <c r="O469" s="216"/>
      <c r="P469" s="292"/>
      <c r="Q469" s="292"/>
      <c r="R469" s="286"/>
      <c r="S469" s="216"/>
      <c r="T469" s="374"/>
      <c r="U469" s="216"/>
      <c r="V469" s="374"/>
      <c r="W469" s="216"/>
      <c r="X469" s="374"/>
      <c r="Y469" s="216"/>
      <c r="Z469" s="374"/>
      <c r="AA469" s="375"/>
      <c r="AB469" s="375"/>
      <c r="AC469" s="376"/>
      <c r="AD469" s="375"/>
      <c r="AE469" s="376"/>
      <c r="AF469" s="375"/>
      <c r="AG469" s="375"/>
      <c r="AH469" s="375"/>
      <c r="AI469" s="375"/>
      <c r="AJ469" s="375"/>
      <c r="AK469" s="375"/>
      <c r="AL469" s="375"/>
      <c r="AM469" s="375"/>
      <c r="AN469" s="377"/>
      <c r="AO469" s="376"/>
      <c r="AP469" s="375"/>
      <c r="AQ469" s="376"/>
      <c r="AR469" s="375"/>
      <c r="AS469" s="374"/>
      <c r="AT469" s="293"/>
      <c r="AU469" s="216"/>
      <c r="AV469" s="293"/>
      <c r="AW469" s="79"/>
      <c r="AX469" s="287"/>
      <c r="AY469" s="77"/>
      <c r="AZ469" s="77"/>
      <c r="BA469" s="77"/>
      <c r="BB469" s="77"/>
      <c r="BC469" s="77"/>
      <c r="BD469" s="77"/>
      <c r="BE469" s="77"/>
      <c r="BF469" s="77"/>
      <c r="BG469" s="6"/>
      <c r="BH469" s="6"/>
    </row>
    <row r="470" spans="1:60" ht="19.5" customHeight="1" thickBot="1" x14ac:dyDescent="0.3">
      <c r="A470" s="285">
        <f>A469+1</f>
        <v>358</v>
      </c>
      <c r="B470" s="289"/>
      <c r="C470" s="294"/>
      <c r="D470" s="20" t="s">
        <v>175</v>
      </c>
      <c r="E470" s="20"/>
      <c r="F470" s="20"/>
      <c r="G470" s="20"/>
      <c r="H470" s="20"/>
      <c r="I470" s="20"/>
      <c r="J470" s="20"/>
      <c r="K470" s="20">
        <v>2</v>
      </c>
      <c r="L470" s="20">
        <f>L469+1</f>
        <v>221</v>
      </c>
      <c r="M470" s="183" t="s">
        <v>491</v>
      </c>
      <c r="N470" s="104"/>
      <c r="O470" s="506" t="s">
        <v>424</v>
      </c>
      <c r="P470" s="507"/>
      <c r="Q470" s="507"/>
      <c r="R470" s="508"/>
      <c r="S470" s="45"/>
      <c r="T470" s="44"/>
      <c r="U470" s="45"/>
      <c r="V470" s="44"/>
      <c r="W470" s="45"/>
      <c r="X470" s="44"/>
      <c r="Y470" s="45"/>
      <c r="Z470" s="44"/>
      <c r="AA470" s="301"/>
      <c r="AB470" s="299"/>
      <c r="AC470" s="298"/>
      <c r="AD470" s="299"/>
      <c r="AE470" s="532" t="s">
        <v>159</v>
      </c>
      <c r="AF470" s="533"/>
      <c r="AG470" s="533"/>
      <c r="AH470" s="533"/>
      <c r="AI470" s="533"/>
      <c r="AJ470" s="533"/>
      <c r="AK470" s="533"/>
      <c r="AL470" s="533"/>
      <c r="AM470" s="533"/>
      <c r="AN470" s="534"/>
      <c r="AO470" s="298"/>
      <c r="AP470" s="299"/>
      <c r="AQ470" s="298"/>
      <c r="AR470" s="300"/>
      <c r="AS470" s="141"/>
      <c r="AT470" s="46"/>
      <c r="AU470" s="45"/>
      <c r="AV470" s="46"/>
      <c r="AW470" s="3"/>
      <c r="AX470" s="9"/>
      <c r="AY470" s="511" t="s">
        <v>964</v>
      </c>
      <c r="AZ470" s="511"/>
      <c r="BA470" s="511"/>
      <c r="BB470" s="511"/>
      <c r="BC470" s="511"/>
      <c r="BD470" s="511"/>
      <c r="BE470" s="511"/>
      <c r="BF470" s="511"/>
      <c r="BG470" s="254"/>
      <c r="BH470" s="254"/>
    </row>
    <row r="471" spans="1:60" ht="19.5" customHeight="1" thickBot="1" x14ac:dyDescent="0.3">
      <c r="A471" s="285">
        <f t="shared" ref="A471:A483" si="43">A470+1</f>
        <v>359</v>
      </c>
      <c r="B471" s="289"/>
      <c r="C471" s="294"/>
      <c r="D471" s="20" t="s">
        <v>176</v>
      </c>
      <c r="E471" s="29"/>
      <c r="F471" s="29"/>
      <c r="G471" s="29"/>
      <c r="H471" s="29"/>
      <c r="I471" s="29"/>
      <c r="J471" s="29"/>
      <c r="K471" s="20">
        <f>K470+1</f>
        <v>3</v>
      </c>
      <c r="L471" s="29">
        <f t="shared" ref="L471:L483" si="44">L470+1</f>
        <v>222</v>
      </c>
      <c r="M471" s="183" t="s">
        <v>491</v>
      </c>
      <c r="N471" s="87"/>
      <c r="O471" s="34"/>
      <c r="P471" s="33"/>
      <c r="Q471" s="34"/>
      <c r="R471" s="33"/>
      <c r="S471" s="34"/>
      <c r="T471" s="33"/>
      <c r="U471" s="34"/>
      <c r="V471" s="33"/>
      <c r="W471" s="34"/>
      <c r="X471" s="33"/>
      <c r="Y471" s="34"/>
      <c r="Z471" s="33"/>
      <c r="AA471" s="301"/>
      <c r="AB471" s="299"/>
      <c r="AC471" s="298"/>
      <c r="AD471" s="299"/>
      <c r="AE471" s="532" t="s">
        <v>159</v>
      </c>
      <c r="AF471" s="533"/>
      <c r="AG471" s="533"/>
      <c r="AH471" s="533"/>
      <c r="AI471" s="533"/>
      <c r="AJ471" s="533"/>
      <c r="AK471" s="533"/>
      <c r="AL471" s="533"/>
      <c r="AM471" s="533"/>
      <c r="AN471" s="534"/>
      <c r="AO471" s="298"/>
      <c r="AP471" s="299"/>
      <c r="AQ471" s="298"/>
      <c r="AR471" s="300"/>
      <c r="AS471" s="34"/>
      <c r="AT471" s="36"/>
      <c r="AU471" s="34"/>
      <c r="AV471" s="36"/>
      <c r="AW471" s="4"/>
      <c r="AX471" s="8"/>
      <c r="AY471" s="511"/>
      <c r="AZ471" s="511"/>
      <c r="BA471" s="511"/>
      <c r="BB471" s="511"/>
      <c r="BC471" s="511"/>
      <c r="BD471" s="511"/>
      <c r="BE471" s="511"/>
      <c r="BF471" s="511"/>
      <c r="BG471" s="254"/>
      <c r="BH471" s="254"/>
    </row>
    <row r="472" spans="1:60" ht="19.5" customHeight="1" thickBot="1" x14ac:dyDescent="0.3">
      <c r="A472" s="285">
        <f t="shared" si="43"/>
        <v>360</v>
      </c>
      <c r="B472" s="289"/>
      <c r="C472" s="294"/>
      <c r="D472" s="20" t="s">
        <v>177</v>
      </c>
      <c r="E472" s="29"/>
      <c r="F472" s="29"/>
      <c r="G472" s="29"/>
      <c r="H472" s="29"/>
      <c r="I472" s="29"/>
      <c r="J472" s="29"/>
      <c r="K472" s="20">
        <f t="shared" ref="K472:K483" si="45">K471+1</f>
        <v>4</v>
      </c>
      <c r="L472" s="29">
        <f t="shared" si="44"/>
        <v>223</v>
      </c>
      <c r="M472" s="183" t="s">
        <v>491</v>
      </c>
      <c r="N472" s="87"/>
      <c r="O472" s="34"/>
      <c r="P472" s="33"/>
      <c r="Q472" s="34"/>
      <c r="R472" s="33"/>
      <c r="S472" s="34"/>
      <c r="T472" s="33"/>
      <c r="U472" s="34"/>
      <c r="V472" s="33"/>
      <c r="W472" s="34"/>
      <c r="X472" s="33"/>
      <c r="Y472" s="34"/>
      <c r="Z472" s="33"/>
      <c r="AA472" s="301"/>
      <c r="AB472" s="299"/>
      <c r="AC472" s="298"/>
      <c r="AD472" s="299"/>
      <c r="AE472" s="532" t="s">
        <v>159</v>
      </c>
      <c r="AF472" s="533"/>
      <c r="AG472" s="533"/>
      <c r="AH472" s="533"/>
      <c r="AI472" s="533"/>
      <c r="AJ472" s="533"/>
      <c r="AK472" s="533"/>
      <c r="AL472" s="533"/>
      <c r="AM472" s="533"/>
      <c r="AN472" s="534"/>
      <c r="AO472" s="298"/>
      <c r="AP472" s="299"/>
      <c r="AQ472" s="298"/>
      <c r="AR472" s="300"/>
      <c r="AS472" s="34"/>
      <c r="AT472" s="36"/>
      <c r="AU472" s="34"/>
      <c r="AV472" s="36"/>
      <c r="AW472" s="4"/>
      <c r="AX472" s="8"/>
      <c r="AY472" s="511"/>
      <c r="AZ472" s="511"/>
      <c r="BA472" s="511"/>
      <c r="BB472" s="511"/>
      <c r="BC472" s="511"/>
      <c r="BD472" s="511"/>
      <c r="BE472" s="511"/>
      <c r="BF472" s="511"/>
      <c r="BG472" s="254"/>
      <c r="BH472" s="254"/>
    </row>
    <row r="473" spans="1:60" ht="19.5" customHeight="1" thickBot="1" x14ac:dyDescent="0.3">
      <c r="A473" s="285">
        <f t="shared" si="43"/>
        <v>361</v>
      </c>
      <c r="B473" s="289"/>
      <c r="C473" s="294"/>
      <c r="D473" s="20" t="s">
        <v>178</v>
      </c>
      <c r="E473" s="29"/>
      <c r="F473" s="29"/>
      <c r="G473" s="29"/>
      <c r="H473" s="29"/>
      <c r="I473" s="29"/>
      <c r="J473" s="29"/>
      <c r="K473" s="20">
        <f t="shared" si="45"/>
        <v>5</v>
      </c>
      <c r="L473" s="29">
        <f t="shared" si="44"/>
        <v>224</v>
      </c>
      <c r="M473" s="183" t="s">
        <v>491</v>
      </c>
      <c r="N473" s="87"/>
      <c r="O473" s="34"/>
      <c r="P473" s="33"/>
      <c r="Q473" s="34"/>
      <c r="R473" s="33"/>
      <c r="S473" s="34"/>
      <c r="T473" s="33"/>
      <c r="U473" s="34"/>
      <c r="V473" s="33"/>
      <c r="W473" s="34"/>
      <c r="X473" s="33"/>
      <c r="Y473" s="34"/>
      <c r="Z473" s="33"/>
      <c r="AA473" s="301"/>
      <c r="AB473" s="299"/>
      <c r="AC473" s="298"/>
      <c r="AD473" s="299"/>
      <c r="AE473" s="532" t="s">
        <v>159</v>
      </c>
      <c r="AF473" s="533"/>
      <c r="AG473" s="533"/>
      <c r="AH473" s="533"/>
      <c r="AI473" s="533"/>
      <c r="AJ473" s="533"/>
      <c r="AK473" s="533"/>
      <c r="AL473" s="533"/>
      <c r="AM473" s="533"/>
      <c r="AN473" s="534"/>
      <c r="AO473" s="298"/>
      <c r="AP473" s="299"/>
      <c r="AQ473" s="298"/>
      <c r="AR473" s="300"/>
      <c r="AS473" s="34"/>
      <c r="AT473" s="36"/>
      <c r="AU473" s="34"/>
      <c r="AV473" s="36"/>
      <c r="AW473" s="4"/>
      <c r="AX473" s="8"/>
      <c r="AY473" s="511"/>
      <c r="AZ473" s="511"/>
      <c r="BA473" s="511"/>
      <c r="BB473" s="511"/>
      <c r="BC473" s="511"/>
      <c r="BD473" s="511"/>
      <c r="BE473" s="511"/>
      <c r="BF473" s="511"/>
      <c r="BG473" s="254"/>
      <c r="BH473" s="254"/>
    </row>
    <row r="474" spans="1:60" ht="19.5" customHeight="1" thickBot="1" x14ac:dyDescent="0.3">
      <c r="A474" s="285">
        <f t="shared" si="43"/>
        <v>362</v>
      </c>
      <c r="B474" s="289"/>
      <c r="C474" s="294"/>
      <c r="D474" s="20" t="s">
        <v>179</v>
      </c>
      <c r="E474" s="29"/>
      <c r="F474" s="29"/>
      <c r="G474" s="29"/>
      <c r="H474" s="29"/>
      <c r="I474" s="29"/>
      <c r="J474" s="29"/>
      <c r="K474" s="20">
        <f t="shared" si="45"/>
        <v>6</v>
      </c>
      <c r="L474" s="29">
        <f t="shared" si="44"/>
        <v>225</v>
      </c>
      <c r="M474" s="183" t="s">
        <v>491</v>
      </c>
      <c r="N474" s="87"/>
      <c r="O474" s="34"/>
      <c r="P474" s="33"/>
      <c r="Q474" s="34"/>
      <c r="R474" s="33"/>
      <c r="S474" s="34"/>
      <c r="T474" s="33"/>
      <c r="U474" s="34"/>
      <c r="V474" s="33"/>
      <c r="W474" s="34"/>
      <c r="X474" s="33"/>
      <c r="Y474" s="34"/>
      <c r="Z474" s="33"/>
      <c r="AA474" s="301"/>
      <c r="AB474" s="299"/>
      <c r="AC474" s="298"/>
      <c r="AD474" s="299"/>
      <c r="AE474" s="532" t="s">
        <v>159</v>
      </c>
      <c r="AF474" s="533"/>
      <c r="AG474" s="533"/>
      <c r="AH474" s="533"/>
      <c r="AI474" s="533"/>
      <c r="AJ474" s="533"/>
      <c r="AK474" s="533"/>
      <c r="AL474" s="533"/>
      <c r="AM474" s="533"/>
      <c r="AN474" s="534"/>
      <c r="AO474" s="298"/>
      <c r="AP474" s="299"/>
      <c r="AQ474" s="298"/>
      <c r="AR474" s="300"/>
      <c r="AS474" s="34"/>
      <c r="AT474" s="36"/>
      <c r="AU474" s="34"/>
      <c r="AV474" s="36"/>
      <c r="AW474" s="4"/>
      <c r="AX474" s="8"/>
      <c r="AY474" s="511"/>
      <c r="AZ474" s="511"/>
      <c r="BA474" s="511"/>
      <c r="BB474" s="511"/>
      <c r="BC474" s="511"/>
      <c r="BD474" s="511"/>
      <c r="BE474" s="511"/>
      <c r="BF474" s="511"/>
      <c r="BG474" s="254"/>
      <c r="BH474" s="254"/>
    </row>
    <row r="475" spans="1:60" ht="19.5" customHeight="1" thickBot="1" x14ac:dyDescent="0.3">
      <c r="A475" s="285">
        <f t="shared" si="43"/>
        <v>363</v>
      </c>
      <c r="B475" s="289"/>
      <c r="C475" s="294"/>
      <c r="D475" s="20" t="s">
        <v>954</v>
      </c>
      <c r="E475" s="29"/>
      <c r="F475" s="29"/>
      <c r="G475" s="29"/>
      <c r="H475" s="29"/>
      <c r="I475" s="29"/>
      <c r="J475" s="29"/>
      <c r="K475" s="20">
        <f t="shared" si="45"/>
        <v>7</v>
      </c>
      <c r="L475" s="29">
        <f t="shared" si="44"/>
        <v>226</v>
      </c>
      <c r="M475" s="183" t="s">
        <v>491</v>
      </c>
      <c r="N475" s="87"/>
      <c r="O475" s="34"/>
      <c r="P475" s="33"/>
      <c r="Q475" s="34"/>
      <c r="R475" s="33"/>
      <c r="S475" s="34"/>
      <c r="T475" s="33"/>
      <c r="U475" s="34"/>
      <c r="V475" s="33"/>
      <c r="W475" s="34"/>
      <c r="X475" s="33"/>
      <c r="Y475" s="34"/>
      <c r="Z475" s="33"/>
      <c r="AA475" s="301"/>
      <c r="AB475" s="299"/>
      <c r="AC475" s="298"/>
      <c r="AD475" s="299"/>
      <c r="AE475" s="532" t="s">
        <v>159</v>
      </c>
      <c r="AF475" s="533"/>
      <c r="AG475" s="533"/>
      <c r="AH475" s="533"/>
      <c r="AI475" s="533"/>
      <c r="AJ475" s="533"/>
      <c r="AK475" s="533"/>
      <c r="AL475" s="533"/>
      <c r="AM475" s="533"/>
      <c r="AN475" s="534"/>
      <c r="AO475" s="298"/>
      <c r="AP475" s="299"/>
      <c r="AQ475" s="298"/>
      <c r="AR475" s="300"/>
      <c r="AS475" s="34"/>
      <c r="AT475" s="36"/>
      <c r="AU475" s="34"/>
      <c r="AV475" s="36"/>
      <c r="AW475" s="4"/>
      <c r="AX475" s="8"/>
      <c r="AY475" s="511"/>
      <c r="AZ475" s="511"/>
      <c r="BA475" s="511"/>
      <c r="BB475" s="511"/>
      <c r="BC475" s="511"/>
      <c r="BD475" s="511"/>
      <c r="BE475" s="511"/>
      <c r="BF475" s="511"/>
      <c r="BG475" s="254"/>
      <c r="BH475" s="254"/>
    </row>
    <row r="476" spans="1:60" ht="19.5" customHeight="1" thickBot="1" x14ac:dyDescent="0.3">
      <c r="A476" s="285">
        <f t="shared" si="43"/>
        <v>364</v>
      </c>
      <c r="B476" s="289"/>
      <c r="C476" s="294"/>
      <c r="D476" s="20" t="s">
        <v>955</v>
      </c>
      <c r="E476" s="29"/>
      <c r="F476" s="29"/>
      <c r="G476" s="29"/>
      <c r="H476" s="29"/>
      <c r="I476" s="29"/>
      <c r="J476" s="29"/>
      <c r="K476" s="20">
        <f t="shared" si="45"/>
        <v>8</v>
      </c>
      <c r="L476" s="29">
        <f t="shared" si="44"/>
        <v>227</v>
      </c>
      <c r="M476" s="183" t="s">
        <v>491</v>
      </c>
      <c r="N476" s="87"/>
      <c r="O476" s="34"/>
      <c r="P476" s="33"/>
      <c r="Q476" s="34"/>
      <c r="R476" s="33"/>
      <c r="S476" s="34"/>
      <c r="T476" s="33"/>
      <c r="U476" s="34"/>
      <c r="V476" s="33"/>
      <c r="W476" s="34"/>
      <c r="X476" s="33"/>
      <c r="Y476" s="34"/>
      <c r="Z476" s="33"/>
      <c r="AA476" s="301"/>
      <c r="AB476" s="299"/>
      <c r="AC476" s="298"/>
      <c r="AD476" s="299"/>
      <c r="AE476" s="532" t="s">
        <v>159</v>
      </c>
      <c r="AF476" s="533"/>
      <c r="AG476" s="533"/>
      <c r="AH476" s="533"/>
      <c r="AI476" s="533"/>
      <c r="AJ476" s="533"/>
      <c r="AK476" s="533"/>
      <c r="AL476" s="533"/>
      <c r="AM476" s="533"/>
      <c r="AN476" s="534"/>
      <c r="AO476" s="298"/>
      <c r="AP476" s="299"/>
      <c r="AQ476" s="298"/>
      <c r="AR476" s="300"/>
      <c r="AS476" s="34"/>
      <c r="AT476" s="36"/>
      <c r="AU476" s="34"/>
      <c r="AV476" s="36"/>
      <c r="AW476" s="4"/>
      <c r="AX476" s="8"/>
      <c r="AY476" s="511"/>
      <c r="AZ476" s="511"/>
      <c r="BA476" s="511"/>
      <c r="BB476" s="511"/>
      <c r="BC476" s="511"/>
      <c r="BD476" s="511"/>
      <c r="BE476" s="511"/>
      <c r="BF476" s="511"/>
      <c r="BG476" s="254"/>
      <c r="BH476" s="254"/>
    </row>
    <row r="477" spans="1:60" ht="19.5" customHeight="1" thickBot="1" x14ac:dyDescent="0.3">
      <c r="A477" s="285">
        <f t="shared" si="43"/>
        <v>365</v>
      </c>
      <c r="B477" s="289"/>
      <c r="C477" s="294"/>
      <c r="D477" s="20" t="s">
        <v>956</v>
      </c>
      <c r="E477" s="29"/>
      <c r="F477" s="29"/>
      <c r="G477" s="29"/>
      <c r="H477" s="29"/>
      <c r="I477" s="29"/>
      <c r="J477" s="29"/>
      <c r="K477" s="20">
        <f t="shared" si="45"/>
        <v>9</v>
      </c>
      <c r="L477" s="29">
        <f t="shared" si="44"/>
        <v>228</v>
      </c>
      <c r="M477" s="183" t="s">
        <v>491</v>
      </c>
      <c r="N477" s="87"/>
      <c r="O477" s="34"/>
      <c r="P477" s="33"/>
      <c r="Q477" s="34"/>
      <c r="R477" s="33"/>
      <c r="S477" s="34"/>
      <c r="T477" s="33"/>
      <c r="U477" s="34"/>
      <c r="V477" s="33"/>
      <c r="W477" s="34"/>
      <c r="X477" s="33"/>
      <c r="Y477" s="34"/>
      <c r="Z477" s="33"/>
      <c r="AA477" s="301"/>
      <c r="AB477" s="299"/>
      <c r="AC477" s="298"/>
      <c r="AD477" s="299"/>
      <c r="AE477" s="532" t="s">
        <v>159</v>
      </c>
      <c r="AF477" s="533"/>
      <c r="AG477" s="533"/>
      <c r="AH477" s="533"/>
      <c r="AI477" s="533"/>
      <c r="AJ477" s="533"/>
      <c r="AK477" s="533"/>
      <c r="AL477" s="533"/>
      <c r="AM477" s="533"/>
      <c r="AN477" s="534"/>
      <c r="AO477" s="298"/>
      <c r="AP477" s="299"/>
      <c r="AQ477" s="298"/>
      <c r="AR477" s="300"/>
      <c r="AS477" s="34"/>
      <c r="AT477" s="36"/>
      <c r="AU477" s="34"/>
      <c r="AV477" s="36"/>
      <c r="AW477" s="4"/>
      <c r="AX477" s="8"/>
      <c r="AY477" s="511"/>
      <c r="AZ477" s="511"/>
      <c r="BA477" s="511"/>
      <c r="BB477" s="511"/>
      <c r="BC477" s="511"/>
      <c r="BD477" s="511"/>
      <c r="BE477" s="511"/>
      <c r="BF477" s="511"/>
      <c r="BG477" s="254"/>
      <c r="BH477" s="254"/>
    </row>
    <row r="478" spans="1:60" ht="19.5" customHeight="1" thickBot="1" x14ac:dyDescent="0.3">
      <c r="A478" s="285">
        <f t="shared" si="43"/>
        <v>366</v>
      </c>
      <c r="B478" s="289"/>
      <c r="C478" s="294"/>
      <c r="D478" s="20" t="s">
        <v>957</v>
      </c>
      <c r="E478" s="29"/>
      <c r="F478" s="29"/>
      <c r="G478" s="29"/>
      <c r="H478" s="29"/>
      <c r="I478" s="29"/>
      <c r="J478" s="29"/>
      <c r="K478" s="20">
        <f t="shared" si="45"/>
        <v>10</v>
      </c>
      <c r="L478" s="29">
        <f t="shared" si="44"/>
        <v>229</v>
      </c>
      <c r="M478" s="183" t="s">
        <v>491</v>
      </c>
      <c r="N478" s="87"/>
      <c r="O478" s="34"/>
      <c r="P478" s="33"/>
      <c r="Q478" s="34"/>
      <c r="R478" s="33"/>
      <c r="S478" s="34"/>
      <c r="T478" s="33"/>
      <c r="U478" s="34"/>
      <c r="V478" s="33"/>
      <c r="W478" s="34"/>
      <c r="X478" s="33"/>
      <c r="Y478" s="34"/>
      <c r="Z478" s="33"/>
      <c r="AA478" s="301"/>
      <c r="AB478" s="299"/>
      <c r="AC478" s="298"/>
      <c r="AD478" s="299"/>
      <c r="AE478" s="532" t="s">
        <v>159</v>
      </c>
      <c r="AF478" s="533"/>
      <c r="AG478" s="533"/>
      <c r="AH478" s="533"/>
      <c r="AI478" s="533"/>
      <c r="AJ478" s="533"/>
      <c r="AK478" s="533"/>
      <c r="AL478" s="533"/>
      <c r="AM478" s="533"/>
      <c r="AN478" s="534"/>
      <c r="AO478" s="298"/>
      <c r="AP478" s="299"/>
      <c r="AQ478" s="298"/>
      <c r="AR478" s="300"/>
      <c r="AS478" s="34"/>
      <c r="AT478" s="36"/>
      <c r="AU478" s="34"/>
      <c r="AV478" s="36"/>
      <c r="AW478" s="4"/>
      <c r="AX478" s="8"/>
      <c r="AY478" s="511"/>
      <c r="AZ478" s="511"/>
      <c r="BA478" s="511"/>
      <c r="BB478" s="511"/>
      <c r="BC478" s="511"/>
      <c r="BD478" s="511"/>
      <c r="BE478" s="511"/>
      <c r="BF478" s="511"/>
      <c r="BG478" s="254"/>
      <c r="BH478" s="254"/>
    </row>
    <row r="479" spans="1:60" ht="19.5" customHeight="1" thickBot="1" x14ac:dyDescent="0.3">
      <c r="A479" s="285">
        <f t="shared" si="43"/>
        <v>367</v>
      </c>
      <c r="B479" s="289"/>
      <c r="C479" s="294"/>
      <c r="D479" s="20" t="s">
        <v>958</v>
      </c>
      <c r="E479" s="29"/>
      <c r="F479" s="29"/>
      <c r="G479" s="29"/>
      <c r="H479" s="29"/>
      <c r="I479" s="29"/>
      <c r="J479" s="29"/>
      <c r="K479" s="20">
        <f t="shared" si="45"/>
        <v>11</v>
      </c>
      <c r="L479" s="29">
        <f t="shared" si="44"/>
        <v>230</v>
      </c>
      <c r="M479" s="183" t="s">
        <v>491</v>
      </c>
      <c r="N479" s="87"/>
      <c r="O479" s="34"/>
      <c r="P479" s="33"/>
      <c r="Q479" s="34"/>
      <c r="R479" s="33"/>
      <c r="S479" s="34"/>
      <c r="T479" s="33"/>
      <c r="U479" s="34"/>
      <c r="V479" s="33"/>
      <c r="W479" s="34"/>
      <c r="X479" s="33"/>
      <c r="Y479" s="34"/>
      <c r="Z479" s="33"/>
      <c r="AA479" s="301"/>
      <c r="AB479" s="299"/>
      <c r="AC479" s="298"/>
      <c r="AD479" s="299"/>
      <c r="AE479" s="532" t="s">
        <v>159</v>
      </c>
      <c r="AF479" s="533"/>
      <c r="AG479" s="533"/>
      <c r="AH479" s="533"/>
      <c r="AI479" s="533"/>
      <c r="AJ479" s="533"/>
      <c r="AK479" s="533"/>
      <c r="AL479" s="533"/>
      <c r="AM479" s="533"/>
      <c r="AN479" s="534"/>
      <c r="AO479" s="298"/>
      <c r="AP479" s="299"/>
      <c r="AQ479" s="298"/>
      <c r="AR479" s="300"/>
      <c r="AS479" s="34"/>
      <c r="AT479" s="36"/>
      <c r="AU479" s="34"/>
      <c r="AV479" s="36"/>
      <c r="AW479" s="4"/>
      <c r="AX479" s="8"/>
      <c r="AY479" s="511"/>
      <c r="AZ479" s="511"/>
      <c r="BA479" s="511"/>
      <c r="BB479" s="511"/>
      <c r="BC479" s="511"/>
      <c r="BD479" s="511"/>
      <c r="BE479" s="511"/>
      <c r="BF479" s="511"/>
      <c r="BG479" s="254"/>
      <c r="BH479" s="254"/>
    </row>
    <row r="480" spans="1:60" ht="19.5" customHeight="1" thickBot="1" x14ac:dyDescent="0.3">
      <c r="A480" s="285">
        <f t="shared" si="43"/>
        <v>368</v>
      </c>
      <c r="B480" s="289"/>
      <c r="C480" s="294"/>
      <c r="D480" s="20" t="s">
        <v>959</v>
      </c>
      <c r="E480" s="29"/>
      <c r="F480" s="29"/>
      <c r="G480" s="29"/>
      <c r="H480" s="29"/>
      <c r="I480" s="29"/>
      <c r="J480" s="29"/>
      <c r="K480" s="20">
        <f t="shared" si="45"/>
        <v>12</v>
      </c>
      <c r="L480" s="29">
        <f t="shared" si="44"/>
        <v>231</v>
      </c>
      <c r="M480" s="183" t="s">
        <v>491</v>
      </c>
      <c r="N480" s="87"/>
      <c r="O480" s="34"/>
      <c r="P480" s="33"/>
      <c r="Q480" s="34"/>
      <c r="R480" s="33"/>
      <c r="S480" s="34"/>
      <c r="T480" s="33"/>
      <c r="U480" s="34"/>
      <c r="V480" s="33"/>
      <c r="W480" s="34"/>
      <c r="X480" s="33"/>
      <c r="Y480" s="34"/>
      <c r="Z480" s="33"/>
      <c r="AA480" s="301"/>
      <c r="AB480" s="299"/>
      <c r="AC480" s="298"/>
      <c r="AD480" s="299"/>
      <c r="AE480" s="532" t="s">
        <v>159</v>
      </c>
      <c r="AF480" s="533"/>
      <c r="AG480" s="533"/>
      <c r="AH480" s="533"/>
      <c r="AI480" s="533"/>
      <c r="AJ480" s="533"/>
      <c r="AK480" s="533"/>
      <c r="AL480" s="533"/>
      <c r="AM480" s="533"/>
      <c r="AN480" s="534"/>
      <c r="AO480" s="298"/>
      <c r="AP480" s="299"/>
      <c r="AQ480" s="298"/>
      <c r="AR480" s="300"/>
      <c r="AS480" s="34"/>
      <c r="AT480" s="36"/>
      <c r="AU480" s="34"/>
      <c r="AV480" s="36"/>
      <c r="AW480" s="4"/>
      <c r="AX480" s="8"/>
      <c r="AY480" s="511"/>
      <c r="AZ480" s="511"/>
      <c r="BA480" s="511"/>
      <c r="BB480" s="511"/>
      <c r="BC480" s="511"/>
      <c r="BD480" s="511"/>
      <c r="BE480" s="511"/>
      <c r="BF480" s="511"/>
      <c r="BG480" s="254"/>
      <c r="BH480" s="254"/>
    </row>
    <row r="481" spans="1:60" ht="19.5" customHeight="1" thickBot="1" x14ac:dyDescent="0.3">
      <c r="A481" s="285">
        <f t="shared" si="43"/>
        <v>369</v>
      </c>
      <c r="B481" s="289"/>
      <c r="C481" s="294"/>
      <c r="D481" s="20" t="s">
        <v>960</v>
      </c>
      <c r="E481" s="29"/>
      <c r="F481" s="29"/>
      <c r="G481" s="29"/>
      <c r="H481" s="29"/>
      <c r="I481" s="29"/>
      <c r="J481" s="29"/>
      <c r="K481" s="20">
        <f t="shared" si="45"/>
        <v>13</v>
      </c>
      <c r="L481" s="29">
        <f t="shared" si="44"/>
        <v>232</v>
      </c>
      <c r="M481" s="183" t="s">
        <v>491</v>
      </c>
      <c r="N481" s="87"/>
      <c r="O481" s="34"/>
      <c r="P481" s="33"/>
      <c r="Q481" s="34"/>
      <c r="R481" s="33"/>
      <c r="S481" s="34"/>
      <c r="T481" s="33"/>
      <c r="U481" s="34"/>
      <c r="V481" s="33"/>
      <c r="W481" s="34"/>
      <c r="X481" s="33"/>
      <c r="Y481" s="34"/>
      <c r="Z481" s="33"/>
      <c r="AA481" s="301"/>
      <c r="AB481" s="299"/>
      <c r="AC481" s="298"/>
      <c r="AD481" s="299"/>
      <c r="AE481" s="532" t="s">
        <v>159</v>
      </c>
      <c r="AF481" s="533"/>
      <c r="AG481" s="533"/>
      <c r="AH481" s="533"/>
      <c r="AI481" s="533"/>
      <c r="AJ481" s="533"/>
      <c r="AK481" s="533"/>
      <c r="AL481" s="533"/>
      <c r="AM481" s="533"/>
      <c r="AN481" s="534"/>
      <c r="AO481" s="298"/>
      <c r="AP481" s="299"/>
      <c r="AQ481" s="298"/>
      <c r="AR481" s="300"/>
      <c r="AS481" s="34"/>
      <c r="AT481" s="36"/>
      <c r="AU481" s="34"/>
      <c r="AV481" s="36"/>
      <c r="AW481" s="4"/>
      <c r="AX481" s="8"/>
      <c r="AY481" s="511"/>
      <c r="AZ481" s="511"/>
      <c r="BA481" s="511"/>
      <c r="BB481" s="511"/>
      <c r="BC481" s="511"/>
      <c r="BD481" s="511"/>
      <c r="BE481" s="511"/>
      <c r="BF481" s="511"/>
      <c r="BG481" s="254"/>
      <c r="BH481" s="254"/>
    </row>
    <row r="482" spans="1:60" ht="19.5" customHeight="1" thickBot="1" x14ac:dyDescent="0.3">
      <c r="A482" s="285">
        <f t="shared" si="43"/>
        <v>370</v>
      </c>
      <c r="B482" s="289"/>
      <c r="C482" s="294"/>
      <c r="D482" s="20" t="s">
        <v>961</v>
      </c>
      <c r="E482" s="29"/>
      <c r="F482" s="29"/>
      <c r="G482" s="29"/>
      <c r="H482" s="29"/>
      <c r="I482" s="29"/>
      <c r="J482" s="29"/>
      <c r="K482" s="20">
        <f t="shared" si="45"/>
        <v>14</v>
      </c>
      <c r="L482" s="29">
        <f t="shared" si="44"/>
        <v>233</v>
      </c>
      <c r="M482" s="183" t="s">
        <v>491</v>
      </c>
      <c r="N482" s="87"/>
      <c r="O482" s="34"/>
      <c r="P482" s="33"/>
      <c r="Q482" s="34"/>
      <c r="R482" s="33"/>
      <c r="S482" s="34"/>
      <c r="T482" s="33"/>
      <c r="U482" s="34"/>
      <c r="V482" s="33"/>
      <c r="W482" s="34"/>
      <c r="X482" s="33"/>
      <c r="Y482" s="34"/>
      <c r="Z482" s="33"/>
      <c r="AA482" s="301"/>
      <c r="AB482" s="299"/>
      <c r="AC482" s="298"/>
      <c r="AD482" s="299"/>
      <c r="AE482" s="532" t="s">
        <v>159</v>
      </c>
      <c r="AF482" s="533"/>
      <c r="AG482" s="533"/>
      <c r="AH482" s="533"/>
      <c r="AI482" s="533"/>
      <c r="AJ482" s="533"/>
      <c r="AK482" s="533"/>
      <c r="AL482" s="533"/>
      <c r="AM482" s="533"/>
      <c r="AN482" s="534"/>
      <c r="AO482" s="298"/>
      <c r="AP482" s="299"/>
      <c r="AQ482" s="298"/>
      <c r="AR482" s="300"/>
      <c r="AS482" s="34"/>
      <c r="AT482" s="36"/>
      <c r="AU482" s="34"/>
      <c r="AV482" s="36"/>
      <c r="AW482" s="4"/>
      <c r="AX482" s="8"/>
      <c r="AY482" s="511"/>
      <c r="AZ482" s="511"/>
      <c r="BA482" s="511"/>
      <c r="BB482" s="511"/>
      <c r="BC482" s="511"/>
      <c r="BD482" s="511"/>
      <c r="BE482" s="511"/>
      <c r="BF482" s="511"/>
      <c r="BG482" s="254"/>
      <c r="BH482" s="254"/>
    </row>
    <row r="483" spans="1:60" ht="19.5" customHeight="1" thickBot="1" x14ac:dyDescent="0.3">
      <c r="A483" s="285">
        <f t="shared" si="43"/>
        <v>371</v>
      </c>
      <c r="B483" s="289"/>
      <c r="C483" s="294"/>
      <c r="D483" s="20" t="s">
        <v>962</v>
      </c>
      <c r="E483" s="29"/>
      <c r="F483" s="29"/>
      <c r="G483" s="29"/>
      <c r="H483" s="29"/>
      <c r="I483" s="29"/>
      <c r="J483" s="29"/>
      <c r="K483" s="20">
        <f t="shared" si="45"/>
        <v>15</v>
      </c>
      <c r="L483" s="29">
        <f t="shared" si="44"/>
        <v>234</v>
      </c>
      <c r="M483" s="183" t="s">
        <v>1477</v>
      </c>
      <c r="N483" s="87"/>
      <c r="O483" s="34"/>
      <c r="P483" s="33"/>
      <c r="Q483" s="34"/>
      <c r="R483" s="33"/>
      <c r="S483" s="34"/>
      <c r="T483" s="33"/>
      <c r="U483" s="34"/>
      <c r="V483" s="33"/>
      <c r="W483" s="34"/>
      <c r="X483" s="33"/>
      <c r="Y483" s="34"/>
      <c r="Z483" s="33"/>
      <c r="AA483" s="301"/>
      <c r="AB483" s="299"/>
      <c r="AC483" s="298"/>
      <c r="AD483" s="299"/>
      <c r="AE483" s="532" t="s">
        <v>159</v>
      </c>
      <c r="AF483" s="533"/>
      <c r="AG483" s="533"/>
      <c r="AH483" s="533"/>
      <c r="AI483" s="533"/>
      <c r="AJ483" s="533"/>
      <c r="AK483" s="533"/>
      <c r="AL483" s="533"/>
      <c r="AM483" s="533"/>
      <c r="AN483" s="534"/>
      <c r="AO483" s="298"/>
      <c r="AP483" s="299"/>
      <c r="AQ483" s="298"/>
      <c r="AR483" s="300"/>
      <c r="AS483" s="34"/>
      <c r="AT483" s="36"/>
      <c r="AU483" s="34"/>
      <c r="AV483" s="36"/>
      <c r="AW483" s="4"/>
      <c r="AX483" s="8"/>
      <c r="AY483" s="511"/>
      <c r="AZ483" s="511"/>
      <c r="BA483" s="511"/>
      <c r="BB483" s="511"/>
      <c r="BC483" s="511"/>
      <c r="BD483" s="511"/>
      <c r="BE483" s="511"/>
      <c r="BF483" s="511"/>
      <c r="BG483" s="254"/>
      <c r="BH483" s="254"/>
    </row>
    <row r="484" spans="1:60" ht="19.5" customHeight="1" x14ac:dyDescent="0.25">
      <c r="A484" s="745" t="str">
        <f>A466</f>
        <v>におの浜2丁目交差点横断対策班</v>
      </c>
      <c r="B484" s="745"/>
      <c r="C484" s="745"/>
      <c r="D484" s="114"/>
      <c r="E484" s="8"/>
      <c r="F484" s="8">
        <f>F464</f>
        <v>57</v>
      </c>
      <c r="G484" s="8"/>
      <c r="H484" s="8">
        <f>H464</f>
        <v>53</v>
      </c>
      <c r="I484" s="8"/>
      <c r="J484" s="8">
        <f>J464</f>
        <v>35</v>
      </c>
      <c r="K484" s="8">
        <f>K483</f>
        <v>15</v>
      </c>
      <c r="L484" s="8">
        <f>L483</f>
        <v>234</v>
      </c>
      <c r="N484" s="101"/>
      <c r="O484" s="101"/>
      <c r="P484" s="101"/>
      <c r="Q484" s="101"/>
      <c r="R484" s="101"/>
      <c r="S484" s="101"/>
      <c r="T484" s="101"/>
      <c r="U484" s="101"/>
      <c r="V484" s="101"/>
      <c r="W484" s="101"/>
      <c r="X484" s="101"/>
      <c r="Y484" s="101"/>
      <c r="Z484" s="101"/>
      <c r="AA484" s="101"/>
      <c r="AB484" s="101"/>
      <c r="AC484" s="101"/>
      <c r="AD484" s="101"/>
      <c r="AE484" s="101"/>
      <c r="AF484" s="101"/>
      <c r="AG484" s="101"/>
      <c r="AH484" s="101"/>
      <c r="AI484" s="101"/>
      <c r="AJ484" s="101"/>
      <c r="AK484" s="101"/>
      <c r="AL484" s="101"/>
      <c r="AM484" s="101"/>
      <c r="AN484" s="101"/>
      <c r="AO484" s="101"/>
      <c r="AP484" s="101"/>
      <c r="AQ484" s="101"/>
      <c r="AR484" s="101"/>
      <c r="AS484" s="101"/>
      <c r="AT484" s="101"/>
      <c r="AU484" s="101"/>
      <c r="AV484" s="101"/>
      <c r="AW484" s="101"/>
      <c r="AY484" s="99"/>
      <c r="AZ484" s="99"/>
      <c r="BA484" s="99"/>
      <c r="BB484" s="99"/>
      <c r="BC484" s="99"/>
      <c r="BD484" s="99"/>
      <c r="BE484" s="99"/>
      <c r="BF484" s="99"/>
      <c r="BG484" s="254"/>
      <c r="BH484" s="254"/>
    </row>
    <row r="485" spans="1:60" ht="19.5" customHeight="1" x14ac:dyDescent="0.25">
      <c r="A485" s="252"/>
      <c r="B485" s="251"/>
      <c r="C485" s="312"/>
      <c r="D485" s="114"/>
      <c r="E485" s="114"/>
      <c r="F485" s="114"/>
      <c r="G485" s="114"/>
      <c r="H485" s="114"/>
      <c r="I485" s="114"/>
      <c r="J485" s="114"/>
      <c r="K485" s="114"/>
      <c r="L485" s="114"/>
      <c r="N485" s="101"/>
      <c r="O485" s="101"/>
      <c r="P485" s="101"/>
      <c r="Q485" s="101"/>
      <c r="R485" s="101"/>
      <c r="S485" s="101"/>
      <c r="T485" s="101"/>
      <c r="U485" s="101"/>
      <c r="V485" s="101"/>
      <c r="W485" s="101"/>
      <c r="X485" s="101"/>
      <c r="Y485" s="101"/>
      <c r="Z485" s="101"/>
      <c r="AA485" s="101"/>
      <c r="AB485" s="101"/>
      <c r="AC485" s="101"/>
      <c r="AD485" s="101"/>
      <c r="AE485" s="101"/>
      <c r="AF485" s="101"/>
      <c r="AG485" s="101"/>
      <c r="AH485" s="101"/>
      <c r="AI485" s="101"/>
      <c r="AJ485" s="101"/>
      <c r="AK485" s="101"/>
      <c r="AL485" s="101"/>
      <c r="AM485" s="101"/>
      <c r="AN485" s="101"/>
      <c r="AO485" s="101"/>
      <c r="AP485" s="101"/>
      <c r="AQ485" s="101"/>
      <c r="AR485" s="101"/>
      <c r="AS485" s="101"/>
      <c r="AT485" s="101"/>
      <c r="AU485" s="101"/>
      <c r="AV485" s="101"/>
      <c r="AW485" s="101"/>
      <c r="AY485" s="99"/>
      <c r="AZ485" s="99"/>
      <c r="BA485" s="99"/>
      <c r="BB485" s="99"/>
      <c r="BC485" s="99"/>
      <c r="BD485" s="99"/>
      <c r="BE485" s="99"/>
      <c r="BF485" s="99"/>
      <c r="BG485" s="254"/>
      <c r="BH485" s="254"/>
    </row>
    <row r="486" spans="1:60" ht="19.5" customHeight="1" x14ac:dyDescent="0.25">
      <c r="A486" s="747" t="s">
        <v>1353</v>
      </c>
      <c r="B486" s="747"/>
      <c r="C486" s="747"/>
      <c r="D486" s="747"/>
      <c r="E486" s="747"/>
      <c r="F486" s="747"/>
      <c r="G486" s="747"/>
      <c r="H486" s="747"/>
      <c r="I486" s="747"/>
      <c r="J486" s="747"/>
      <c r="K486" s="747"/>
      <c r="L486" s="747"/>
      <c r="M486" s="114"/>
      <c r="N486" s="253"/>
      <c r="O486" s="253"/>
      <c r="P486" s="253"/>
      <c r="Q486" s="253"/>
      <c r="R486" s="253"/>
      <c r="S486" s="253"/>
      <c r="T486" s="253"/>
      <c r="U486" s="253"/>
      <c r="V486" s="253"/>
      <c r="W486" s="253"/>
      <c r="X486" s="253"/>
      <c r="Y486" s="253"/>
      <c r="Z486" s="253"/>
      <c r="AA486" s="253"/>
      <c r="AB486" s="253"/>
      <c r="AC486" s="253"/>
      <c r="AD486" s="253"/>
      <c r="AE486" s="253"/>
      <c r="AF486" s="253"/>
      <c r="AG486" s="253"/>
      <c r="AH486" s="253"/>
      <c r="AI486" s="253"/>
      <c r="AJ486" s="253"/>
      <c r="AK486" s="253"/>
      <c r="AL486" s="253"/>
      <c r="AM486" s="253"/>
      <c r="AN486" s="253"/>
      <c r="AO486" s="253"/>
      <c r="AP486" s="253"/>
      <c r="AQ486" s="253"/>
      <c r="AR486" s="253"/>
      <c r="AS486" s="253"/>
      <c r="AT486" s="253"/>
      <c r="AU486" s="253"/>
      <c r="AV486" s="253"/>
      <c r="AW486" s="253"/>
      <c r="AX486" s="254"/>
      <c r="AY486" s="118" t="s">
        <v>791</v>
      </c>
      <c r="AZ486" s="99"/>
      <c r="BA486" s="99"/>
      <c r="BB486" s="99"/>
      <c r="BC486" s="99"/>
      <c r="BD486" s="99"/>
      <c r="BE486" s="99"/>
      <c r="BF486" s="99"/>
      <c r="BG486" s="254"/>
      <c r="BH486" s="254"/>
    </row>
    <row r="487" spans="1:60" ht="19.5" customHeight="1" x14ac:dyDescent="0.25">
      <c r="A487" s="495" t="s">
        <v>89</v>
      </c>
      <c r="B487" s="462" t="s">
        <v>193</v>
      </c>
      <c r="C487" s="462" t="s">
        <v>326</v>
      </c>
      <c r="D487" s="462" t="s">
        <v>90</v>
      </c>
      <c r="E487" s="618" t="s">
        <v>162</v>
      </c>
      <c r="F487" s="619"/>
      <c r="G487" s="748" t="s">
        <v>161</v>
      </c>
      <c r="H487" s="621"/>
      <c r="I487" s="492" t="s">
        <v>146</v>
      </c>
      <c r="J487" s="493"/>
      <c r="K487" s="492" t="s">
        <v>192</v>
      </c>
      <c r="L487" s="493"/>
      <c r="M487" s="450" t="s">
        <v>382</v>
      </c>
      <c r="N487" s="612">
        <v>9</v>
      </c>
      <c r="O487" s="494"/>
      <c r="P487" s="614">
        <v>10</v>
      </c>
      <c r="Q487" s="494"/>
      <c r="R487" s="614">
        <v>11</v>
      </c>
      <c r="S487" s="494"/>
      <c r="T487" s="614">
        <v>12</v>
      </c>
      <c r="U487" s="494"/>
      <c r="V487" s="614">
        <v>13</v>
      </c>
      <c r="W487" s="494"/>
      <c r="X487" s="614">
        <v>14</v>
      </c>
      <c r="Y487" s="494"/>
      <c r="Z487" s="614">
        <v>15</v>
      </c>
      <c r="AA487" s="494"/>
      <c r="AB487" s="614">
        <v>16</v>
      </c>
      <c r="AC487" s="494"/>
      <c r="AD487" s="614">
        <v>17</v>
      </c>
      <c r="AE487" s="494"/>
      <c r="AF487" s="614">
        <v>18</v>
      </c>
      <c r="AG487" s="494"/>
      <c r="AH487" s="614">
        <v>19</v>
      </c>
      <c r="AI487" s="494"/>
      <c r="AJ487" s="614">
        <v>20</v>
      </c>
      <c r="AK487" s="494"/>
      <c r="AL487" s="614">
        <v>21</v>
      </c>
      <c r="AM487" s="494"/>
      <c r="AN487" s="614">
        <v>22</v>
      </c>
      <c r="AO487" s="494"/>
      <c r="AP487" s="614">
        <v>23</v>
      </c>
      <c r="AQ487" s="494"/>
      <c r="AR487" s="614">
        <v>24</v>
      </c>
      <c r="AS487" s="494"/>
      <c r="AT487" s="614">
        <v>1</v>
      </c>
      <c r="AU487" s="494"/>
      <c r="AV487" s="614">
        <v>2</v>
      </c>
      <c r="AW487" s="613"/>
      <c r="AX487" s="576" t="s">
        <v>408</v>
      </c>
      <c r="AY487" s="484" t="s">
        <v>195</v>
      </c>
      <c r="AZ487" s="484"/>
      <c r="BA487" s="484"/>
      <c r="BB487" s="484"/>
      <c r="BC487" s="484"/>
      <c r="BD487" s="484"/>
      <c r="BE487" s="484"/>
      <c r="BF487" s="484"/>
      <c r="BG487" s="484" t="s">
        <v>194</v>
      </c>
      <c r="BH487" s="484"/>
    </row>
    <row r="488" spans="1:60" ht="19.5" customHeight="1" thickBot="1" x14ac:dyDescent="0.3">
      <c r="A488" s="495"/>
      <c r="B488" s="462"/>
      <c r="C488" s="462"/>
      <c r="D488" s="462"/>
      <c r="E488" s="26" t="s">
        <v>150</v>
      </c>
      <c r="F488" s="26" t="s">
        <v>410</v>
      </c>
      <c r="G488" s="23" t="s">
        <v>150</v>
      </c>
      <c r="H488" s="23" t="s">
        <v>410</v>
      </c>
      <c r="I488" s="29" t="s">
        <v>147</v>
      </c>
      <c r="J488" s="29" t="s">
        <v>410</v>
      </c>
      <c r="K488" s="29" t="s">
        <v>150</v>
      </c>
      <c r="L488" s="29" t="s">
        <v>410</v>
      </c>
      <c r="M488" s="452"/>
      <c r="N488" s="52"/>
      <c r="O488" s="644">
        <v>30</v>
      </c>
      <c r="P488" s="481"/>
      <c r="Q488" s="481">
        <v>30</v>
      </c>
      <c r="R488" s="481"/>
      <c r="S488" s="481">
        <v>30</v>
      </c>
      <c r="T488" s="481"/>
      <c r="U488" s="481">
        <v>30</v>
      </c>
      <c r="V488" s="481"/>
      <c r="W488" s="481">
        <v>30</v>
      </c>
      <c r="X488" s="481"/>
      <c r="Y488" s="481">
        <v>30</v>
      </c>
      <c r="Z488" s="481"/>
      <c r="AA488" s="480">
        <v>30</v>
      </c>
      <c r="AB488" s="480"/>
      <c r="AC488" s="480">
        <v>30</v>
      </c>
      <c r="AD488" s="480"/>
      <c r="AE488" s="480">
        <v>30</v>
      </c>
      <c r="AF488" s="480"/>
      <c r="AG488" s="480">
        <v>30</v>
      </c>
      <c r="AH488" s="480"/>
      <c r="AI488" s="480">
        <v>30</v>
      </c>
      <c r="AJ488" s="480"/>
      <c r="AK488" s="480">
        <v>30</v>
      </c>
      <c r="AL488" s="480"/>
      <c r="AM488" s="480">
        <v>30</v>
      </c>
      <c r="AN488" s="480"/>
      <c r="AO488" s="481">
        <v>30</v>
      </c>
      <c r="AP488" s="481"/>
      <c r="AQ488" s="481">
        <v>30</v>
      </c>
      <c r="AR488" s="481"/>
      <c r="AS488" s="481">
        <v>30</v>
      </c>
      <c r="AT488" s="481"/>
      <c r="AU488" s="481">
        <v>30</v>
      </c>
      <c r="AV488" s="644"/>
      <c r="AW488" s="79"/>
      <c r="AX488" s="628"/>
      <c r="AY488" s="484"/>
      <c r="AZ488" s="484"/>
      <c r="BA488" s="484"/>
      <c r="BB488" s="484"/>
      <c r="BC488" s="484"/>
      <c r="BD488" s="484"/>
      <c r="BE488" s="484"/>
      <c r="BF488" s="484"/>
      <c r="BG488" s="484"/>
      <c r="BH488" s="484"/>
    </row>
    <row r="489" spans="1:60" ht="42.6" customHeight="1" thickBot="1" x14ac:dyDescent="0.3">
      <c r="A489" s="136">
        <f>A483+1</f>
        <v>372</v>
      </c>
      <c r="C489" s="29"/>
      <c r="D489" s="29" t="s">
        <v>217</v>
      </c>
      <c r="E489" s="8"/>
      <c r="F489" s="8"/>
      <c r="G489" s="8"/>
      <c r="H489" s="8"/>
      <c r="I489" s="8"/>
      <c r="J489" s="8"/>
      <c r="K489" s="29">
        <v>1</v>
      </c>
      <c r="L489" s="29">
        <f>L483+1</f>
        <v>235</v>
      </c>
      <c r="M489" s="191" t="s">
        <v>1623</v>
      </c>
      <c r="N489" s="750" t="s">
        <v>424</v>
      </c>
      <c r="O489" s="751"/>
      <c r="P489" s="752"/>
      <c r="Q489" s="197"/>
      <c r="R489" s="198"/>
      <c r="S489" s="197"/>
      <c r="T489" s="198"/>
      <c r="U489" s="197"/>
      <c r="V489" s="198"/>
      <c r="W489" s="197"/>
      <c r="X489" s="198"/>
      <c r="Y489" s="197"/>
      <c r="Z489" s="198"/>
      <c r="AA489" s="331"/>
      <c r="AB489" s="332"/>
      <c r="AC489" s="532" t="s">
        <v>399</v>
      </c>
      <c r="AD489" s="533"/>
      <c r="AE489" s="533"/>
      <c r="AF489" s="533"/>
      <c r="AG489" s="533"/>
      <c r="AH489" s="533"/>
      <c r="AI489" s="533"/>
      <c r="AJ489" s="533"/>
      <c r="AK489" s="533"/>
      <c r="AL489" s="534"/>
      <c r="AM489" s="333"/>
      <c r="AN489" s="334"/>
      <c r="AO489" s="330"/>
      <c r="AP489" s="198"/>
      <c r="AQ489" s="197"/>
      <c r="AR489" s="198"/>
      <c r="AS489" s="197"/>
      <c r="AT489" s="198"/>
      <c r="AU489" s="197"/>
      <c r="AV489" s="198"/>
      <c r="AW489" s="329"/>
      <c r="AX489" s="199"/>
      <c r="AY489" s="512" t="s">
        <v>1334</v>
      </c>
      <c r="AZ489" s="513"/>
      <c r="BA489" s="513"/>
      <c r="BB489" s="513"/>
      <c r="BC489" s="513"/>
      <c r="BD489" s="513"/>
      <c r="BE489" s="513"/>
      <c r="BF489" s="513"/>
      <c r="BG489" s="749"/>
      <c r="BH489" s="749"/>
    </row>
    <row r="490" spans="1:60" ht="21" customHeight="1" thickBot="1" x14ac:dyDescent="0.3">
      <c r="A490" s="136">
        <f t="shared" ref="A490:A508" si="46">A489+1</f>
        <v>373</v>
      </c>
      <c r="B490" s="57"/>
      <c r="C490" s="29"/>
      <c r="D490" s="29" t="s">
        <v>787</v>
      </c>
      <c r="E490" s="8"/>
      <c r="F490" s="8"/>
      <c r="G490" s="8"/>
      <c r="H490" s="8"/>
      <c r="I490" s="8"/>
      <c r="J490" s="8"/>
      <c r="K490" s="29">
        <f>K489+1</f>
        <v>2</v>
      </c>
      <c r="L490" s="29">
        <f>L489+1</f>
        <v>236</v>
      </c>
      <c r="M490" s="191" t="s">
        <v>1623</v>
      </c>
      <c r="N490" s="196"/>
      <c r="O490" s="197"/>
      <c r="P490" s="198"/>
      <c r="Q490" s="197"/>
      <c r="R490" s="198"/>
      <c r="S490" s="197"/>
      <c r="T490" s="198"/>
      <c r="U490" s="197"/>
      <c r="V490" s="198"/>
      <c r="W490" s="197"/>
      <c r="X490" s="198"/>
      <c r="Y490" s="197"/>
      <c r="Z490" s="198"/>
      <c r="AA490" s="331"/>
      <c r="AB490" s="332"/>
      <c r="AC490" s="532" t="s">
        <v>399</v>
      </c>
      <c r="AD490" s="533"/>
      <c r="AE490" s="533"/>
      <c r="AF490" s="533"/>
      <c r="AG490" s="533"/>
      <c r="AH490" s="533"/>
      <c r="AI490" s="533"/>
      <c r="AJ490" s="533"/>
      <c r="AK490" s="533"/>
      <c r="AL490" s="534"/>
      <c r="AM490" s="333"/>
      <c r="AN490" s="334"/>
      <c r="AO490" s="328"/>
      <c r="AP490" s="328"/>
      <c r="AQ490" s="328"/>
      <c r="AR490" s="328"/>
      <c r="AS490" s="328"/>
      <c r="AT490" s="328"/>
      <c r="AU490" s="328"/>
      <c r="AV490" s="328"/>
      <c r="AW490" s="329"/>
      <c r="AX490" s="199"/>
      <c r="AY490" s="469" t="s">
        <v>886</v>
      </c>
      <c r="AZ490" s="470"/>
      <c r="BA490" s="470"/>
      <c r="BB490" s="470"/>
      <c r="BC490" s="470"/>
      <c r="BD490" s="470"/>
      <c r="BE490" s="470"/>
      <c r="BF490" s="471"/>
      <c r="BG490" s="749"/>
      <c r="BH490" s="749"/>
    </row>
    <row r="491" spans="1:60" ht="21" customHeight="1" thickBot="1" x14ac:dyDescent="0.3">
      <c r="A491" s="136">
        <f t="shared" si="46"/>
        <v>374</v>
      </c>
      <c r="B491" s="55"/>
      <c r="C491" s="29"/>
      <c r="D491" s="29" t="s">
        <v>990</v>
      </c>
      <c r="E491" s="8"/>
      <c r="F491" s="8"/>
      <c r="G491" s="8"/>
      <c r="H491" s="8"/>
      <c r="I491" s="8"/>
      <c r="J491" s="8"/>
      <c r="K491" s="29">
        <f t="shared" ref="K491:L492" si="47">K490+1</f>
        <v>3</v>
      </c>
      <c r="L491" s="29">
        <f t="shared" si="47"/>
        <v>237</v>
      </c>
      <c r="M491" s="191" t="s">
        <v>1623</v>
      </c>
      <c r="N491" s="196"/>
      <c r="O491" s="197"/>
      <c r="P491" s="198"/>
      <c r="Q491" s="197"/>
      <c r="R491" s="198"/>
      <c r="S491" s="197"/>
      <c r="T491" s="198"/>
      <c r="U491" s="197"/>
      <c r="V491" s="198"/>
      <c r="W491" s="197"/>
      <c r="X491" s="198"/>
      <c r="Y491" s="197"/>
      <c r="Z491" s="198"/>
      <c r="AA491" s="331"/>
      <c r="AB491" s="332"/>
      <c r="AC491" s="532" t="s">
        <v>399</v>
      </c>
      <c r="AD491" s="533"/>
      <c r="AE491" s="533"/>
      <c r="AF491" s="533"/>
      <c r="AG491" s="533"/>
      <c r="AH491" s="533"/>
      <c r="AI491" s="533"/>
      <c r="AJ491" s="533"/>
      <c r="AK491" s="533"/>
      <c r="AL491" s="534"/>
      <c r="AM491" s="333"/>
      <c r="AN491" s="334"/>
      <c r="AO491" s="305"/>
      <c r="AP491" s="305"/>
      <c r="AQ491" s="305"/>
      <c r="AR491" s="305"/>
      <c r="AS491" s="305"/>
      <c r="AT491" s="305"/>
      <c r="AU491" s="305"/>
      <c r="AV491" s="305"/>
      <c r="AW491" s="306"/>
      <c r="AX491" s="199"/>
      <c r="AY491" s="472"/>
      <c r="AZ491" s="473"/>
      <c r="BA491" s="473"/>
      <c r="BB491" s="473"/>
      <c r="BC491" s="473"/>
      <c r="BD491" s="473"/>
      <c r="BE491" s="473"/>
      <c r="BF491" s="474"/>
      <c r="BG491" s="749"/>
      <c r="BH491" s="749"/>
    </row>
    <row r="492" spans="1:60" ht="18.600000000000001" customHeight="1" thickBot="1" x14ac:dyDescent="0.3">
      <c r="A492" s="136">
        <f t="shared" si="46"/>
        <v>375</v>
      </c>
      <c r="B492" s="57"/>
      <c r="C492" s="327"/>
      <c r="D492" s="29" t="s">
        <v>991</v>
      </c>
      <c r="E492" s="8"/>
      <c r="F492" s="8"/>
      <c r="G492" s="8"/>
      <c r="H492" s="8"/>
      <c r="I492" s="8"/>
      <c r="J492" s="8"/>
      <c r="K492" s="29">
        <f t="shared" si="47"/>
        <v>4</v>
      </c>
      <c r="L492" s="29">
        <f t="shared" si="47"/>
        <v>238</v>
      </c>
      <c r="M492" s="191" t="s">
        <v>1624</v>
      </c>
      <c r="N492" s="196"/>
      <c r="O492" s="197"/>
      <c r="P492" s="198"/>
      <c r="Q492" s="197"/>
      <c r="R492" s="198"/>
      <c r="S492" s="197"/>
      <c r="T492" s="198"/>
      <c r="U492" s="197"/>
      <c r="V492" s="198"/>
      <c r="W492" s="197"/>
      <c r="X492" s="198"/>
      <c r="Y492" s="197"/>
      <c r="Z492" s="198"/>
      <c r="AA492" s="331"/>
      <c r="AB492" s="332"/>
      <c r="AC492" s="532" t="s">
        <v>399</v>
      </c>
      <c r="AD492" s="533"/>
      <c r="AE492" s="533"/>
      <c r="AF492" s="533"/>
      <c r="AG492" s="533"/>
      <c r="AH492" s="533"/>
      <c r="AI492" s="533"/>
      <c r="AJ492" s="533"/>
      <c r="AK492" s="533"/>
      <c r="AL492" s="534"/>
      <c r="AM492" s="333"/>
      <c r="AN492" s="334"/>
      <c r="AO492" s="328"/>
      <c r="AP492" s="328"/>
      <c r="AQ492" s="328"/>
      <c r="AR492" s="328"/>
      <c r="AS492" s="328"/>
      <c r="AT492" s="328"/>
      <c r="AU492" s="328"/>
      <c r="AV492" s="328"/>
      <c r="AW492" s="329"/>
      <c r="AX492" s="199"/>
      <c r="AY492" s="475"/>
      <c r="AZ492" s="476"/>
      <c r="BA492" s="476"/>
      <c r="BB492" s="476"/>
      <c r="BC492" s="476"/>
      <c r="BD492" s="476"/>
      <c r="BE492" s="476"/>
      <c r="BF492" s="477"/>
      <c r="BG492" s="749"/>
      <c r="BH492" s="749"/>
    </row>
    <row r="493" spans="1:60" ht="26.65" customHeight="1" thickBot="1" x14ac:dyDescent="0.3">
      <c r="A493" s="136">
        <f t="shared" si="46"/>
        <v>376</v>
      </c>
      <c r="B493" s="57"/>
      <c r="C493" s="601" t="s">
        <v>1355</v>
      </c>
      <c r="D493" s="29" t="s">
        <v>165</v>
      </c>
      <c r="E493" s="8"/>
      <c r="F493" s="8"/>
      <c r="G493" s="8"/>
      <c r="H493" s="8"/>
      <c r="I493" s="8"/>
      <c r="J493" s="8"/>
      <c r="K493" s="29">
        <f>K492+1</f>
        <v>5</v>
      </c>
      <c r="L493" s="29">
        <f>L492+1</f>
        <v>239</v>
      </c>
      <c r="M493" s="191" t="s">
        <v>1624</v>
      </c>
      <c r="N493" s="750" t="s">
        <v>1356</v>
      </c>
      <c r="O493" s="751"/>
      <c r="P493" s="752"/>
      <c r="Q493" s="197"/>
      <c r="R493" s="198"/>
      <c r="S493" s="197"/>
      <c r="T493" s="198"/>
      <c r="U493" s="197"/>
      <c r="V493" s="198"/>
      <c r="W493" s="197"/>
      <c r="X493" s="198"/>
      <c r="Y493" s="197"/>
      <c r="Z493" s="198"/>
      <c r="AA493" s="331"/>
      <c r="AB493" s="332"/>
      <c r="AC493" s="532" t="s">
        <v>399</v>
      </c>
      <c r="AD493" s="533"/>
      <c r="AE493" s="533"/>
      <c r="AF493" s="533"/>
      <c r="AG493" s="533"/>
      <c r="AH493" s="533"/>
      <c r="AI493" s="533"/>
      <c r="AJ493" s="533"/>
      <c r="AK493" s="533"/>
      <c r="AL493" s="534"/>
      <c r="AM493" s="333"/>
      <c r="AN493" s="334"/>
      <c r="AO493" s="305"/>
      <c r="AP493" s="305"/>
      <c r="AQ493" s="305"/>
      <c r="AR493" s="305"/>
      <c r="AS493" s="305"/>
      <c r="AT493" s="305"/>
      <c r="AU493" s="305"/>
      <c r="AV493" s="305"/>
      <c r="AW493" s="306"/>
      <c r="AX493" s="199"/>
      <c r="AY493" s="472" t="s">
        <v>1143</v>
      </c>
      <c r="AZ493" s="473"/>
      <c r="BA493" s="473"/>
      <c r="BB493" s="473"/>
      <c r="BC493" s="473"/>
      <c r="BD493" s="473"/>
      <c r="BE493" s="473"/>
      <c r="BF493" s="474"/>
      <c r="BG493" s="749"/>
      <c r="BH493" s="749"/>
    </row>
    <row r="494" spans="1:60" ht="26.65" customHeight="1" thickBot="1" x14ac:dyDescent="0.3">
      <c r="A494" s="136">
        <f t="shared" si="46"/>
        <v>377</v>
      </c>
      <c r="B494" s="57"/>
      <c r="C494" s="596"/>
      <c r="D494" s="29" t="s">
        <v>166</v>
      </c>
      <c r="E494" s="8"/>
      <c r="F494" s="8"/>
      <c r="G494" s="8"/>
      <c r="H494" s="8"/>
      <c r="I494" s="8"/>
      <c r="J494" s="8"/>
      <c r="K494" s="29">
        <f t="shared" ref="K494:L496" si="48">K493+1</f>
        <v>6</v>
      </c>
      <c r="L494" s="29">
        <f t="shared" si="48"/>
        <v>240</v>
      </c>
      <c r="M494" s="191" t="s">
        <v>1624</v>
      </c>
      <c r="N494" s="196"/>
      <c r="O494" s="197"/>
      <c r="P494" s="198"/>
      <c r="Q494" s="197"/>
      <c r="R494" s="198"/>
      <c r="S494" s="197"/>
      <c r="T494" s="198"/>
      <c r="U494" s="197"/>
      <c r="V494" s="198"/>
      <c r="W494" s="197"/>
      <c r="X494" s="198"/>
      <c r="Y494" s="197"/>
      <c r="Z494" s="198"/>
      <c r="AA494" s="331"/>
      <c r="AB494" s="332"/>
      <c r="AC494" s="532" t="s">
        <v>399</v>
      </c>
      <c r="AD494" s="533"/>
      <c r="AE494" s="533"/>
      <c r="AF494" s="533"/>
      <c r="AG494" s="533"/>
      <c r="AH494" s="533"/>
      <c r="AI494" s="533"/>
      <c r="AJ494" s="533"/>
      <c r="AK494" s="533"/>
      <c r="AL494" s="534"/>
      <c r="AM494" s="333"/>
      <c r="AN494" s="334"/>
      <c r="AO494" s="305"/>
      <c r="AP494" s="305"/>
      <c r="AQ494" s="305"/>
      <c r="AR494" s="305"/>
      <c r="AS494" s="305"/>
      <c r="AT494" s="305"/>
      <c r="AU494" s="305"/>
      <c r="AV494" s="305"/>
      <c r="AW494" s="306"/>
      <c r="AX494" s="199"/>
      <c r="AY494" s="472"/>
      <c r="AZ494" s="473"/>
      <c r="BA494" s="473"/>
      <c r="BB494" s="473"/>
      <c r="BC494" s="473"/>
      <c r="BD494" s="473"/>
      <c r="BE494" s="473"/>
      <c r="BF494" s="474"/>
      <c r="BG494" s="749"/>
      <c r="BH494" s="749"/>
    </row>
    <row r="495" spans="1:60" ht="26.65" customHeight="1" thickBot="1" x14ac:dyDescent="0.3">
      <c r="A495" s="136">
        <f t="shared" si="46"/>
        <v>378</v>
      </c>
      <c r="B495" s="57"/>
      <c r="C495" s="596"/>
      <c r="D495" s="29" t="s">
        <v>167</v>
      </c>
      <c r="E495" s="8"/>
      <c r="F495" s="8"/>
      <c r="G495" s="8"/>
      <c r="H495" s="8"/>
      <c r="I495" s="8"/>
      <c r="J495" s="8"/>
      <c r="K495" s="29">
        <f t="shared" si="48"/>
        <v>7</v>
      </c>
      <c r="L495" s="29">
        <f t="shared" si="48"/>
        <v>241</v>
      </c>
      <c r="M495" s="191" t="s">
        <v>1624</v>
      </c>
      <c r="N495" s="196"/>
      <c r="O495" s="197"/>
      <c r="P495" s="198"/>
      <c r="Q495" s="197"/>
      <c r="R495" s="198"/>
      <c r="S495" s="197"/>
      <c r="T495" s="198"/>
      <c r="U495" s="197"/>
      <c r="V495" s="198"/>
      <c r="W495" s="197"/>
      <c r="X495" s="198"/>
      <c r="Y495" s="197"/>
      <c r="Z495" s="198"/>
      <c r="AA495" s="331"/>
      <c r="AB495" s="332"/>
      <c r="AC495" s="532" t="s">
        <v>399</v>
      </c>
      <c r="AD495" s="533"/>
      <c r="AE495" s="533"/>
      <c r="AF495" s="533"/>
      <c r="AG495" s="533"/>
      <c r="AH495" s="533"/>
      <c r="AI495" s="533"/>
      <c r="AJ495" s="533"/>
      <c r="AK495" s="533"/>
      <c r="AL495" s="534"/>
      <c r="AM495" s="333"/>
      <c r="AN495" s="334"/>
      <c r="AO495" s="305"/>
      <c r="AP495" s="305"/>
      <c r="AQ495" s="305"/>
      <c r="AR495" s="305"/>
      <c r="AS495" s="305"/>
      <c r="AT495" s="305"/>
      <c r="AU495" s="305"/>
      <c r="AV495" s="305"/>
      <c r="AW495" s="306"/>
      <c r="AX495" s="199"/>
      <c r="AY495" s="472"/>
      <c r="AZ495" s="473"/>
      <c r="BA495" s="473"/>
      <c r="BB495" s="473"/>
      <c r="BC495" s="473"/>
      <c r="BD495" s="473"/>
      <c r="BE495" s="473"/>
      <c r="BF495" s="474"/>
      <c r="BG495" s="749"/>
      <c r="BH495" s="749"/>
    </row>
    <row r="496" spans="1:60" ht="26.65" customHeight="1" thickBot="1" x14ac:dyDescent="0.3">
      <c r="A496" s="136">
        <f t="shared" si="46"/>
        <v>379</v>
      </c>
      <c r="B496" s="57"/>
      <c r="C496" s="597"/>
      <c r="D496" s="29" t="s">
        <v>281</v>
      </c>
      <c r="E496" s="8"/>
      <c r="F496" s="8"/>
      <c r="G496" s="8"/>
      <c r="H496" s="8"/>
      <c r="I496" s="8"/>
      <c r="J496" s="8"/>
      <c r="K496" s="29">
        <f t="shared" si="48"/>
        <v>8</v>
      </c>
      <c r="L496" s="29">
        <f t="shared" si="48"/>
        <v>242</v>
      </c>
      <c r="M496" s="191" t="s">
        <v>1624</v>
      </c>
      <c r="N496" s="196"/>
      <c r="O496" s="197"/>
      <c r="P496" s="198"/>
      <c r="Q496" s="197"/>
      <c r="R496" s="198"/>
      <c r="S496" s="197"/>
      <c r="T496" s="198"/>
      <c r="U496" s="197"/>
      <c r="V496" s="198"/>
      <c r="W496" s="197"/>
      <c r="X496" s="198"/>
      <c r="Y496" s="197"/>
      <c r="Z496" s="198"/>
      <c r="AA496" s="331"/>
      <c r="AB496" s="332"/>
      <c r="AC496" s="532" t="s">
        <v>399</v>
      </c>
      <c r="AD496" s="533"/>
      <c r="AE496" s="533"/>
      <c r="AF496" s="533"/>
      <c r="AG496" s="533"/>
      <c r="AH496" s="533"/>
      <c r="AI496" s="533"/>
      <c r="AJ496" s="533"/>
      <c r="AK496" s="533"/>
      <c r="AL496" s="534"/>
      <c r="AM496" s="333"/>
      <c r="AN496" s="334"/>
      <c r="AO496" s="328"/>
      <c r="AP496" s="328"/>
      <c r="AQ496" s="328"/>
      <c r="AR496" s="328"/>
      <c r="AS496" s="328"/>
      <c r="AT496" s="328"/>
      <c r="AU496" s="328"/>
      <c r="AV496" s="328"/>
      <c r="AW496" s="329"/>
      <c r="AX496" s="199"/>
      <c r="AY496" s="475"/>
      <c r="AZ496" s="476"/>
      <c r="BA496" s="476"/>
      <c r="BB496" s="476"/>
      <c r="BC496" s="476"/>
      <c r="BD496" s="476"/>
      <c r="BE496" s="476"/>
      <c r="BF496" s="477"/>
      <c r="BG496" s="749"/>
      <c r="BH496" s="749"/>
    </row>
    <row r="497" spans="1:60" ht="27" customHeight="1" thickBot="1" x14ac:dyDescent="0.3">
      <c r="A497" s="136">
        <f t="shared" si="46"/>
        <v>380</v>
      </c>
      <c r="B497" s="57"/>
      <c r="C497" s="601" t="s">
        <v>1354</v>
      </c>
      <c r="D497" s="29" t="s">
        <v>282</v>
      </c>
      <c r="E497" s="8"/>
      <c r="F497" s="8"/>
      <c r="G497" s="8"/>
      <c r="H497" s="8"/>
      <c r="I497" s="8"/>
      <c r="J497" s="8"/>
      <c r="K497" s="29">
        <f>K496+1</f>
        <v>9</v>
      </c>
      <c r="L497" s="29">
        <f>L496+1</f>
        <v>243</v>
      </c>
      <c r="M497" s="191" t="s">
        <v>1624</v>
      </c>
      <c r="N497" s="196"/>
      <c r="O497" s="197"/>
      <c r="P497" s="198"/>
      <c r="Q497" s="197"/>
      <c r="R497" s="198"/>
      <c r="S497" s="197"/>
      <c r="T497" s="198"/>
      <c r="U497" s="197"/>
      <c r="V497" s="198"/>
      <c r="W497" s="197"/>
      <c r="X497" s="198"/>
      <c r="Y497" s="197"/>
      <c r="Z497" s="198"/>
      <c r="AA497" s="331"/>
      <c r="AB497" s="332"/>
      <c r="AC497" s="532" t="s">
        <v>399</v>
      </c>
      <c r="AD497" s="533"/>
      <c r="AE497" s="533"/>
      <c r="AF497" s="533"/>
      <c r="AG497" s="533"/>
      <c r="AH497" s="533"/>
      <c r="AI497" s="533"/>
      <c r="AJ497" s="533"/>
      <c r="AK497" s="533"/>
      <c r="AL497" s="534"/>
      <c r="AM497" s="333"/>
      <c r="AN497" s="334"/>
      <c r="AO497" s="328"/>
      <c r="AP497" s="328"/>
      <c r="AQ497" s="328"/>
      <c r="AR497" s="328"/>
      <c r="AS497" s="328"/>
      <c r="AT497" s="328"/>
      <c r="AU497" s="328"/>
      <c r="AV497" s="328"/>
      <c r="AW497" s="329"/>
      <c r="AX497" s="199"/>
      <c r="AY497" s="469" t="s">
        <v>1143</v>
      </c>
      <c r="AZ497" s="470"/>
      <c r="BA497" s="470"/>
      <c r="BB497" s="470"/>
      <c r="BC497" s="470"/>
      <c r="BD497" s="470"/>
      <c r="BE497" s="470"/>
      <c r="BF497" s="471"/>
      <c r="BG497" s="749"/>
      <c r="BH497" s="749"/>
    </row>
    <row r="498" spans="1:60" ht="27" customHeight="1" thickBot="1" x14ac:dyDescent="0.3">
      <c r="A498" s="136">
        <f t="shared" si="46"/>
        <v>381</v>
      </c>
      <c r="B498" s="57"/>
      <c r="C498" s="596"/>
      <c r="D498" s="29" t="s">
        <v>283</v>
      </c>
      <c r="E498" s="8"/>
      <c r="F498" s="8"/>
      <c r="G498" s="8"/>
      <c r="H498" s="8"/>
      <c r="I498" s="8"/>
      <c r="J498" s="8"/>
      <c r="K498" s="29">
        <f t="shared" ref="K498:L508" si="49">K497+1</f>
        <v>10</v>
      </c>
      <c r="L498" s="29">
        <f t="shared" si="49"/>
        <v>244</v>
      </c>
      <c r="M498" s="191" t="s">
        <v>1624</v>
      </c>
      <c r="N498" s="196"/>
      <c r="O498" s="197"/>
      <c r="P498" s="198"/>
      <c r="Q498" s="197"/>
      <c r="R498" s="198"/>
      <c r="S498" s="197"/>
      <c r="T498" s="198"/>
      <c r="U498" s="197"/>
      <c r="V498" s="198"/>
      <c r="W498" s="197"/>
      <c r="X498" s="198"/>
      <c r="Y498" s="197"/>
      <c r="Z498" s="198"/>
      <c r="AA498" s="331"/>
      <c r="AB498" s="332"/>
      <c r="AC498" s="532" t="s">
        <v>399</v>
      </c>
      <c r="AD498" s="533"/>
      <c r="AE498" s="533"/>
      <c r="AF498" s="533"/>
      <c r="AG498" s="533"/>
      <c r="AH498" s="533"/>
      <c r="AI498" s="533"/>
      <c r="AJ498" s="533"/>
      <c r="AK498" s="533"/>
      <c r="AL498" s="534"/>
      <c r="AM498" s="333"/>
      <c r="AN498" s="334"/>
      <c r="AO498" s="305"/>
      <c r="AP498" s="305"/>
      <c r="AQ498" s="305"/>
      <c r="AR498" s="305"/>
      <c r="AS498" s="305"/>
      <c r="AT498" s="305"/>
      <c r="AU498" s="305"/>
      <c r="AV498" s="305"/>
      <c r="AW498" s="306"/>
      <c r="AX498" s="199"/>
      <c r="AY498" s="472"/>
      <c r="AZ498" s="473"/>
      <c r="BA498" s="473"/>
      <c r="BB498" s="473"/>
      <c r="BC498" s="473"/>
      <c r="BD498" s="473"/>
      <c r="BE498" s="473"/>
      <c r="BF498" s="474"/>
      <c r="BG498" s="749"/>
      <c r="BH498" s="749"/>
    </row>
    <row r="499" spans="1:60" ht="27" customHeight="1" thickBot="1" x14ac:dyDescent="0.3">
      <c r="A499" s="136">
        <f t="shared" si="46"/>
        <v>382</v>
      </c>
      <c r="B499" s="57"/>
      <c r="C499" s="596"/>
      <c r="D499" s="29" t="s">
        <v>284</v>
      </c>
      <c r="E499" s="8"/>
      <c r="F499" s="8"/>
      <c r="G499" s="8"/>
      <c r="H499" s="8"/>
      <c r="I499" s="8"/>
      <c r="J499" s="8"/>
      <c r="K499" s="29">
        <f t="shared" si="49"/>
        <v>11</v>
      </c>
      <c r="L499" s="29">
        <f t="shared" si="49"/>
        <v>245</v>
      </c>
      <c r="M499" s="191" t="s">
        <v>1624</v>
      </c>
      <c r="N499" s="196"/>
      <c r="O499" s="197"/>
      <c r="P499" s="198"/>
      <c r="Q499" s="197"/>
      <c r="R499" s="198"/>
      <c r="S499" s="197"/>
      <c r="T499" s="198"/>
      <c r="U499" s="197"/>
      <c r="V499" s="198"/>
      <c r="W499" s="197"/>
      <c r="X499" s="198"/>
      <c r="Y499" s="197"/>
      <c r="Z499" s="198"/>
      <c r="AA499" s="331"/>
      <c r="AB499" s="332"/>
      <c r="AC499" s="532" t="s">
        <v>399</v>
      </c>
      <c r="AD499" s="533"/>
      <c r="AE499" s="533"/>
      <c r="AF499" s="533"/>
      <c r="AG499" s="533"/>
      <c r="AH499" s="533"/>
      <c r="AI499" s="533"/>
      <c r="AJ499" s="533"/>
      <c r="AK499" s="533"/>
      <c r="AL499" s="534"/>
      <c r="AM499" s="333"/>
      <c r="AN499" s="334"/>
      <c r="AO499" s="305"/>
      <c r="AP499" s="305"/>
      <c r="AQ499" s="305"/>
      <c r="AR499" s="305"/>
      <c r="AS499" s="305"/>
      <c r="AT499" s="305"/>
      <c r="AU499" s="305"/>
      <c r="AV499" s="305"/>
      <c r="AW499" s="306"/>
      <c r="AX499" s="199"/>
      <c r="AY499" s="472"/>
      <c r="AZ499" s="473"/>
      <c r="BA499" s="473"/>
      <c r="BB499" s="473"/>
      <c r="BC499" s="473"/>
      <c r="BD499" s="473"/>
      <c r="BE499" s="473"/>
      <c r="BF499" s="474"/>
      <c r="BG499" s="749"/>
      <c r="BH499" s="749"/>
    </row>
    <row r="500" spans="1:60" ht="27" customHeight="1" thickBot="1" x14ac:dyDescent="0.3">
      <c r="A500" s="136">
        <f t="shared" si="46"/>
        <v>383</v>
      </c>
      <c r="B500" s="282"/>
      <c r="C500" s="597"/>
      <c r="D500" s="29" t="s">
        <v>278</v>
      </c>
      <c r="E500" s="8"/>
      <c r="F500" s="8"/>
      <c r="G500" s="8"/>
      <c r="H500" s="8"/>
      <c r="I500" s="8"/>
      <c r="J500" s="8"/>
      <c r="K500" s="29">
        <f t="shared" si="49"/>
        <v>12</v>
      </c>
      <c r="L500" s="29">
        <f t="shared" si="49"/>
        <v>246</v>
      </c>
      <c r="M500" s="191" t="s">
        <v>1624</v>
      </c>
      <c r="N500" s="196"/>
      <c r="O500" s="197"/>
      <c r="P500" s="198"/>
      <c r="Q500" s="197"/>
      <c r="R500" s="198"/>
      <c r="S500" s="197"/>
      <c r="T500" s="198"/>
      <c r="U500" s="197"/>
      <c r="V500" s="198"/>
      <c r="W500" s="197"/>
      <c r="X500" s="198"/>
      <c r="Y500" s="197"/>
      <c r="Z500" s="198"/>
      <c r="AA500" s="331"/>
      <c r="AB500" s="332"/>
      <c r="AC500" s="532" t="s">
        <v>399</v>
      </c>
      <c r="AD500" s="533"/>
      <c r="AE500" s="533"/>
      <c r="AF500" s="533"/>
      <c r="AG500" s="533"/>
      <c r="AH500" s="533"/>
      <c r="AI500" s="533"/>
      <c r="AJ500" s="533"/>
      <c r="AK500" s="533"/>
      <c r="AL500" s="534"/>
      <c r="AM500" s="333"/>
      <c r="AN500" s="334"/>
      <c r="AO500" s="328"/>
      <c r="AP500" s="328"/>
      <c r="AQ500" s="328"/>
      <c r="AR500" s="328"/>
      <c r="AS500" s="328"/>
      <c r="AT500" s="328"/>
      <c r="AU500" s="328"/>
      <c r="AV500" s="328"/>
      <c r="AW500" s="329"/>
      <c r="AX500" s="199"/>
      <c r="AY500" s="475"/>
      <c r="AZ500" s="476"/>
      <c r="BA500" s="476"/>
      <c r="BB500" s="476"/>
      <c r="BC500" s="476"/>
      <c r="BD500" s="476"/>
      <c r="BE500" s="476"/>
      <c r="BF500" s="477"/>
      <c r="BG500" s="749"/>
      <c r="BH500" s="749"/>
    </row>
    <row r="501" spans="1:60" ht="19.5" customHeight="1" thickBot="1" x14ac:dyDescent="0.3">
      <c r="A501" s="136">
        <f t="shared" si="46"/>
        <v>384</v>
      </c>
      <c r="B501" s="57"/>
      <c r="C501" s="450" t="s">
        <v>1154</v>
      </c>
      <c r="D501" s="29" t="s">
        <v>279</v>
      </c>
      <c r="E501" s="8"/>
      <c r="F501" s="8"/>
      <c r="G501" s="8"/>
      <c r="H501" s="8"/>
      <c r="I501" s="8"/>
      <c r="J501" s="8"/>
      <c r="K501" s="29">
        <f t="shared" si="49"/>
        <v>13</v>
      </c>
      <c r="L501" s="29">
        <f t="shared" si="49"/>
        <v>247</v>
      </c>
      <c r="M501" s="191" t="s">
        <v>1624</v>
      </c>
      <c r="N501" s="750" t="s">
        <v>424</v>
      </c>
      <c r="O501" s="751"/>
      <c r="P501" s="752"/>
      <c r="Q501" s="197"/>
      <c r="R501" s="198"/>
      <c r="S501" s="197"/>
      <c r="T501" s="198"/>
      <c r="U501" s="197"/>
      <c r="V501" s="198"/>
      <c r="W501" s="197"/>
      <c r="X501" s="198"/>
      <c r="Y501" s="197"/>
      <c r="Z501" s="198"/>
      <c r="AA501" s="331"/>
      <c r="AB501" s="332"/>
      <c r="AC501" s="532" t="s">
        <v>399</v>
      </c>
      <c r="AD501" s="533"/>
      <c r="AE501" s="533"/>
      <c r="AF501" s="533"/>
      <c r="AG501" s="533"/>
      <c r="AH501" s="533"/>
      <c r="AI501" s="533"/>
      <c r="AJ501" s="533"/>
      <c r="AK501" s="533"/>
      <c r="AL501" s="534"/>
      <c r="AM501" s="333"/>
      <c r="AN501" s="334"/>
      <c r="AO501" s="328"/>
      <c r="AP501" s="328"/>
      <c r="AQ501" s="328"/>
      <c r="AR501" s="328"/>
      <c r="AS501" s="328"/>
      <c r="AT501" s="328"/>
      <c r="AU501" s="328"/>
      <c r="AV501" s="328"/>
      <c r="AW501" s="329"/>
      <c r="AX501" s="199"/>
      <c r="AY501" s="469" t="s">
        <v>1156</v>
      </c>
      <c r="AZ501" s="470"/>
      <c r="BA501" s="470"/>
      <c r="BB501" s="470"/>
      <c r="BC501" s="470"/>
      <c r="BD501" s="470"/>
      <c r="BE501" s="470"/>
      <c r="BF501" s="471"/>
      <c r="BG501" s="749"/>
      <c r="BH501" s="749"/>
    </row>
    <row r="502" spans="1:60" ht="19.5" customHeight="1" thickBot="1" x14ac:dyDescent="0.3">
      <c r="A502" s="136">
        <f t="shared" si="46"/>
        <v>385</v>
      </c>
      <c r="B502" s="57"/>
      <c r="C502" s="451"/>
      <c r="D502" s="29" t="s">
        <v>280</v>
      </c>
      <c r="E502" s="8"/>
      <c r="F502" s="8"/>
      <c r="G502" s="8"/>
      <c r="H502" s="8"/>
      <c r="I502" s="8"/>
      <c r="J502" s="8"/>
      <c r="K502" s="29">
        <f t="shared" si="49"/>
        <v>14</v>
      </c>
      <c r="L502" s="29">
        <f t="shared" si="49"/>
        <v>248</v>
      </c>
      <c r="M502" s="191" t="s">
        <v>1624</v>
      </c>
      <c r="N502" s="196"/>
      <c r="O502" s="197"/>
      <c r="P502" s="198"/>
      <c r="Q502" s="197"/>
      <c r="R502" s="198"/>
      <c r="S502" s="197"/>
      <c r="T502" s="198"/>
      <c r="U502" s="197"/>
      <c r="V502" s="198"/>
      <c r="W502" s="197"/>
      <c r="X502" s="198"/>
      <c r="Y502" s="197"/>
      <c r="Z502" s="198"/>
      <c r="AA502" s="331"/>
      <c r="AB502" s="332"/>
      <c r="AC502" s="532" t="s">
        <v>399</v>
      </c>
      <c r="AD502" s="533"/>
      <c r="AE502" s="533"/>
      <c r="AF502" s="533"/>
      <c r="AG502" s="533"/>
      <c r="AH502" s="533"/>
      <c r="AI502" s="533"/>
      <c r="AJ502" s="533"/>
      <c r="AK502" s="533"/>
      <c r="AL502" s="534"/>
      <c r="AM502" s="333"/>
      <c r="AN502" s="334"/>
      <c r="AO502" s="305"/>
      <c r="AP502" s="305"/>
      <c r="AQ502" s="305"/>
      <c r="AR502" s="305"/>
      <c r="AS502" s="305"/>
      <c r="AT502" s="305"/>
      <c r="AU502" s="305"/>
      <c r="AV502" s="305"/>
      <c r="AW502" s="306"/>
      <c r="AX502" s="199"/>
      <c r="AY502" s="472"/>
      <c r="AZ502" s="473"/>
      <c r="BA502" s="473"/>
      <c r="BB502" s="473"/>
      <c r="BC502" s="473"/>
      <c r="BD502" s="473"/>
      <c r="BE502" s="473"/>
      <c r="BF502" s="474"/>
      <c r="BG502" s="749"/>
      <c r="BH502" s="749"/>
    </row>
    <row r="503" spans="1:60" ht="19.5" customHeight="1" thickBot="1" x14ac:dyDescent="0.3">
      <c r="A503" s="136">
        <f t="shared" si="46"/>
        <v>386</v>
      </c>
      <c r="B503" s="57"/>
      <c r="C503" s="451"/>
      <c r="D503" s="29" t="s">
        <v>65</v>
      </c>
      <c r="E503" s="8"/>
      <c r="F503" s="8"/>
      <c r="G503" s="8"/>
      <c r="H503" s="8"/>
      <c r="I503" s="8"/>
      <c r="J503" s="8"/>
      <c r="K503" s="29">
        <f t="shared" si="49"/>
        <v>15</v>
      </c>
      <c r="L503" s="29">
        <f t="shared" si="49"/>
        <v>249</v>
      </c>
      <c r="M503" s="191" t="s">
        <v>1624</v>
      </c>
      <c r="N503" s="196"/>
      <c r="O503" s="197"/>
      <c r="P503" s="198"/>
      <c r="Q503" s="197"/>
      <c r="R503" s="198"/>
      <c r="S503" s="197"/>
      <c r="T503" s="198"/>
      <c r="U503" s="197"/>
      <c r="V503" s="198"/>
      <c r="W503" s="197"/>
      <c r="X503" s="198"/>
      <c r="Y503" s="197"/>
      <c r="Z503" s="198"/>
      <c r="AA503" s="331"/>
      <c r="AB503" s="332"/>
      <c r="AC503" s="532" t="s">
        <v>399</v>
      </c>
      <c r="AD503" s="533"/>
      <c r="AE503" s="533"/>
      <c r="AF503" s="533"/>
      <c r="AG503" s="533"/>
      <c r="AH503" s="533"/>
      <c r="AI503" s="533"/>
      <c r="AJ503" s="533"/>
      <c r="AK503" s="533"/>
      <c r="AL503" s="534"/>
      <c r="AM503" s="333"/>
      <c r="AN503" s="334"/>
      <c r="AO503" s="305"/>
      <c r="AP503" s="305"/>
      <c r="AQ503" s="305"/>
      <c r="AR503" s="305"/>
      <c r="AS503" s="305"/>
      <c r="AT503" s="305"/>
      <c r="AU503" s="305"/>
      <c r="AV503" s="305"/>
      <c r="AW503" s="306"/>
      <c r="AX503" s="199"/>
      <c r="AY503" s="472"/>
      <c r="AZ503" s="473"/>
      <c r="BA503" s="473"/>
      <c r="BB503" s="473"/>
      <c r="BC503" s="473"/>
      <c r="BD503" s="473"/>
      <c r="BE503" s="473"/>
      <c r="BF503" s="474"/>
      <c r="BG503" s="749"/>
      <c r="BH503" s="749"/>
    </row>
    <row r="504" spans="1:60" ht="19.5" customHeight="1" thickBot="1" x14ac:dyDescent="0.3">
      <c r="A504" s="136">
        <f t="shared" si="46"/>
        <v>387</v>
      </c>
      <c r="B504" s="57"/>
      <c r="C504" s="452"/>
      <c r="D504" s="29" t="s">
        <v>66</v>
      </c>
      <c r="E504" s="8"/>
      <c r="F504" s="8"/>
      <c r="G504" s="8"/>
      <c r="H504" s="8"/>
      <c r="I504" s="8"/>
      <c r="J504" s="8"/>
      <c r="K504" s="29">
        <f t="shared" si="49"/>
        <v>16</v>
      </c>
      <c r="L504" s="29">
        <f t="shared" si="49"/>
        <v>250</v>
      </c>
      <c r="M504" s="191" t="s">
        <v>1624</v>
      </c>
      <c r="N504" s="196"/>
      <c r="O504" s="197"/>
      <c r="P504" s="198"/>
      <c r="Q504" s="197"/>
      <c r="R504" s="198"/>
      <c r="S504" s="197"/>
      <c r="T504" s="198"/>
      <c r="U504" s="197"/>
      <c r="V504" s="198"/>
      <c r="W504" s="197"/>
      <c r="X504" s="198"/>
      <c r="Y504" s="197"/>
      <c r="Z504" s="198"/>
      <c r="AA504" s="331"/>
      <c r="AB504" s="332"/>
      <c r="AC504" s="532" t="s">
        <v>399</v>
      </c>
      <c r="AD504" s="533"/>
      <c r="AE504" s="533"/>
      <c r="AF504" s="533"/>
      <c r="AG504" s="533"/>
      <c r="AH504" s="533"/>
      <c r="AI504" s="533"/>
      <c r="AJ504" s="533"/>
      <c r="AK504" s="533"/>
      <c r="AL504" s="534"/>
      <c r="AM504" s="333"/>
      <c r="AN504" s="334"/>
      <c r="AO504" s="328"/>
      <c r="AP504" s="328"/>
      <c r="AQ504" s="328"/>
      <c r="AR504" s="328"/>
      <c r="AS504" s="328"/>
      <c r="AT504" s="328"/>
      <c r="AU504" s="328"/>
      <c r="AV504" s="328"/>
      <c r="AW504" s="329"/>
      <c r="AX504" s="199"/>
      <c r="AY504" s="475"/>
      <c r="AZ504" s="476"/>
      <c r="BA504" s="476"/>
      <c r="BB504" s="476"/>
      <c r="BC504" s="476"/>
      <c r="BD504" s="476"/>
      <c r="BE504" s="476"/>
      <c r="BF504" s="477"/>
      <c r="BG504" s="749"/>
      <c r="BH504" s="749"/>
    </row>
    <row r="505" spans="1:60" ht="19.5" customHeight="1" thickBot="1" x14ac:dyDescent="0.3">
      <c r="A505" s="136">
        <f t="shared" si="46"/>
        <v>388</v>
      </c>
      <c r="B505" s="57"/>
      <c r="C505" s="451" t="s">
        <v>1155</v>
      </c>
      <c r="D505" s="29" t="s">
        <v>67</v>
      </c>
      <c r="E505" s="8"/>
      <c r="F505" s="8"/>
      <c r="G505" s="8"/>
      <c r="H505" s="8"/>
      <c r="I505" s="8"/>
      <c r="J505" s="8"/>
      <c r="K505" s="29">
        <f t="shared" si="49"/>
        <v>17</v>
      </c>
      <c r="L505" s="29">
        <f t="shared" si="49"/>
        <v>251</v>
      </c>
      <c r="M505" s="191" t="s">
        <v>1624</v>
      </c>
      <c r="N505" s="196"/>
      <c r="O505" s="197"/>
      <c r="P505" s="198"/>
      <c r="Q505" s="197"/>
      <c r="R505" s="198"/>
      <c r="S505" s="197"/>
      <c r="T505" s="198"/>
      <c r="U505" s="197"/>
      <c r="V505" s="198"/>
      <c r="W505" s="197"/>
      <c r="X505" s="198"/>
      <c r="Y505" s="197"/>
      <c r="Z505" s="198"/>
      <c r="AA505" s="331"/>
      <c r="AB505" s="332"/>
      <c r="AC505" s="532" t="s">
        <v>399</v>
      </c>
      <c r="AD505" s="533"/>
      <c r="AE505" s="533"/>
      <c r="AF505" s="533"/>
      <c r="AG505" s="533"/>
      <c r="AH505" s="533"/>
      <c r="AI505" s="533"/>
      <c r="AJ505" s="533"/>
      <c r="AK505" s="533"/>
      <c r="AL505" s="534"/>
      <c r="AM505" s="333"/>
      <c r="AN505" s="334"/>
      <c r="AO505" s="328"/>
      <c r="AP505" s="328"/>
      <c r="AQ505" s="328"/>
      <c r="AR505" s="328"/>
      <c r="AS505" s="328"/>
      <c r="AT505" s="328"/>
      <c r="AU505" s="328"/>
      <c r="AV505" s="328"/>
      <c r="AW505" s="329"/>
      <c r="AX505" s="199"/>
      <c r="AY505" s="469" t="s">
        <v>1157</v>
      </c>
      <c r="AZ505" s="470"/>
      <c r="BA505" s="470"/>
      <c r="BB505" s="470"/>
      <c r="BC505" s="470"/>
      <c r="BD505" s="470"/>
      <c r="BE505" s="470"/>
      <c r="BF505" s="471"/>
      <c r="BG505" s="749"/>
      <c r="BH505" s="749"/>
    </row>
    <row r="506" spans="1:60" ht="19.5" customHeight="1" thickBot="1" x14ac:dyDescent="0.3">
      <c r="A506" s="136">
        <f t="shared" si="46"/>
        <v>389</v>
      </c>
      <c r="B506" s="57"/>
      <c r="C506" s="451"/>
      <c r="D506" s="29" t="s">
        <v>68</v>
      </c>
      <c r="E506" s="8"/>
      <c r="F506" s="8"/>
      <c r="G506" s="8"/>
      <c r="H506" s="8"/>
      <c r="I506" s="8"/>
      <c r="J506" s="8"/>
      <c r="K506" s="29">
        <f t="shared" si="49"/>
        <v>18</v>
      </c>
      <c r="L506" s="29">
        <f t="shared" si="49"/>
        <v>252</v>
      </c>
      <c r="M506" s="191" t="s">
        <v>1624</v>
      </c>
      <c r="N506" s="196"/>
      <c r="O506" s="197"/>
      <c r="P506" s="198"/>
      <c r="Q506" s="197"/>
      <c r="R506" s="198"/>
      <c r="S506" s="197"/>
      <c r="T506" s="198"/>
      <c r="U506" s="197"/>
      <c r="V506" s="198"/>
      <c r="W506" s="197"/>
      <c r="X506" s="198"/>
      <c r="Y506" s="197"/>
      <c r="Z506" s="198"/>
      <c r="AA506" s="331"/>
      <c r="AB506" s="332"/>
      <c r="AC506" s="532" t="s">
        <v>399</v>
      </c>
      <c r="AD506" s="533"/>
      <c r="AE506" s="533"/>
      <c r="AF506" s="533"/>
      <c r="AG506" s="533"/>
      <c r="AH506" s="533"/>
      <c r="AI506" s="533"/>
      <c r="AJ506" s="533"/>
      <c r="AK506" s="533"/>
      <c r="AL506" s="534"/>
      <c r="AM506" s="333"/>
      <c r="AN506" s="334"/>
      <c r="AO506" s="305"/>
      <c r="AP506" s="305"/>
      <c r="AQ506" s="305"/>
      <c r="AR506" s="305"/>
      <c r="AS506" s="305"/>
      <c r="AT506" s="305"/>
      <c r="AU506" s="305"/>
      <c r="AV506" s="305"/>
      <c r="AW506" s="306"/>
      <c r="AX506" s="199"/>
      <c r="AY506" s="472"/>
      <c r="AZ506" s="473"/>
      <c r="BA506" s="473"/>
      <c r="BB506" s="473"/>
      <c r="BC506" s="473"/>
      <c r="BD506" s="473"/>
      <c r="BE506" s="473"/>
      <c r="BF506" s="474"/>
      <c r="BG506" s="749"/>
      <c r="BH506" s="749"/>
    </row>
    <row r="507" spans="1:60" ht="19.5" customHeight="1" thickBot="1" x14ac:dyDescent="0.3">
      <c r="A507" s="136">
        <f t="shared" si="46"/>
        <v>390</v>
      </c>
      <c r="B507" s="57"/>
      <c r="C507" s="451"/>
      <c r="D507" s="29" t="s">
        <v>69</v>
      </c>
      <c r="E507" s="8"/>
      <c r="F507" s="8"/>
      <c r="G507" s="8"/>
      <c r="H507" s="8"/>
      <c r="I507" s="8"/>
      <c r="J507" s="8"/>
      <c r="K507" s="29">
        <f t="shared" si="49"/>
        <v>19</v>
      </c>
      <c r="L507" s="29">
        <f t="shared" si="49"/>
        <v>253</v>
      </c>
      <c r="M507" s="191" t="s">
        <v>1624</v>
      </c>
      <c r="N507" s="196"/>
      <c r="O507" s="197"/>
      <c r="P507" s="198"/>
      <c r="Q507" s="197"/>
      <c r="R507" s="198"/>
      <c r="S507" s="197"/>
      <c r="T507" s="198"/>
      <c r="U507" s="197"/>
      <c r="V507" s="198"/>
      <c r="W507" s="197"/>
      <c r="X507" s="198"/>
      <c r="Y507" s="197"/>
      <c r="Z507" s="198"/>
      <c r="AA507" s="331"/>
      <c r="AB507" s="332"/>
      <c r="AC507" s="532" t="s">
        <v>399</v>
      </c>
      <c r="AD507" s="533"/>
      <c r="AE507" s="533"/>
      <c r="AF507" s="533"/>
      <c r="AG507" s="533"/>
      <c r="AH507" s="533"/>
      <c r="AI507" s="533"/>
      <c r="AJ507" s="533"/>
      <c r="AK507" s="533"/>
      <c r="AL507" s="534"/>
      <c r="AM507" s="333"/>
      <c r="AN507" s="334"/>
      <c r="AO507" s="305"/>
      <c r="AP507" s="305"/>
      <c r="AQ507" s="305"/>
      <c r="AR507" s="305"/>
      <c r="AS507" s="305"/>
      <c r="AT507" s="305"/>
      <c r="AU507" s="305"/>
      <c r="AV507" s="305"/>
      <c r="AW507" s="306"/>
      <c r="AX507" s="199"/>
      <c r="AY507" s="472"/>
      <c r="AZ507" s="473"/>
      <c r="BA507" s="473"/>
      <c r="BB507" s="473"/>
      <c r="BC507" s="473"/>
      <c r="BD507" s="473"/>
      <c r="BE507" s="473"/>
      <c r="BF507" s="474"/>
      <c r="BG507" s="749"/>
      <c r="BH507" s="749"/>
    </row>
    <row r="508" spans="1:60" ht="19.5" customHeight="1" thickBot="1" x14ac:dyDescent="0.3">
      <c r="A508" s="136">
        <f t="shared" si="46"/>
        <v>391</v>
      </c>
      <c r="B508" s="282"/>
      <c r="C508" s="452"/>
      <c r="D508" s="29" t="s">
        <v>84</v>
      </c>
      <c r="E508" s="8"/>
      <c r="F508" s="8"/>
      <c r="G508" s="8"/>
      <c r="H508" s="8"/>
      <c r="I508" s="8"/>
      <c r="J508" s="8"/>
      <c r="K508" s="29">
        <f t="shared" si="49"/>
        <v>20</v>
      </c>
      <c r="L508" s="29">
        <f t="shared" si="49"/>
        <v>254</v>
      </c>
      <c r="M508" s="191" t="s">
        <v>1624</v>
      </c>
      <c r="N508" s="196"/>
      <c r="O508" s="197"/>
      <c r="P508" s="198"/>
      <c r="Q508" s="197"/>
      <c r="R508" s="198"/>
      <c r="S508" s="197"/>
      <c r="T508" s="198"/>
      <c r="U508" s="197"/>
      <c r="V508" s="198"/>
      <c r="W508" s="197"/>
      <c r="X508" s="198"/>
      <c r="Y508" s="197"/>
      <c r="Z508" s="198"/>
      <c r="AA508" s="331"/>
      <c r="AB508" s="332"/>
      <c r="AC508" s="532" t="s">
        <v>399</v>
      </c>
      <c r="AD508" s="533"/>
      <c r="AE508" s="533"/>
      <c r="AF508" s="533"/>
      <c r="AG508" s="533"/>
      <c r="AH508" s="533"/>
      <c r="AI508" s="533"/>
      <c r="AJ508" s="533"/>
      <c r="AK508" s="533"/>
      <c r="AL508" s="534"/>
      <c r="AM508" s="333"/>
      <c r="AN508" s="334"/>
      <c r="AO508" s="328"/>
      <c r="AP508" s="328"/>
      <c r="AQ508" s="328"/>
      <c r="AR508" s="328"/>
      <c r="AS508" s="328"/>
      <c r="AT508" s="328"/>
      <c r="AU508" s="328"/>
      <c r="AV508" s="328"/>
      <c r="AW508" s="329"/>
      <c r="AX508" s="199"/>
      <c r="AY508" s="475"/>
      <c r="AZ508" s="476"/>
      <c r="BA508" s="476"/>
      <c r="BB508" s="476"/>
      <c r="BC508" s="476"/>
      <c r="BD508" s="476"/>
      <c r="BE508" s="476"/>
      <c r="BF508" s="477"/>
      <c r="BG508" s="749"/>
      <c r="BH508" s="749"/>
    </row>
    <row r="509" spans="1:60" ht="20.100000000000001" customHeight="1" x14ac:dyDescent="0.25">
      <c r="A509" s="745" t="str">
        <f>A486</f>
        <v>有料観覧東側出入口対応班（楽天Ｉ、楽天Ｊ・一般Ａ・一般Ｂ）</v>
      </c>
      <c r="B509" s="745"/>
      <c r="C509" s="745"/>
      <c r="D509" s="745"/>
      <c r="E509" s="8"/>
      <c r="F509" s="8">
        <f>F464</f>
        <v>57</v>
      </c>
      <c r="G509" s="8"/>
      <c r="H509" s="8">
        <f>H484</f>
        <v>53</v>
      </c>
      <c r="I509" s="8"/>
      <c r="J509" s="8">
        <f>J484</f>
        <v>35</v>
      </c>
      <c r="K509" s="8">
        <f>K508</f>
        <v>20</v>
      </c>
      <c r="L509" s="8">
        <f>L508</f>
        <v>254</v>
      </c>
      <c r="M509" s="114"/>
      <c r="N509" s="253"/>
      <c r="O509" s="253"/>
      <c r="P509" s="253"/>
      <c r="Q509" s="253"/>
      <c r="R509" s="253"/>
      <c r="S509" s="253"/>
      <c r="T509" s="253"/>
      <c r="U509" s="253"/>
      <c r="V509" s="253"/>
      <c r="W509" s="253"/>
      <c r="X509" s="253"/>
      <c r="Y509" s="253"/>
      <c r="Z509" s="253"/>
      <c r="AA509" s="253"/>
      <c r="AB509" s="253"/>
      <c r="AC509" s="101"/>
      <c r="AD509" s="101"/>
      <c r="AE509" s="101"/>
      <c r="AF509" s="101"/>
      <c r="AG509" s="101"/>
      <c r="AH509" s="101"/>
      <c r="AI509" s="101"/>
      <c r="AJ509" s="101"/>
      <c r="AK509" s="101"/>
      <c r="AL509" s="313"/>
      <c r="AM509" s="313"/>
      <c r="AN509" s="313"/>
      <c r="AO509" s="313"/>
      <c r="AP509" s="313"/>
      <c r="AQ509" s="313"/>
      <c r="AR509" s="313"/>
      <c r="AS509" s="313"/>
      <c r="AT509" s="313"/>
      <c r="AU509" s="313"/>
      <c r="AV509" s="313"/>
      <c r="AW509" s="313"/>
      <c r="AX509" s="254"/>
      <c r="AY509" s="99"/>
      <c r="AZ509" s="99"/>
      <c r="BA509" s="99"/>
      <c r="BB509" s="99"/>
      <c r="BC509" s="99"/>
      <c r="BD509" s="99"/>
      <c r="BE509" s="99"/>
      <c r="BF509" s="99"/>
      <c r="BG509" s="254"/>
      <c r="BH509" s="254"/>
    </row>
    <row r="510" spans="1:60" ht="20.100000000000001" customHeight="1" x14ac:dyDescent="0.25">
      <c r="A510" s="252"/>
      <c r="B510" s="251"/>
      <c r="C510" s="114"/>
      <c r="D510" s="114"/>
      <c r="K510" s="114"/>
      <c r="L510" s="114"/>
      <c r="M510" s="114"/>
      <c r="N510" s="253"/>
      <c r="O510" s="253"/>
      <c r="P510" s="253"/>
      <c r="Q510" s="253"/>
      <c r="R510" s="253"/>
      <c r="S510" s="253"/>
      <c r="T510" s="253"/>
      <c r="U510" s="253"/>
      <c r="V510" s="253"/>
      <c r="W510" s="253"/>
      <c r="X510" s="253"/>
      <c r="Y510" s="253"/>
      <c r="Z510" s="253"/>
      <c r="AA510" s="253"/>
      <c r="AB510" s="253"/>
      <c r="AC510" s="101"/>
      <c r="AD510" s="101"/>
      <c r="AE510" s="101"/>
      <c r="AF510" s="101"/>
      <c r="AG510" s="101"/>
      <c r="AH510" s="101"/>
      <c r="AI510" s="101"/>
      <c r="AJ510" s="101"/>
      <c r="AK510" s="101"/>
      <c r="AL510" s="313"/>
      <c r="AM510" s="313"/>
      <c r="AN510" s="313"/>
      <c r="AO510" s="313"/>
      <c r="AP510" s="313"/>
      <c r="AQ510" s="313"/>
      <c r="AR510" s="313"/>
      <c r="AS510" s="313"/>
      <c r="AT510" s="313"/>
      <c r="AU510" s="313"/>
      <c r="AV510" s="313"/>
      <c r="AW510" s="313"/>
      <c r="AX510" s="254"/>
      <c r="AY510" s="99"/>
      <c r="AZ510" s="99"/>
      <c r="BA510" s="99"/>
      <c r="BB510" s="99"/>
      <c r="BC510" s="99"/>
      <c r="BD510" s="99"/>
      <c r="BE510" s="99"/>
      <c r="BF510" s="99"/>
      <c r="BG510" s="254"/>
      <c r="BH510" s="254"/>
    </row>
    <row r="511" spans="1:60" ht="19.5" customHeight="1" x14ac:dyDescent="0.25">
      <c r="A511" s="747" t="s">
        <v>1342</v>
      </c>
      <c r="B511" s="747"/>
      <c r="C511" s="747"/>
      <c r="D511" s="747"/>
      <c r="E511" s="747"/>
      <c r="F511" s="747"/>
      <c r="G511" s="747"/>
      <c r="H511" s="747"/>
      <c r="I511" s="747"/>
      <c r="J511" s="747"/>
      <c r="K511" s="747"/>
      <c r="L511" s="747"/>
      <c r="M511" s="114"/>
      <c r="N511" s="253"/>
      <c r="O511" s="253"/>
      <c r="P511" s="253"/>
      <c r="Q511" s="253"/>
      <c r="R511" s="253"/>
      <c r="S511" s="253"/>
      <c r="T511" s="253"/>
      <c r="U511" s="253"/>
      <c r="V511" s="253"/>
      <c r="W511" s="253"/>
      <c r="X511" s="253"/>
      <c r="Y511" s="253"/>
      <c r="Z511" s="253"/>
      <c r="AA511" s="253"/>
      <c r="AB511" s="253"/>
      <c r="AC511" s="253"/>
      <c r="AD511" s="253"/>
      <c r="AE511" s="253"/>
      <c r="AF511" s="253"/>
      <c r="AG511" s="253"/>
      <c r="AH511" s="253"/>
      <c r="AI511" s="253"/>
      <c r="AJ511" s="253"/>
      <c r="AK511" s="253"/>
      <c r="AL511" s="253"/>
      <c r="AM511" s="253"/>
      <c r="AN511" s="253"/>
      <c r="AO511" s="253"/>
      <c r="AP511" s="253"/>
      <c r="AQ511" s="253"/>
      <c r="AR511" s="253"/>
      <c r="AS511" s="253"/>
      <c r="AT511" s="253"/>
      <c r="AU511" s="253"/>
      <c r="AV511" s="253"/>
      <c r="AW511" s="253"/>
      <c r="AX511" s="254"/>
      <c r="AY511" s="118" t="s">
        <v>791</v>
      </c>
      <c r="AZ511" s="99"/>
      <c r="BA511" s="99"/>
      <c r="BB511" s="99"/>
      <c r="BC511" s="99"/>
      <c r="BD511" s="99"/>
      <c r="BE511" s="99"/>
      <c r="BF511" s="99"/>
      <c r="BG511" s="254"/>
      <c r="BH511" s="254"/>
    </row>
    <row r="512" spans="1:60" ht="19.5" customHeight="1" x14ac:dyDescent="0.25">
      <c r="A512" s="495" t="s">
        <v>89</v>
      </c>
      <c r="B512" s="462" t="s">
        <v>193</v>
      </c>
      <c r="C512" s="462" t="s">
        <v>326</v>
      </c>
      <c r="D512" s="462" t="s">
        <v>90</v>
      </c>
      <c r="E512" s="618" t="s">
        <v>162</v>
      </c>
      <c r="F512" s="619"/>
      <c r="G512" s="748" t="s">
        <v>161</v>
      </c>
      <c r="H512" s="621"/>
      <c r="I512" s="492" t="s">
        <v>146</v>
      </c>
      <c r="J512" s="493"/>
      <c r="K512" s="492" t="s">
        <v>192</v>
      </c>
      <c r="L512" s="493"/>
      <c r="M512" s="450" t="s">
        <v>382</v>
      </c>
      <c r="N512" s="612">
        <v>9</v>
      </c>
      <c r="O512" s="494"/>
      <c r="P512" s="614">
        <v>10</v>
      </c>
      <c r="Q512" s="494"/>
      <c r="R512" s="614">
        <v>11</v>
      </c>
      <c r="S512" s="494"/>
      <c r="T512" s="614">
        <v>12</v>
      </c>
      <c r="U512" s="494"/>
      <c r="V512" s="614">
        <v>13</v>
      </c>
      <c r="W512" s="494"/>
      <c r="X512" s="614">
        <v>14</v>
      </c>
      <c r="Y512" s="494"/>
      <c r="Z512" s="614">
        <v>15</v>
      </c>
      <c r="AA512" s="494"/>
      <c r="AB512" s="614">
        <v>16</v>
      </c>
      <c r="AC512" s="494"/>
      <c r="AD512" s="614">
        <v>17</v>
      </c>
      <c r="AE512" s="494"/>
      <c r="AF512" s="614">
        <v>18</v>
      </c>
      <c r="AG512" s="494"/>
      <c r="AH512" s="614">
        <v>19</v>
      </c>
      <c r="AI512" s="494"/>
      <c r="AJ512" s="614">
        <v>20</v>
      </c>
      <c r="AK512" s="494"/>
      <c r="AL512" s="614">
        <v>21</v>
      </c>
      <c r="AM512" s="494"/>
      <c r="AN512" s="614">
        <v>22</v>
      </c>
      <c r="AO512" s="494"/>
      <c r="AP512" s="614">
        <v>23</v>
      </c>
      <c r="AQ512" s="494"/>
      <c r="AR512" s="614">
        <v>24</v>
      </c>
      <c r="AS512" s="494"/>
      <c r="AT512" s="614">
        <v>1</v>
      </c>
      <c r="AU512" s="494"/>
      <c r="AV512" s="614">
        <v>2</v>
      </c>
      <c r="AW512" s="613"/>
      <c r="AX512" s="576" t="s">
        <v>408</v>
      </c>
      <c r="AY512" s="484" t="s">
        <v>195</v>
      </c>
      <c r="AZ512" s="484"/>
      <c r="BA512" s="484"/>
      <c r="BB512" s="484"/>
      <c r="BC512" s="484"/>
      <c r="BD512" s="484"/>
      <c r="BE512" s="484"/>
      <c r="BF512" s="484"/>
      <c r="BG512" s="484" t="s">
        <v>194</v>
      </c>
      <c r="BH512" s="484"/>
    </row>
    <row r="513" spans="1:60" ht="19.5" customHeight="1" thickBot="1" x14ac:dyDescent="0.3">
      <c r="A513" s="495"/>
      <c r="B513" s="462"/>
      <c r="C513" s="462"/>
      <c r="D513" s="462"/>
      <c r="E513" s="26" t="s">
        <v>150</v>
      </c>
      <c r="F513" s="26" t="s">
        <v>410</v>
      </c>
      <c r="G513" s="23" t="s">
        <v>150</v>
      </c>
      <c r="H513" s="23" t="s">
        <v>410</v>
      </c>
      <c r="I513" s="29" t="s">
        <v>147</v>
      </c>
      <c r="J513" s="29" t="s">
        <v>410</v>
      </c>
      <c r="K513" s="29" t="s">
        <v>150</v>
      </c>
      <c r="L513" s="29" t="s">
        <v>410</v>
      </c>
      <c r="M513" s="452"/>
      <c r="N513" s="52"/>
      <c r="O513" s="644">
        <v>30</v>
      </c>
      <c r="P513" s="481"/>
      <c r="Q513" s="481">
        <v>30</v>
      </c>
      <c r="R513" s="481"/>
      <c r="S513" s="481">
        <v>30</v>
      </c>
      <c r="T513" s="481"/>
      <c r="U513" s="481">
        <v>30</v>
      </c>
      <c r="V513" s="481"/>
      <c r="W513" s="481">
        <v>30</v>
      </c>
      <c r="X513" s="481"/>
      <c r="Y513" s="481">
        <v>30</v>
      </c>
      <c r="Z513" s="481"/>
      <c r="AA513" s="481">
        <v>30</v>
      </c>
      <c r="AB513" s="481"/>
      <c r="AC513" s="481">
        <v>30</v>
      </c>
      <c r="AD513" s="481"/>
      <c r="AE513" s="481">
        <v>30</v>
      </c>
      <c r="AF513" s="481"/>
      <c r="AG513" s="481">
        <v>30</v>
      </c>
      <c r="AH513" s="481"/>
      <c r="AI513" s="481">
        <v>30</v>
      </c>
      <c r="AJ513" s="481"/>
      <c r="AK513" s="481">
        <v>30</v>
      </c>
      <c r="AL513" s="481"/>
      <c r="AM513" s="481">
        <v>30</v>
      </c>
      <c r="AN513" s="481"/>
      <c r="AO513" s="481">
        <v>30</v>
      </c>
      <c r="AP513" s="481"/>
      <c r="AQ513" s="481">
        <v>30</v>
      </c>
      <c r="AR513" s="481"/>
      <c r="AS513" s="481">
        <v>30</v>
      </c>
      <c r="AT513" s="481"/>
      <c r="AU513" s="481">
        <v>30</v>
      </c>
      <c r="AV513" s="644"/>
      <c r="AW513" s="79"/>
      <c r="AX513" s="628"/>
      <c r="AY513" s="484"/>
      <c r="AZ513" s="484"/>
      <c r="BA513" s="484"/>
      <c r="BB513" s="484"/>
      <c r="BC513" s="484"/>
      <c r="BD513" s="484"/>
      <c r="BE513" s="484"/>
      <c r="BF513" s="484"/>
      <c r="BG513" s="484"/>
      <c r="BH513" s="484"/>
    </row>
    <row r="514" spans="1:60" ht="20.100000000000001" customHeight="1" thickBot="1" x14ac:dyDescent="0.3">
      <c r="A514" s="136">
        <f>A508+1</f>
        <v>392</v>
      </c>
      <c r="C514" s="555" t="s">
        <v>1343</v>
      </c>
      <c r="D514" s="29" t="s">
        <v>217</v>
      </c>
      <c r="E514" s="8"/>
      <c r="F514" s="8"/>
      <c r="G514" s="8"/>
      <c r="H514" s="8"/>
      <c r="I514" s="8"/>
      <c r="J514" s="8"/>
      <c r="K514" s="29">
        <v>1</v>
      </c>
      <c r="L514" s="29">
        <f>L508+1</f>
        <v>255</v>
      </c>
      <c r="M514" s="191" t="s">
        <v>998</v>
      </c>
      <c r="N514" s="750" t="s">
        <v>424</v>
      </c>
      <c r="O514" s="751"/>
      <c r="P514" s="752"/>
      <c r="Q514" s="197"/>
      <c r="R514" s="198"/>
      <c r="S514" s="197"/>
      <c r="T514" s="198"/>
      <c r="U514" s="197"/>
      <c r="V514" s="198"/>
      <c r="W514" s="197"/>
      <c r="X514" s="198"/>
      <c r="Y514" s="197"/>
      <c r="Z514" s="198"/>
      <c r="AA514" s="331"/>
      <c r="AB514" s="332"/>
      <c r="AC514" s="532" t="s">
        <v>399</v>
      </c>
      <c r="AD514" s="533"/>
      <c r="AE514" s="533"/>
      <c r="AF514" s="533"/>
      <c r="AG514" s="533"/>
      <c r="AH514" s="533"/>
      <c r="AI514" s="533"/>
      <c r="AJ514" s="533"/>
      <c r="AK514" s="533"/>
      <c r="AL514" s="534"/>
      <c r="AM514" s="333"/>
      <c r="AN514" s="334"/>
      <c r="AO514" s="328"/>
      <c r="AP514" s="328"/>
      <c r="AQ514" s="328"/>
      <c r="AR514" s="328"/>
      <c r="AS514" s="328"/>
      <c r="AT514" s="328"/>
      <c r="AU514" s="328"/>
      <c r="AV514" s="328"/>
      <c r="AW514" s="329"/>
      <c r="AX514" s="199"/>
      <c r="AY514" s="512" t="s">
        <v>1151</v>
      </c>
      <c r="AZ514" s="513"/>
      <c r="BA514" s="513"/>
      <c r="BB514" s="513"/>
      <c r="BC514" s="513"/>
      <c r="BD514" s="513"/>
      <c r="BE514" s="513"/>
      <c r="BF514" s="513"/>
      <c r="BG514" s="749"/>
      <c r="BH514" s="749"/>
    </row>
    <row r="515" spans="1:60" ht="20.100000000000001" customHeight="1" thickBot="1" x14ac:dyDescent="0.3">
      <c r="A515" s="136">
        <f t="shared" ref="A515:A538" si="50">A514+1</f>
        <v>393</v>
      </c>
      <c r="B515" s="57"/>
      <c r="C515" s="556"/>
      <c r="D515" s="29" t="s">
        <v>787</v>
      </c>
      <c r="E515" s="8"/>
      <c r="F515" s="8"/>
      <c r="G515" s="8"/>
      <c r="H515" s="8"/>
      <c r="I515" s="8"/>
      <c r="J515" s="8"/>
      <c r="K515" s="29">
        <f>K514+1</f>
        <v>2</v>
      </c>
      <c r="L515" s="29">
        <f>L514+1</f>
        <v>256</v>
      </c>
      <c r="M515" s="191" t="s">
        <v>998</v>
      </c>
      <c r="N515" s="196"/>
      <c r="O515" s="197"/>
      <c r="P515" s="198"/>
      <c r="Q515" s="197"/>
      <c r="R515" s="198"/>
      <c r="S515" s="197"/>
      <c r="T515" s="198"/>
      <c r="U515" s="197"/>
      <c r="V515" s="198"/>
      <c r="W515" s="197"/>
      <c r="X515" s="198"/>
      <c r="Y515" s="197"/>
      <c r="Z515" s="198"/>
      <c r="AA515" s="331"/>
      <c r="AB515" s="332"/>
      <c r="AC515" s="532" t="s">
        <v>399</v>
      </c>
      <c r="AD515" s="533"/>
      <c r="AE515" s="533"/>
      <c r="AF515" s="533"/>
      <c r="AG515" s="533"/>
      <c r="AH515" s="533"/>
      <c r="AI515" s="533"/>
      <c r="AJ515" s="533"/>
      <c r="AK515" s="533"/>
      <c r="AL515" s="534"/>
      <c r="AM515" s="333"/>
      <c r="AN515" s="334"/>
      <c r="AO515" s="328"/>
      <c r="AP515" s="328"/>
      <c r="AQ515" s="328"/>
      <c r="AR515" s="328"/>
      <c r="AS515" s="328"/>
      <c r="AT515" s="328"/>
      <c r="AU515" s="328"/>
      <c r="AV515" s="328"/>
      <c r="AW515" s="329"/>
      <c r="AX515" s="199"/>
      <c r="AY515" s="469" t="s">
        <v>1152</v>
      </c>
      <c r="AZ515" s="470"/>
      <c r="BA515" s="470"/>
      <c r="BB515" s="470"/>
      <c r="BC515" s="470"/>
      <c r="BD515" s="470"/>
      <c r="BE515" s="470"/>
      <c r="BF515" s="471"/>
      <c r="BG515" s="749"/>
      <c r="BH515" s="749"/>
    </row>
    <row r="516" spans="1:60" ht="21" customHeight="1" thickBot="1" x14ac:dyDescent="0.3">
      <c r="A516" s="136">
        <f t="shared" si="50"/>
        <v>394</v>
      </c>
      <c r="B516" s="556" t="s">
        <v>1006</v>
      </c>
      <c r="C516" s="556"/>
      <c r="D516" s="29" t="s">
        <v>990</v>
      </c>
      <c r="E516" s="8"/>
      <c r="F516" s="8"/>
      <c r="G516" s="8"/>
      <c r="H516" s="8"/>
      <c r="I516" s="8"/>
      <c r="J516" s="8"/>
      <c r="K516" s="29">
        <f t="shared" ref="K516:L527" si="51">K515+1</f>
        <v>3</v>
      </c>
      <c r="L516" s="29">
        <f t="shared" si="51"/>
        <v>257</v>
      </c>
      <c r="M516" s="191" t="s">
        <v>998</v>
      </c>
      <c r="N516" s="196"/>
      <c r="O516" s="197"/>
      <c r="P516" s="198"/>
      <c r="Q516" s="197"/>
      <c r="R516" s="198"/>
      <c r="S516" s="197"/>
      <c r="T516" s="198"/>
      <c r="U516" s="197"/>
      <c r="V516" s="198"/>
      <c r="W516" s="197"/>
      <c r="X516" s="198"/>
      <c r="Y516" s="197"/>
      <c r="Z516" s="198"/>
      <c r="AA516" s="331"/>
      <c r="AB516" s="332"/>
      <c r="AC516" s="532" t="s">
        <v>399</v>
      </c>
      <c r="AD516" s="533"/>
      <c r="AE516" s="533"/>
      <c r="AF516" s="533"/>
      <c r="AG516" s="533"/>
      <c r="AH516" s="533"/>
      <c r="AI516" s="533"/>
      <c r="AJ516" s="533"/>
      <c r="AK516" s="533"/>
      <c r="AL516" s="534"/>
      <c r="AM516" s="333"/>
      <c r="AN516" s="334"/>
      <c r="AO516" s="328"/>
      <c r="AP516" s="328"/>
      <c r="AQ516" s="328"/>
      <c r="AR516" s="328"/>
      <c r="AS516" s="328"/>
      <c r="AT516" s="328"/>
      <c r="AU516" s="328"/>
      <c r="AV516" s="328"/>
      <c r="AW516" s="329"/>
      <c r="AX516" s="199"/>
      <c r="AY516" s="472"/>
      <c r="AZ516" s="473"/>
      <c r="BA516" s="473"/>
      <c r="BB516" s="473"/>
      <c r="BC516" s="473"/>
      <c r="BD516" s="473"/>
      <c r="BE516" s="473"/>
      <c r="BF516" s="474"/>
      <c r="BG516" s="749"/>
      <c r="BH516" s="749"/>
    </row>
    <row r="517" spans="1:60" ht="21" customHeight="1" thickBot="1" x14ac:dyDescent="0.3">
      <c r="A517" s="136">
        <f t="shared" si="50"/>
        <v>395</v>
      </c>
      <c r="B517" s="556"/>
      <c r="C517" s="556"/>
      <c r="D517" s="29" t="s">
        <v>991</v>
      </c>
      <c r="E517" s="8"/>
      <c r="F517" s="8"/>
      <c r="G517" s="8"/>
      <c r="H517" s="8"/>
      <c r="I517" s="8"/>
      <c r="J517" s="8"/>
      <c r="K517" s="29">
        <f t="shared" si="51"/>
        <v>4</v>
      </c>
      <c r="L517" s="29">
        <f t="shared" si="51"/>
        <v>258</v>
      </c>
      <c r="M517" s="191" t="s">
        <v>998</v>
      </c>
      <c r="N517" s="196"/>
      <c r="O517" s="197"/>
      <c r="P517" s="198"/>
      <c r="Q517" s="197"/>
      <c r="R517" s="198"/>
      <c r="S517" s="197"/>
      <c r="T517" s="198"/>
      <c r="U517" s="197"/>
      <c r="V517" s="198"/>
      <c r="W517" s="197"/>
      <c r="X517" s="198"/>
      <c r="Y517" s="197"/>
      <c r="Z517" s="198"/>
      <c r="AA517" s="331"/>
      <c r="AB517" s="332"/>
      <c r="AC517" s="532" t="s">
        <v>399</v>
      </c>
      <c r="AD517" s="533"/>
      <c r="AE517" s="533"/>
      <c r="AF517" s="533"/>
      <c r="AG517" s="533"/>
      <c r="AH517" s="533"/>
      <c r="AI517" s="533"/>
      <c r="AJ517" s="533"/>
      <c r="AK517" s="533"/>
      <c r="AL517" s="534"/>
      <c r="AM517" s="333"/>
      <c r="AN517" s="334"/>
      <c r="AO517" s="328"/>
      <c r="AP517" s="328"/>
      <c r="AQ517" s="328"/>
      <c r="AR517" s="328"/>
      <c r="AS517" s="328"/>
      <c r="AT517" s="328"/>
      <c r="AU517" s="328"/>
      <c r="AV517" s="328"/>
      <c r="AW517" s="329"/>
      <c r="AX517" s="199"/>
      <c r="AY517" s="472"/>
      <c r="AZ517" s="473"/>
      <c r="BA517" s="473"/>
      <c r="BB517" s="473"/>
      <c r="BC517" s="473"/>
      <c r="BD517" s="473"/>
      <c r="BE517" s="473"/>
      <c r="BF517" s="474"/>
      <c r="BG517" s="749"/>
      <c r="BH517" s="749"/>
    </row>
    <row r="518" spans="1:60" ht="21" customHeight="1" thickBot="1" x14ac:dyDescent="0.3">
      <c r="A518" s="136">
        <f t="shared" si="50"/>
        <v>396</v>
      </c>
      <c r="B518" s="556"/>
      <c r="C518" s="556"/>
      <c r="D518" s="29" t="s">
        <v>1144</v>
      </c>
      <c r="E518" s="8"/>
      <c r="F518" s="8"/>
      <c r="G518" s="8"/>
      <c r="H518" s="8"/>
      <c r="I518" s="8"/>
      <c r="J518" s="8"/>
      <c r="K518" s="29">
        <f t="shared" si="51"/>
        <v>5</v>
      </c>
      <c r="L518" s="29">
        <f t="shared" si="51"/>
        <v>259</v>
      </c>
      <c r="M518" s="191" t="s">
        <v>998</v>
      </c>
      <c r="N518" s="196"/>
      <c r="O518" s="197"/>
      <c r="P518" s="198"/>
      <c r="Q518" s="197"/>
      <c r="R518" s="198"/>
      <c r="S518" s="197"/>
      <c r="T518" s="198"/>
      <c r="U518" s="197"/>
      <c r="V518" s="198"/>
      <c r="W518" s="197"/>
      <c r="X518" s="198"/>
      <c r="Y518" s="197"/>
      <c r="Z518" s="198"/>
      <c r="AA518" s="331"/>
      <c r="AB518" s="332"/>
      <c r="AC518" s="532" t="s">
        <v>399</v>
      </c>
      <c r="AD518" s="533"/>
      <c r="AE518" s="533"/>
      <c r="AF518" s="533"/>
      <c r="AG518" s="533"/>
      <c r="AH518" s="533"/>
      <c r="AI518" s="533"/>
      <c r="AJ518" s="533"/>
      <c r="AK518" s="533"/>
      <c r="AL518" s="534"/>
      <c r="AM518" s="333"/>
      <c r="AN518" s="334"/>
      <c r="AO518" s="328"/>
      <c r="AP518" s="328"/>
      <c r="AQ518" s="328"/>
      <c r="AR518" s="328"/>
      <c r="AS518" s="328"/>
      <c r="AT518" s="328"/>
      <c r="AU518" s="328"/>
      <c r="AV518" s="328"/>
      <c r="AW518" s="329"/>
      <c r="AX518" s="199"/>
      <c r="AY518" s="472"/>
      <c r="AZ518" s="473"/>
      <c r="BA518" s="473"/>
      <c r="BB518" s="473"/>
      <c r="BC518" s="473"/>
      <c r="BD518" s="473"/>
      <c r="BE518" s="473"/>
      <c r="BF518" s="474"/>
      <c r="BG518" s="749"/>
      <c r="BH518" s="749"/>
    </row>
    <row r="519" spans="1:60" ht="21" customHeight="1" thickBot="1" x14ac:dyDescent="0.3">
      <c r="A519" s="136">
        <f t="shared" si="50"/>
        <v>397</v>
      </c>
      <c r="B519" s="556"/>
      <c r="C519" s="556"/>
      <c r="D519" s="29" t="s">
        <v>1145</v>
      </c>
      <c r="E519" s="8"/>
      <c r="F519" s="8"/>
      <c r="G519" s="8"/>
      <c r="H519" s="8"/>
      <c r="I519" s="8"/>
      <c r="J519" s="8"/>
      <c r="K519" s="29">
        <f t="shared" si="51"/>
        <v>6</v>
      </c>
      <c r="L519" s="29">
        <f t="shared" si="51"/>
        <v>260</v>
      </c>
      <c r="M519" s="191" t="s">
        <v>998</v>
      </c>
      <c r="N519" s="196"/>
      <c r="O519" s="197"/>
      <c r="P519" s="198"/>
      <c r="Q519" s="197"/>
      <c r="R519" s="198"/>
      <c r="S519" s="197"/>
      <c r="T519" s="198"/>
      <c r="U519" s="197"/>
      <c r="V519" s="198"/>
      <c r="W519" s="197"/>
      <c r="X519" s="198"/>
      <c r="Y519" s="197"/>
      <c r="Z519" s="198"/>
      <c r="AA519" s="331"/>
      <c r="AB519" s="332"/>
      <c r="AC519" s="532" t="s">
        <v>399</v>
      </c>
      <c r="AD519" s="533"/>
      <c r="AE519" s="533"/>
      <c r="AF519" s="533"/>
      <c r="AG519" s="533"/>
      <c r="AH519" s="533"/>
      <c r="AI519" s="533"/>
      <c r="AJ519" s="533"/>
      <c r="AK519" s="533"/>
      <c r="AL519" s="534"/>
      <c r="AM519" s="333"/>
      <c r="AN519" s="334"/>
      <c r="AO519" s="328"/>
      <c r="AP519" s="328"/>
      <c r="AQ519" s="328"/>
      <c r="AR519" s="328"/>
      <c r="AS519" s="328"/>
      <c r="AT519" s="328"/>
      <c r="AU519" s="328"/>
      <c r="AV519" s="328"/>
      <c r="AW519" s="329"/>
      <c r="AX519" s="199"/>
      <c r="AY519" s="472"/>
      <c r="AZ519" s="473"/>
      <c r="BA519" s="473"/>
      <c r="BB519" s="473"/>
      <c r="BC519" s="473"/>
      <c r="BD519" s="473"/>
      <c r="BE519" s="473"/>
      <c r="BF519" s="474"/>
      <c r="BG519" s="749"/>
      <c r="BH519" s="749"/>
    </row>
    <row r="520" spans="1:60" ht="21" customHeight="1" thickBot="1" x14ac:dyDescent="0.3">
      <c r="A520" s="136">
        <f t="shared" si="50"/>
        <v>398</v>
      </c>
      <c r="B520" s="556"/>
      <c r="C520" s="556"/>
      <c r="D520" s="29" t="s">
        <v>1146</v>
      </c>
      <c r="E520" s="8"/>
      <c r="F520" s="8"/>
      <c r="G520" s="8"/>
      <c r="H520" s="8"/>
      <c r="I520" s="8"/>
      <c r="J520" s="8"/>
      <c r="K520" s="29">
        <f t="shared" si="51"/>
        <v>7</v>
      </c>
      <c r="L520" s="29">
        <f t="shared" si="51"/>
        <v>261</v>
      </c>
      <c r="M520" s="191" t="s">
        <v>998</v>
      </c>
      <c r="N520" s="196"/>
      <c r="O520" s="197"/>
      <c r="P520" s="198"/>
      <c r="Q520" s="197"/>
      <c r="R520" s="198"/>
      <c r="S520" s="197"/>
      <c r="T520" s="198"/>
      <c r="U520" s="197"/>
      <c r="V520" s="198"/>
      <c r="W520" s="197"/>
      <c r="X520" s="198"/>
      <c r="Y520" s="197"/>
      <c r="Z520" s="198"/>
      <c r="AA520" s="331"/>
      <c r="AB520" s="332"/>
      <c r="AC520" s="532" t="s">
        <v>399</v>
      </c>
      <c r="AD520" s="533"/>
      <c r="AE520" s="533"/>
      <c r="AF520" s="533"/>
      <c r="AG520" s="533"/>
      <c r="AH520" s="533"/>
      <c r="AI520" s="533"/>
      <c r="AJ520" s="533"/>
      <c r="AK520" s="533"/>
      <c r="AL520" s="534"/>
      <c r="AM520" s="333"/>
      <c r="AN520" s="334"/>
      <c r="AO520" s="328"/>
      <c r="AP520" s="328"/>
      <c r="AQ520" s="328"/>
      <c r="AR520" s="328"/>
      <c r="AS520" s="328"/>
      <c r="AT520" s="328"/>
      <c r="AU520" s="328"/>
      <c r="AV520" s="328"/>
      <c r="AW520" s="329"/>
      <c r="AX520" s="199"/>
      <c r="AY520" s="472"/>
      <c r="AZ520" s="473"/>
      <c r="BA520" s="473"/>
      <c r="BB520" s="473"/>
      <c r="BC520" s="473"/>
      <c r="BD520" s="473"/>
      <c r="BE520" s="473"/>
      <c r="BF520" s="474"/>
      <c r="BG520" s="749"/>
      <c r="BH520" s="749"/>
    </row>
    <row r="521" spans="1:60" ht="21" customHeight="1" thickBot="1" x14ac:dyDescent="0.3">
      <c r="A521" s="136">
        <f t="shared" si="50"/>
        <v>399</v>
      </c>
      <c r="B521" s="556"/>
      <c r="C521" s="557"/>
      <c r="D521" s="29" t="s">
        <v>1147</v>
      </c>
      <c r="E521" s="8"/>
      <c r="F521" s="8"/>
      <c r="G521" s="8"/>
      <c r="H521" s="8"/>
      <c r="I521" s="8"/>
      <c r="J521" s="8"/>
      <c r="K521" s="29">
        <f t="shared" si="51"/>
        <v>8</v>
      </c>
      <c r="L521" s="29">
        <f t="shared" si="51"/>
        <v>262</v>
      </c>
      <c r="M521" s="191" t="s">
        <v>998</v>
      </c>
      <c r="N521" s="196"/>
      <c r="O521" s="197"/>
      <c r="P521" s="198"/>
      <c r="Q521" s="197"/>
      <c r="R521" s="198"/>
      <c r="S521" s="197"/>
      <c r="T521" s="198"/>
      <c r="U521" s="197"/>
      <c r="V521" s="198"/>
      <c r="W521" s="197"/>
      <c r="X521" s="198"/>
      <c r="Y521" s="197"/>
      <c r="Z521" s="198"/>
      <c r="AA521" s="331"/>
      <c r="AB521" s="332"/>
      <c r="AC521" s="532" t="s">
        <v>399</v>
      </c>
      <c r="AD521" s="533"/>
      <c r="AE521" s="533"/>
      <c r="AF521" s="533"/>
      <c r="AG521" s="533"/>
      <c r="AH521" s="533"/>
      <c r="AI521" s="533"/>
      <c r="AJ521" s="533"/>
      <c r="AK521" s="533"/>
      <c r="AL521" s="534"/>
      <c r="AM521" s="333"/>
      <c r="AN521" s="334"/>
      <c r="AO521" s="328"/>
      <c r="AP521" s="328"/>
      <c r="AQ521" s="328"/>
      <c r="AR521" s="328"/>
      <c r="AS521" s="328"/>
      <c r="AT521" s="328"/>
      <c r="AU521" s="328"/>
      <c r="AV521" s="328"/>
      <c r="AW521" s="329"/>
      <c r="AX521" s="199"/>
      <c r="AY521" s="475"/>
      <c r="AZ521" s="476"/>
      <c r="BA521" s="476"/>
      <c r="BB521" s="476"/>
      <c r="BC521" s="476"/>
      <c r="BD521" s="476"/>
      <c r="BE521" s="476"/>
      <c r="BF521" s="477"/>
      <c r="BG521" s="749"/>
      <c r="BH521" s="749"/>
    </row>
    <row r="522" spans="1:60" ht="21" customHeight="1" thickBot="1" x14ac:dyDescent="0.3">
      <c r="A522" s="136">
        <f t="shared" si="50"/>
        <v>400</v>
      </c>
      <c r="B522" s="556"/>
      <c r="C522" s="601" t="s">
        <v>1148</v>
      </c>
      <c r="D522" s="29" t="s">
        <v>165</v>
      </c>
      <c r="E522" s="8"/>
      <c r="F522" s="8"/>
      <c r="G522" s="8"/>
      <c r="H522" s="8"/>
      <c r="I522" s="8"/>
      <c r="J522" s="8"/>
      <c r="K522" s="29">
        <f t="shared" si="51"/>
        <v>9</v>
      </c>
      <c r="L522" s="29">
        <f t="shared" si="51"/>
        <v>263</v>
      </c>
      <c r="M522" s="191" t="s">
        <v>998</v>
      </c>
      <c r="N522" s="750" t="s">
        <v>424</v>
      </c>
      <c r="O522" s="751"/>
      <c r="P522" s="752"/>
      <c r="Q522" s="197"/>
      <c r="R522" s="198"/>
      <c r="S522" s="197"/>
      <c r="T522" s="198"/>
      <c r="U522" s="197"/>
      <c r="V522" s="198"/>
      <c r="W522" s="197"/>
      <c r="X522" s="198"/>
      <c r="Y522" s="197"/>
      <c r="Z522" s="198"/>
      <c r="AA522" s="331"/>
      <c r="AB522" s="332"/>
      <c r="AC522" s="532" t="s">
        <v>399</v>
      </c>
      <c r="AD522" s="533"/>
      <c r="AE522" s="533"/>
      <c r="AF522" s="533"/>
      <c r="AG522" s="533"/>
      <c r="AH522" s="533"/>
      <c r="AI522" s="533"/>
      <c r="AJ522" s="533"/>
      <c r="AK522" s="533"/>
      <c r="AL522" s="534"/>
      <c r="AM522" s="333"/>
      <c r="AN522" s="334"/>
      <c r="AO522" s="328"/>
      <c r="AP522" s="328"/>
      <c r="AQ522" s="328"/>
      <c r="AR522" s="328"/>
      <c r="AS522" s="328"/>
      <c r="AT522" s="328"/>
      <c r="AU522" s="328"/>
      <c r="AV522" s="328"/>
      <c r="AW522" s="329"/>
      <c r="AX522" s="199"/>
      <c r="AY522" s="469" t="s">
        <v>1158</v>
      </c>
      <c r="AZ522" s="470"/>
      <c r="BA522" s="470"/>
      <c r="BB522" s="470"/>
      <c r="BC522" s="470"/>
      <c r="BD522" s="470"/>
      <c r="BE522" s="470"/>
      <c r="BF522" s="471"/>
      <c r="BG522" s="749"/>
      <c r="BH522" s="749"/>
    </row>
    <row r="523" spans="1:60" ht="18.600000000000001" customHeight="1" thickBot="1" x14ac:dyDescent="0.3">
      <c r="A523" s="136">
        <f t="shared" si="50"/>
        <v>401</v>
      </c>
      <c r="B523" s="57"/>
      <c r="C523" s="596"/>
      <c r="D523" s="29" t="s">
        <v>166</v>
      </c>
      <c r="E523" s="8"/>
      <c r="F523" s="8"/>
      <c r="G523" s="8"/>
      <c r="H523" s="8"/>
      <c r="I523" s="8"/>
      <c r="J523" s="8"/>
      <c r="K523" s="29">
        <f t="shared" si="51"/>
        <v>10</v>
      </c>
      <c r="L523" s="29">
        <f t="shared" si="51"/>
        <v>264</v>
      </c>
      <c r="M523" s="191" t="s">
        <v>998</v>
      </c>
      <c r="N523" s="196"/>
      <c r="O523" s="197"/>
      <c r="P523" s="198"/>
      <c r="Q523" s="197"/>
      <c r="R523" s="198"/>
      <c r="S523" s="197"/>
      <c r="T523" s="198"/>
      <c r="U523" s="197"/>
      <c r="V523" s="198"/>
      <c r="W523" s="197"/>
      <c r="X523" s="198"/>
      <c r="Y523" s="197"/>
      <c r="Z523" s="198"/>
      <c r="AA523" s="331"/>
      <c r="AB523" s="332"/>
      <c r="AC523" s="532" t="s">
        <v>399</v>
      </c>
      <c r="AD523" s="533"/>
      <c r="AE523" s="533"/>
      <c r="AF523" s="533"/>
      <c r="AG523" s="533"/>
      <c r="AH523" s="533"/>
      <c r="AI523" s="533"/>
      <c r="AJ523" s="533"/>
      <c r="AK523" s="533"/>
      <c r="AL523" s="534"/>
      <c r="AM523" s="333"/>
      <c r="AN523" s="334"/>
      <c r="AO523" s="328"/>
      <c r="AP523" s="328"/>
      <c r="AQ523" s="328"/>
      <c r="AR523" s="328"/>
      <c r="AS523" s="328"/>
      <c r="AT523" s="328"/>
      <c r="AU523" s="328"/>
      <c r="AV523" s="328"/>
      <c r="AW523" s="329"/>
      <c r="AX523" s="199"/>
      <c r="AY523" s="472"/>
      <c r="AZ523" s="473"/>
      <c r="BA523" s="473"/>
      <c r="BB523" s="473"/>
      <c r="BC523" s="473"/>
      <c r="BD523" s="473"/>
      <c r="BE523" s="473"/>
      <c r="BF523" s="474"/>
      <c r="BG523" s="749"/>
      <c r="BH523" s="749"/>
    </row>
    <row r="524" spans="1:60" ht="18.600000000000001" customHeight="1" thickBot="1" x14ac:dyDescent="0.3">
      <c r="A524" s="136">
        <f t="shared" si="50"/>
        <v>402</v>
      </c>
      <c r="B524" s="57"/>
      <c r="C524" s="596"/>
      <c r="D524" s="29" t="s">
        <v>167</v>
      </c>
      <c r="E524" s="8"/>
      <c r="F524" s="8"/>
      <c r="G524" s="8"/>
      <c r="H524" s="8"/>
      <c r="I524" s="8"/>
      <c r="J524" s="8"/>
      <c r="K524" s="29">
        <f t="shared" si="51"/>
        <v>11</v>
      </c>
      <c r="L524" s="29">
        <f t="shared" si="51"/>
        <v>265</v>
      </c>
      <c r="M524" s="191" t="s">
        <v>998</v>
      </c>
      <c r="N524" s="196"/>
      <c r="O524" s="197"/>
      <c r="P524" s="198"/>
      <c r="Q524" s="197"/>
      <c r="R524" s="198"/>
      <c r="S524" s="197"/>
      <c r="T524" s="198"/>
      <c r="U524" s="197"/>
      <c r="V524" s="198"/>
      <c r="W524" s="197"/>
      <c r="X524" s="198"/>
      <c r="Y524" s="197"/>
      <c r="Z524" s="198"/>
      <c r="AA524" s="331"/>
      <c r="AB524" s="332"/>
      <c r="AC524" s="532" t="s">
        <v>399</v>
      </c>
      <c r="AD524" s="533"/>
      <c r="AE524" s="533"/>
      <c r="AF524" s="533"/>
      <c r="AG524" s="533"/>
      <c r="AH524" s="533"/>
      <c r="AI524" s="533"/>
      <c r="AJ524" s="533"/>
      <c r="AK524" s="533"/>
      <c r="AL524" s="534"/>
      <c r="AM524" s="333"/>
      <c r="AN524" s="334"/>
      <c r="AO524" s="328"/>
      <c r="AP524" s="328"/>
      <c r="AQ524" s="328"/>
      <c r="AR524" s="328"/>
      <c r="AS524" s="328"/>
      <c r="AT524" s="328"/>
      <c r="AU524" s="328"/>
      <c r="AV524" s="328"/>
      <c r="AW524" s="329"/>
      <c r="AX524" s="199"/>
      <c r="AY524" s="472"/>
      <c r="AZ524" s="473"/>
      <c r="BA524" s="473"/>
      <c r="BB524" s="473"/>
      <c r="BC524" s="473"/>
      <c r="BD524" s="473"/>
      <c r="BE524" s="473"/>
      <c r="BF524" s="474"/>
      <c r="BG524" s="749"/>
      <c r="BH524" s="749"/>
    </row>
    <row r="525" spans="1:60" ht="21.6" customHeight="1" thickBot="1" x14ac:dyDescent="0.3">
      <c r="A525" s="136">
        <f t="shared" si="50"/>
        <v>403</v>
      </c>
      <c r="B525" s="57"/>
      <c r="C525" s="596"/>
      <c r="D525" s="29" t="s">
        <v>281</v>
      </c>
      <c r="E525" s="8"/>
      <c r="F525" s="8"/>
      <c r="G525" s="8"/>
      <c r="H525" s="8"/>
      <c r="I525" s="8"/>
      <c r="J525" s="8"/>
      <c r="K525" s="29">
        <f t="shared" si="51"/>
        <v>12</v>
      </c>
      <c r="L525" s="29">
        <f t="shared" si="51"/>
        <v>266</v>
      </c>
      <c r="M525" s="191" t="s">
        <v>998</v>
      </c>
      <c r="N525" s="196"/>
      <c r="O525" s="197"/>
      <c r="P525" s="198"/>
      <c r="Q525" s="197"/>
      <c r="R525" s="198"/>
      <c r="S525" s="197"/>
      <c r="T525" s="198"/>
      <c r="U525" s="197"/>
      <c r="V525" s="198"/>
      <c r="W525" s="197"/>
      <c r="X525" s="198"/>
      <c r="Y525" s="197"/>
      <c r="Z525" s="198"/>
      <c r="AA525" s="331"/>
      <c r="AB525" s="332"/>
      <c r="AC525" s="532" t="s">
        <v>399</v>
      </c>
      <c r="AD525" s="533"/>
      <c r="AE525" s="533"/>
      <c r="AF525" s="533"/>
      <c r="AG525" s="533"/>
      <c r="AH525" s="533"/>
      <c r="AI525" s="533"/>
      <c r="AJ525" s="533"/>
      <c r="AK525" s="533"/>
      <c r="AL525" s="534"/>
      <c r="AM525" s="333"/>
      <c r="AN525" s="334"/>
      <c r="AO525" s="328"/>
      <c r="AP525" s="328"/>
      <c r="AQ525" s="328"/>
      <c r="AR525" s="328"/>
      <c r="AS525" s="328"/>
      <c r="AT525" s="328"/>
      <c r="AU525" s="328"/>
      <c r="AV525" s="328"/>
      <c r="AW525" s="329"/>
      <c r="AX525" s="199"/>
      <c r="AY525" s="472"/>
      <c r="AZ525" s="473"/>
      <c r="BA525" s="473"/>
      <c r="BB525" s="473"/>
      <c r="BC525" s="473"/>
      <c r="BD525" s="473"/>
      <c r="BE525" s="473"/>
      <c r="BF525" s="474"/>
      <c r="BG525" s="749"/>
      <c r="BH525" s="749"/>
    </row>
    <row r="526" spans="1:60" ht="21.6" customHeight="1" thickBot="1" x14ac:dyDescent="0.3">
      <c r="A526" s="136">
        <f t="shared" si="50"/>
        <v>404</v>
      </c>
      <c r="B526" s="57"/>
      <c r="C526" s="596"/>
      <c r="D526" s="29" t="s">
        <v>282</v>
      </c>
      <c r="E526" s="8"/>
      <c r="F526" s="8"/>
      <c r="G526" s="8"/>
      <c r="H526" s="8"/>
      <c r="I526" s="8"/>
      <c r="J526" s="8"/>
      <c r="K526" s="29">
        <f t="shared" si="51"/>
        <v>13</v>
      </c>
      <c r="L526" s="29">
        <f t="shared" si="51"/>
        <v>267</v>
      </c>
      <c r="M526" s="191" t="s">
        <v>998</v>
      </c>
      <c r="N526" s="196"/>
      <c r="O526" s="197"/>
      <c r="P526" s="198"/>
      <c r="Q526" s="197"/>
      <c r="R526" s="198"/>
      <c r="S526" s="197"/>
      <c r="T526" s="198"/>
      <c r="U526" s="197"/>
      <c r="V526" s="198"/>
      <c r="W526" s="197"/>
      <c r="X526" s="198"/>
      <c r="Y526" s="197"/>
      <c r="Z526" s="198"/>
      <c r="AA526" s="331"/>
      <c r="AB526" s="332"/>
      <c r="AC526" s="532" t="s">
        <v>399</v>
      </c>
      <c r="AD526" s="533"/>
      <c r="AE526" s="533"/>
      <c r="AF526" s="533"/>
      <c r="AG526" s="533"/>
      <c r="AH526" s="533"/>
      <c r="AI526" s="533"/>
      <c r="AJ526" s="533"/>
      <c r="AK526" s="533"/>
      <c r="AL526" s="534"/>
      <c r="AM526" s="333"/>
      <c r="AN526" s="334"/>
      <c r="AO526" s="328"/>
      <c r="AP526" s="328"/>
      <c r="AQ526" s="328"/>
      <c r="AR526" s="328"/>
      <c r="AS526" s="328"/>
      <c r="AT526" s="328"/>
      <c r="AU526" s="328"/>
      <c r="AV526" s="328"/>
      <c r="AW526" s="329"/>
      <c r="AX526" s="199"/>
      <c r="AY526" s="472"/>
      <c r="AZ526" s="473"/>
      <c r="BA526" s="473"/>
      <c r="BB526" s="473"/>
      <c r="BC526" s="473"/>
      <c r="BD526" s="473"/>
      <c r="BE526" s="473"/>
      <c r="BF526" s="474"/>
      <c r="BG526" s="749"/>
      <c r="BH526" s="749"/>
    </row>
    <row r="527" spans="1:60" ht="18.600000000000001" customHeight="1" thickBot="1" x14ac:dyDescent="0.3">
      <c r="A527" s="136">
        <f t="shared" si="50"/>
        <v>405</v>
      </c>
      <c r="B527" s="57"/>
      <c r="C527" s="597"/>
      <c r="D527" s="29" t="s">
        <v>283</v>
      </c>
      <c r="E527" s="8"/>
      <c r="F527" s="8"/>
      <c r="G527" s="8"/>
      <c r="H527" s="8"/>
      <c r="I527" s="8"/>
      <c r="J527" s="8"/>
      <c r="K527" s="29">
        <f t="shared" si="51"/>
        <v>14</v>
      </c>
      <c r="L527" s="29">
        <f t="shared" si="51"/>
        <v>268</v>
      </c>
      <c r="M527" s="191" t="s">
        <v>998</v>
      </c>
      <c r="N527" s="196"/>
      <c r="O527" s="197"/>
      <c r="P527" s="198"/>
      <c r="Q527" s="197"/>
      <c r="R527" s="198"/>
      <c r="S527" s="197"/>
      <c r="T527" s="198"/>
      <c r="U527" s="197"/>
      <c r="V527" s="198"/>
      <c r="W527" s="197"/>
      <c r="X527" s="198"/>
      <c r="Y527" s="197"/>
      <c r="Z527" s="198"/>
      <c r="AA527" s="331"/>
      <c r="AB527" s="332"/>
      <c r="AC527" s="532" t="s">
        <v>399</v>
      </c>
      <c r="AD527" s="533"/>
      <c r="AE527" s="533"/>
      <c r="AF527" s="533"/>
      <c r="AG527" s="533"/>
      <c r="AH527" s="533"/>
      <c r="AI527" s="533"/>
      <c r="AJ527" s="533"/>
      <c r="AK527" s="533"/>
      <c r="AL527" s="534"/>
      <c r="AM527" s="333"/>
      <c r="AN527" s="334"/>
      <c r="AO527" s="328"/>
      <c r="AP527" s="328"/>
      <c r="AQ527" s="328"/>
      <c r="AR527" s="328"/>
      <c r="AS527" s="328"/>
      <c r="AT527" s="328"/>
      <c r="AU527" s="328"/>
      <c r="AV527" s="328"/>
      <c r="AW527" s="329"/>
      <c r="AX527" s="199"/>
      <c r="AY527" s="475"/>
      <c r="AZ527" s="476"/>
      <c r="BA527" s="476"/>
      <c r="BB527" s="476"/>
      <c r="BC527" s="476"/>
      <c r="BD527" s="476"/>
      <c r="BE527" s="476"/>
      <c r="BF527" s="477"/>
      <c r="BG527" s="749"/>
      <c r="BH527" s="749"/>
    </row>
    <row r="528" spans="1:60" ht="18.600000000000001" customHeight="1" thickBot="1" x14ac:dyDescent="0.3">
      <c r="A528" s="136">
        <f t="shared" si="50"/>
        <v>406</v>
      </c>
      <c r="B528" s="57"/>
      <c r="C528" s="596" t="s">
        <v>1149</v>
      </c>
      <c r="D528" s="29" t="s">
        <v>284</v>
      </c>
      <c r="E528" s="8"/>
      <c r="F528" s="8"/>
      <c r="G528" s="8"/>
      <c r="H528" s="8"/>
      <c r="I528" s="8"/>
      <c r="J528" s="8"/>
      <c r="K528" s="29">
        <f>K527+1</f>
        <v>15</v>
      </c>
      <c r="L528" s="29">
        <f>L527+1</f>
        <v>269</v>
      </c>
      <c r="M528" s="191" t="s">
        <v>998</v>
      </c>
      <c r="N528" s="750" t="s">
        <v>424</v>
      </c>
      <c r="O528" s="751"/>
      <c r="P528" s="752"/>
      <c r="Q528" s="197"/>
      <c r="R528" s="198"/>
      <c r="S528" s="197"/>
      <c r="T528" s="198"/>
      <c r="U528" s="197"/>
      <c r="V528" s="198"/>
      <c r="W528" s="197"/>
      <c r="X528" s="198"/>
      <c r="Y528" s="197"/>
      <c r="Z528" s="198"/>
      <c r="AA528" s="331"/>
      <c r="AB528" s="332"/>
      <c r="AC528" s="532" t="s">
        <v>399</v>
      </c>
      <c r="AD528" s="533"/>
      <c r="AE528" s="533"/>
      <c r="AF528" s="533"/>
      <c r="AG528" s="533"/>
      <c r="AH528" s="533"/>
      <c r="AI528" s="533"/>
      <c r="AJ528" s="533"/>
      <c r="AK528" s="533"/>
      <c r="AL528" s="534"/>
      <c r="AM528" s="333"/>
      <c r="AN528" s="334"/>
      <c r="AO528" s="328"/>
      <c r="AP528" s="328"/>
      <c r="AQ528" s="328"/>
      <c r="AR528" s="328"/>
      <c r="AS528" s="328"/>
      <c r="AT528" s="328"/>
      <c r="AU528" s="328"/>
      <c r="AV528" s="328"/>
      <c r="AW528" s="329"/>
      <c r="AX528" s="199"/>
      <c r="AY528" s="469" t="s">
        <v>1159</v>
      </c>
      <c r="AZ528" s="470"/>
      <c r="BA528" s="470"/>
      <c r="BB528" s="470"/>
      <c r="BC528" s="470"/>
      <c r="BD528" s="470"/>
      <c r="BE528" s="470"/>
      <c r="BF528" s="471"/>
      <c r="BG528" s="749"/>
      <c r="BH528" s="749"/>
    </row>
    <row r="529" spans="1:60" ht="18.600000000000001" customHeight="1" thickBot="1" x14ac:dyDescent="0.3">
      <c r="A529" s="136">
        <f t="shared" si="50"/>
        <v>407</v>
      </c>
      <c r="B529" s="57"/>
      <c r="C529" s="596"/>
      <c r="D529" s="29" t="s">
        <v>278</v>
      </c>
      <c r="E529" s="8"/>
      <c r="F529" s="8"/>
      <c r="G529" s="8"/>
      <c r="H529" s="8"/>
      <c r="I529" s="8"/>
      <c r="J529" s="8"/>
      <c r="K529" s="29">
        <f>K528+1</f>
        <v>16</v>
      </c>
      <c r="L529" s="29">
        <f>L528+1</f>
        <v>270</v>
      </c>
      <c r="M529" s="191" t="s">
        <v>998</v>
      </c>
      <c r="N529" s="196"/>
      <c r="O529" s="197"/>
      <c r="P529" s="198"/>
      <c r="Q529" s="197"/>
      <c r="R529" s="198"/>
      <c r="S529" s="197"/>
      <c r="T529" s="198"/>
      <c r="U529" s="197"/>
      <c r="V529" s="198"/>
      <c r="W529" s="197"/>
      <c r="X529" s="198"/>
      <c r="Y529" s="197"/>
      <c r="Z529" s="198"/>
      <c r="AA529" s="331"/>
      <c r="AB529" s="332"/>
      <c r="AC529" s="532" t="s">
        <v>399</v>
      </c>
      <c r="AD529" s="533"/>
      <c r="AE529" s="533"/>
      <c r="AF529" s="533"/>
      <c r="AG529" s="533"/>
      <c r="AH529" s="533"/>
      <c r="AI529" s="533"/>
      <c r="AJ529" s="533"/>
      <c r="AK529" s="533"/>
      <c r="AL529" s="534"/>
      <c r="AM529" s="333"/>
      <c r="AN529" s="334"/>
      <c r="AO529" s="328"/>
      <c r="AP529" s="328"/>
      <c r="AQ529" s="328"/>
      <c r="AR529" s="328"/>
      <c r="AS529" s="328"/>
      <c r="AT529" s="328"/>
      <c r="AU529" s="328"/>
      <c r="AV529" s="328"/>
      <c r="AW529" s="329"/>
      <c r="AX529" s="199"/>
      <c r="AY529" s="472"/>
      <c r="AZ529" s="473"/>
      <c r="BA529" s="473"/>
      <c r="BB529" s="473"/>
      <c r="BC529" s="473"/>
      <c r="BD529" s="473"/>
      <c r="BE529" s="473"/>
      <c r="BF529" s="474"/>
      <c r="BG529" s="749"/>
      <c r="BH529" s="749"/>
    </row>
    <row r="530" spans="1:60" ht="18.600000000000001" customHeight="1" thickBot="1" x14ac:dyDescent="0.3">
      <c r="A530" s="136">
        <f t="shared" si="50"/>
        <v>408</v>
      </c>
      <c r="B530" s="57"/>
      <c r="C530" s="596"/>
      <c r="D530" s="29" t="s">
        <v>279</v>
      </c>
      <c r="E530" s="8"/>
      <c r="F530" s="8"/>
      <c r="G530" s="8"/>
      <c r="H530" s="8"/>
      <c r="I530" s="8"/>
      <c r="J530" s="8"/>
      <c r="K530" s="29">
        <f t="shared" ref="K530:L532" si="52">K529+1</f>
        <v>17</v>
      </c>
      <c r="L530" s="29">
        <f t="shared" si="52"/>
        <v>271</v>
      </c>
      <c r="M530" s="191" t="s">
        <v>998</v>
      </c>
      <c r="N530" s="196"/>
      <c r="O530" s="197"/>
      <c r="P530" s="198"/>
      <c r="Q530" s="197"/>
      <c r="R530" s="198"/>
      <c r="S530" s="197"/>
      <c r="T530" s="198"/>
      <c r="U530" s="197"/>
      <c r="V530" s="198"/>
      <c r="W530" s="197"/>
      <c r="X530" s="198"/>
      <c r="Y530" s="197"/>
      <c r="Z530" s="198"/>
      <c r="AA530" s="331"/>
      <c r="AB530" s="332"/>
      <c r="AC530" s="532" t="s">
        <v>399</v>
      </c>
      <c r="AD530" s="533"/>
      <c r="AE530" s="533"/>
      <c r="AF530" s="533"/>
      <c r="AG530" s="533"/>
      <c r="AH530" s="533"/>
      <c r="AI530" s="533"/>
      <c r="AJ530" s="533"/>
      <c r="AK530" s="533"/>
      <c r="AL530" s="534"/>
      <c r="AM530" s="333"/>
      <c r="AN530" s="334"/>
      <c r="AO530" s="328"/>
      <c r="AP530" s="328"/>
      <c r="AQ530" s="328"/>
      <c r="AR530" s="328"/>
      <c r="AS530" s="328"/>
      <c r="AT530" s="328"/>
      <c r="AU530" s="328"/>
      <c r="AV530" s="328"/>
      <c r="AW530" s="329"/>
      <c r="AX530" s="199"/>
      <c r="AY530" s="472"/>
      <c r="AZ530" s="473"/>
      <c r="BA530" s="473"/>
      <c r="BB530" s="473"/>
      <c r="BC530" s="473"/>
      <c r="BD530" s="473"/>
      <c r="BE530" s="473"/>
      <c r="BF530" s="474"/>
      <c r="BG530" s="749"/>
      <c r="BH530" s="749"/>
    </row>
    <row r="531" spans="1:60" ht="18.600000000000001" customHeight="1" thickBot="1" x14ac:dyDescent="0.3">
      <c r="A531" s="136">
        <f t="shared" si="50"/>
        <v>409</v>
      </c>
      <c r="B531" s="57"/>
      <c r="C531" s="596"/>
      <c r="D531" s="29" t="s">
        <v>280</v>
      </c>
      <c r="E531" s="8"/>
      <c r="F531" s="8"/>
      <c r="G531" s="8"/>
      <c r="H531" s="8"/>
      <c r="I531" s="8"/>
      <c r="J531" s="8"/>
      <c r="K531" s="29">
        <f t="shared" si="52"/>
        <v>18</v>
      </c>
      <c r="L531" s="29">
        <f t="shared" si="52"/>
        <v>272</v>
      </c>
      <c r="M531" s="191" t="s">
        <v>998</v>
      </c>
      <c r="N531" s="196"/>
      <c r="O531" s="197"/>
      <c r="P531" s="198"/>
      <c r="Q531" s="197"/>
      <c r="R531" s="198"/>
      <c r="S531" s="197"/>
      <c r="T531" s="198"/>
      <c r="U531" s="197"/>
      <c r="V531" s="198"/>
      <c r="W531" s="197"/>
      <c r="X531" s="198"/>
      <c r="Y531" s="197"/>
      <c r="Z531" s="198"/>
      <c r="AA531" s="331"/>
      <c r="AB531" s="332"/>
      <c r="AC531" s="532" t="s">
        <v>399</v>
      </c>
      <c r="AD531" s="533"/>
      <c r="AE531" s="533"/>
      <c r="AF531" s="533"/>
      <c r="AG531" s="533"/>
      <c r="AH531" s="533"/>
      <c r="AI531" s="533"/>
      <c r="AJ531" s="533"/>
      <c r="AK531" s="533"/>
      <c r="AL531" s="534"/>
      <c r="AM531" s="333"/>
      <c r="AN531" s="334"/>
      <c r="AO531" s="328"/>
      <c r="AP531" s="328"/>
      <c r="AQ531" s="328"/>
      <c r="AR531" s="328"/>
      <c r="AS531" s="328"/>
      <c r="AT531" s="328"/>
      <c r="AU531" s="328"/>
      <c r="AV531" s="328"/>
      <c r="AW531" s="329"/>
      <c r="AX531" s="199"/>
      <c r="AY531" s="472"/>
      <c r="AZ531" s="473"/>
      <c r="BA531" s="473"/>
      <c r="BB531" s="473"/>
      <c r="BC531" s="473"/>
      <c r="BD531" s="473"/>
      <c r="BE531" s="473"/>
      <c r="BF531" s="474"/>
      <c r="BG531" s="749"/>
      <c r="BH531" s="749"/>
    </row>
    <row r="532" spans="1:60" ht="18.600000000000001" customHeight="1" thickBot="1" x14ac:dyDescent="0.3">
      <c r="A532" s="136">
        <f t="shared" si="50"/>
        <v>410</v>
      </c>
      <c r="B532" s="57"/>
      <c r="C532" s="596"/>
      <c r="D532" s="29" t="s">
        <v>65</v>
      </c>
      <c r="E532" s="8"/>
      <c r="F532" s="8"/>
      <c r="G532" s="8"/>
      <c r="H532" s="8"/>
      <c r="I532" s="8"/>
      <c r="J532" s="8"/>
      <c r="K532" s="29">
        <f t="shared" si="52"/>
        <v>19</v>
      </c>
      <c r="L532" s="29">
        <f t="shared" si="52"/>
        <v>273</v>
      </c>
      <c r="M532" s="191" t="s">
        <v>998</v>
      </c>
      <c r="N532" s="196"/>
      <c r="O532" s="197"/>
      <c r="P532" s="198"/>
      <c r="Q532" s="197"/>
      <c r="R532" s="198"/>
      <c r="S532" s="197"/>
      <c r="T532" s="198"/>
      <c r="U532" s="197"/>
      <c r="V532" s="198"/>
      <c r="W532" s="197"/>
      <c r="X532" s="198"/>
      <c r="Y532" s="197"/>
      <c r="Z532" s="198"/>
      <c r="AA532" s="331"/>
      <c r="AB532" s="332"/>
      <c r="AC532" s="532" t="s">
        <v>399</v>
      </c>
      <c r="AD532" s="533"/>
      <c r="AE532" s="533"/>
      <c r="AF532" s="533"/>
      <c r="AG532" s="533"/>
      <c r="AH532" s="533"/>
      <c r="AI532" s="533"/>
      <c r="AJ532" s="533"/>
      <c r="AK532" s="533"/>
      <c r="AL532" s="534"/>
      <c r="AM532" s="333"/>
      <c r="AN532" s="334"/>
      <c r="AO532" s="328"/>
      <c r="AP532" s="328"/>
      <c r="AQ532" s="328"/>
      <c r="AR532" s="328"/>
      <c r="AS532" s="328"/>
      <c r="AT532" s="328"/>
      <c r="AU532" s="328"/>
      <c r="AV532" s="328"/>
      <c r="AW532" s="329"/>
      <c r="AX532" s="199"/>
      <c r="AY532" s="472"/>
      <c r="AZ532" s="473"/>
      <c r="BA532" s="473"/>
      <c r="BB532" s="473"/>
      <c r="BC532" s="473"/>
      <c r="BD532" s="473"/>
      <c r="BE532" s="473"/>
      <c r="BF532" s="474"/>
      <c r="BG532" s="749"/>
      <c r="BH532" s="749"/>
    </row>
    <row r="533" spans="1:60" ht="19.5" customHeight="1" thickBot="1" x14ac:dyDescent="0.3">
      <c r="A533" s="136">
        <f t="shared" si="50"/>
        <v>411</v>
      </c>
      <c r="B533" s="138"/>
      <c r="C533" s="597"/>
      <c r="D533" s="29" t="s">
        <v>66</v>
      </c>
      <c r="E533" s="8"/>
      <c r="F533" s="8"/>
      <c r="G533" s="8"/>
      <c r="H533" s="8"/>
      <c r="I533" s="8"/>
      <c r="J533" s="8"/>
      <c r="K533" s="29">
        <f>K532+1</f>
        <v>20</v>
      </c>
      <c r="L533" s="29">
        <f>L532+1</f>
        <v>274</v>
      </c>
      <c r="M533" s="191" t="s">
        <v>998</v>
      </c>
      <c r="N533" s="196"/>
      <c r="O533" s="197"/>
      <c r="P533" s="198"/>
      <c r="Q533" s="197"/>
      <c r="R533" s="198"/>
      <c r="S533" s="197"/>
      <c r="T533" s="198"/>
      <c r="U533" s="197"/>
      <c r="V533" s="198"/>
      <c r="W533" s="197"/>
      <c r="X533" s="198"/>
      <c r="Y533" s="197"/>
      <c r="Z533" s="198"/>
      <c r="AA533" s="331"/>
      <c r="AB533" s="332"/>
      <c r="AC533" s="532" t="s">
        <v>399</v>
      </c>
      <c r="AD533" s="533"/>
      <c r="AE533" s="533"/>
      <c r="AF533" s="533"/>
      <c r="AG533" s="533"/>
      <c r="AH533" s="533"/>
      <c r="AI533" s="533"/>
      <c r="AJ533" s="533"/>
      <c r="AK533" s="533"/>
      <c r="AL533" s="534"/>
      <c r="AM533" s="333"/>
      <c r="AN533" s="334"/>
      <c r="AO533" s="328"/>
      <c r="AP533" s="328"/>
      <c r="AQ533" s="328"/>
      <c r="AR533" s="328"/>
      <c r="AS533" s="328"/>
      <c r="AT533" s="328"/>
      <c r="AU533" s="328"/>
      <c r="AV533" s="328"/>
      <c r="AW533" s="329"/>
      <c r="AX533" s="199"/>
      <c r="AY533" s="475"/>
      <c r="AZ533" s="476"/>
      <c r="BA533" s="476"/>
      <c r="BB533" s="476"/>
      <c r="BC533" s="476"/>
      <c r="BD533" s="476"/>
      <c r="BE533" s="476"/>
      <c r="BF533" s="477"/>
      <c r="BG533" s="749"/>
      <c r="BH533" s="749"/>
    </row>
    <row r="534" spans="1:60" ht="19.5" customHeight="1" thickBot="1" x14ac:dyDescent="0.3">
      <c r="A534" s="136">
        <f t="shared" si="50"/>
        <v>412</v>
      </c>
      <c r="B534" s="555" t="s">
        <v>1330</v>
      </c>
      <c r="C534" s="601" t="s">
        <v>1331</v>
      </c>
      <c r="D534" s="114" t="s">
        <v>165</v>
      </c>
      <c r="E534" s="8"/>
      <c r="F534" s="8"/>
      <c r="G534" s="8"/>
      <c r="H534" s="8"/>
      <c r="I534" s="8"/>
      <c r="J534" s="8"/>
      <c r="K534" s="29">
        <f t="shared" ref="K534:L538" si="53">K533+1</f>
        <v>21</v>
      </c>
      <c r="L534" s="29">
        <f t="shared" si="53"/>
        <v>275</v>
      </c>
      <c r="M534" s="191" t="s">
        <v>998</v>
      </c>
      <c r="N534" s="196"/>
      <c r="O534" s="197"/>
      <c r="P534" s="198"/>
      <c r="Q534" s="197"/>
      <c r="R534" s="198"/>
      <c r="S534" s="197"/>
      <c r="T534" s="198"/>
      <c r="U534" s="197"/>
      <c r="V534" s="198"/>
      <c r="W534" s="197"/>
      <c r="X534" s="198"/>
      <c r="Y534" s="197"/>
      <c r="Z534" s="198"/>
      <c r="AA534" s="331"/>
      <c r="AB534" s="332"/>
      <c r="AC534" s="532" t="s">
        <v>399</v>
      </c>
      <c r="AD534" s="533"/>
      <c r="AE534" s="533"/>
      <c r="AF534" s="533"/>
      <c r="AG534" s="533"/>
      <c r="AH534" s="533"/>
      <c r="AI534" s="533"/>
      <c r="AJ534" s="533"/>
      <c r="AK534" s="533"/>
      <c r="AL534" s="534"/>
      <c r="AM534" s="333"/>
      <c r="AN534" s="334"/>
      <c r="AO534" s="328"/>
      <c r="AP534" s="328"/>
      <c r="AQ534" s="328"/>
      <c r="AR534" s="328"/>
      <c r="AS534" s="328"/>
      <c r="AT534" s="328"/>
      <c r="AU534" s="328"/>
      <c r="AV534" s="328"/>
      <c r="AW534" s="329"/>
      <c r="AX534" s="199"/>
      <c r="AY534" s="469" t="s">
        <v>1336</v>
      </c>
      <c r="AZ534" s="470"/>
      <c r="BA534" s="470"/>
      <c r="BB534" s="470"/>
      <c r="BC534" s="470"/>
      <c r="BD534" s="470"/>
      <c r="BE534" s="470"/>
      <c r="BF534" s="471"/>
      <c r="BG534" s="749"/>
      <c r="BH534" s="749"/>
    </row>
    <row r="535" spans="1:60" ht="19.5" customHeight="1" thickBot="1" x14ac:dyDescent="0.3">
      <c r="A535" s="136">
        <f t="shared" si="50"/>
        <v>413</v>
      </c>
      <c r="B535" s="556"/>
      <c r="C535" s="596"/>
      <c r="D535" s="114" t="s">
        <v>166</v>
      </c>
      <c r="E535" s="8"/>
      <c r="F535" s="8"/>
      <c r="G535" s="8"/>
      <c r="H535" s="8"/>
      <c r="I535" s="8"/>
      <c r="J535" s="8"/>
      <c r="K535" s="29">
        <f t="shared" si="53"/>
        <v>22</v>
      </c>
      <c r="L535" s="29">
        <f t="shared" si="53"/>
        <v>276</v>
      </c>
      <c r="M535" s="191" t="s">
        <v>998</v>
      </c>
      <c r="N535" s="196"/>
      <c r="O535" s="197"/>
      <c r="P535" s="198"/>
      <c r="Q535" s="197"/>
      <c r="R535" s="198"/>
      <c r="S535" s="197"/>
      <c r="T535" s="198"/>
      <c r="U535" s="197"/>
      <c r="V535" s="198"/>
      <c r="W535" s="197"/>
      <c r="X535" s="198"/>
      <c r="Y535" s="197"/>
      <c r="Z535" s="198"/>
      <c r="AA535" s="331"/>
      <c r="AB535" s="332"/>
      <c r="AC535" s="532" t="s">
        <v>399</v>
      </c>
      <c r="AD535" s="533"/>
      <c r="AE535" s="533"/>
      <c r="AF535" s="533"/>
      <c r="AG535" s="533"/>
      <c r="AH535" s="533"/>
      <c r="AI535" s="533"/>
      <c r="AJ535" s="533"/>
      <c r="AK535" s="533"/>
      <c r="AL535" s="534"/>
      <c r="AM535" s="333"/>
      <c r="AN535" s="334"/>
      <c r="AO535" s="328"/>
      <c r="AP535" s="328"/>
      <c r="AQ535" s="328"/>
      <c r="AR535" s="328"/>
      <c r="AS535" s="328"/>
      <c r="AT535" s="328"/>
      <c r="AU535" s="328"/>
      <c r="AV535" s="328"/>
      <c r="AW535" s="329"/>
      <c r="AX535" s="199"/>
      <c r="AY535" s="472"/>
      <c r="AZ535" s="473"/>
      <c r="BA535" s="473"/>
      <c r="BB535" s="473"/>
      <c r="BC535" s="473"/>
      <c r="BD535" s="473"/>
      <c r="BE535" s="473"/>
      <c r="BF535" s="474"/>
      <c r="BG535" s="749"/>
      <c r="BH535" s="749"/>
    </row>
    <row r="536" spans="1:60" ht="19.5" customHeight="1" thickBot="1" x14ac:dyDescent="0.3">
      <c r="A536" s="136">
        <f t="shared" si="50"/>
        <v>414</v>
      </c>
      <c r="B536" s="556"/>
      <c r="C536" s="596"/>
      <c r="D536" s="114" t="s">
        <v>167</v>
      </c>
      <c r="E536" s="8"/>
      <c r="F536" s="8"/>
      <c r="G536" s="8"/>
      <c r="H536" s="8"/>
      <c r="I536" s="8"/>
      <c r="J536" s="8"/>
      <c r="K536" s="29">
        <f t="shared" si="53"/>
        <v>23</v>
      </c>
      <c r="L536" s="29">
        <f t="shared" si="53"/>
        <v>277</v>
      </c>
      <c r="M536" s="191" t="s">
        <v>998</v>
      </c>
      <c r="N536" s="196"/>
      <c r="O536" s="197"/>
      <c r="P536" s="198"/>
      <c r="Q536" s="197"/>
      <c r="R536" s="198"/>
      <c r="S536" s="197"/>
      <c r="T536" s="198"/>
      <c r="U536" s="197"/>
      <c r="V536" s="198"/>
      <c r="W536" s="197"/>
      <c r="X536" s="198"/>
      <c r="Y536" s="197"/>
      <c r="Z536" s="198"/>
      <c r="AA536" s="331"/>
      <c r="AB536" s="332"/>
      <c r="AC536" s="532" t="s">
        <v>399</v>
      </c>
      <c r="AD536" s="533"/>
      <c r="AE536" s="533"/>
      <c r="AF536" s="533"/>
      <c r="AG536" s="533"/>
      <c r="AH536" s="533"/>
      <c r="AI536" s="533"/>
      <c r="AJ536" s="533"/>
      <c r="AK536" s="533"/>
      <c r="AL536" s="534"/>
      <c r="AM536" s="333"/>
      <c r="AN536" s="334"/>
      <c r="AO536" s="328"/>
      <c r="AP536" s="328"/>
      <c r="AQ536" s="328"/>
      <c r="AR536" s="328"/>
      <c r="AS536" s="328"/>
      <c r="AT536" s="328"/>
      <c r="AU536" s="328"/>
      <c r="AV536" s="328"/>
      <c r="AW536" s="329"/>
      <c r="AX536" s="199"/>
      <c r="AY536" s="472"/>
      <c r="AZ536" s="473"/>
      <c r="BA536" s="473"/>
      <c r="BB536" s="473"/>
      <c r="BC536" s="473"/>
      <c r="BD536" s="473"/>
      <c r="BE536" s="473"/>
      <c r="BF536" s="474"/>
      <c r="BG536" s="749"/>
      <c r="BH536" s="749"/>
    </row>
    <row r="537" spans="1:60" ht="19.5" customHeight="1" thickBot="1" x14ac:dyDescent="0.3">
      <c r="A537" s="136">
        <f t="shared" si="50"/>
        <v>415</v>
      </c>
      <c r="B537" s="556"/>
      <c r="C537" s="596"/>
      <c r="D537" s="114" t="s">
        <v>281</v>
      </c>
      <c r="E537" s="8"/>
      <c r="F537" s="8"/>
      <c r="G537" s="8"/>
      <c r="H537" s="8"/>
      <c r="I537" s="8"/>
      <c r="J537" s="8"/>
      <c r="K537" s="29">
        <f t="shared" si="53"/>
        <v>24</v>
      </c>
      <c r="L537" s="29">
        <f t="shared" si="53"/>
        <v>278</v>
      </c>
      <c r="M537" s="191" t="s">
        <v>998</v>
      </c>
      <c r="N537" s="196"/>
      <c r="O537" s="197"/>
      <c r="P537" s="198"/>
      <c r="Q537" s="197"/>
      <c r="R537" s="198"/>
      <c r="S537" s="197"/>
      <c r="T537" s="198"/>
      <c r="U537" s="197"/>
      <c r="V537" s="198"/>
      <c r="W537" s="197"/>
      <c r="X537" s="198"/>
      <c r="Y537" s="197"/>
      <c r="Z537" s="198"/>
      <c r="AA537" s="331"/>
      <c r="AB537" s="332"/>
      <c r="AC537" s="532" t="s">
        <v>399</v>
      </c>
      <c r="AD537" s="533"/>
      <c r="AE537" s="533"/>
      <c r="AF537" s="533"/>
      <c r="AG537" s="533"/>
      <c r="AH537" s="533"/>
      <c r="AI537" s="533"/>
      <c r="AJ537" s="533"/>
      <c r="AK537" s="533"/>
      <c r="AL537" s="534"/>
      <c r="AM537" s="333"/>
      <c r="AN537" s="334"/>
      <c r="AO537" s="328"/>
      <c r="AP537" s="328"/>
      <c r="AQ537" s="328"/>
      <c r="AR537" s="328"/>
      <c r="AS537" s="328"/>
      <c r="AT537" s="328"/>
      <c r="AU537" s="328"/>
      <c r="AV537" s="328"/>
      <c r="AW537" s="329"/>
      <c r="AX537" s="199"/>
      <c r="AY537" s="472"/>
      <c r="AZ537" s="473"/>
      <c r="BA537" s="473"/>
      <c r="BB537" s="473"/>
      <c r="BC537" s="473"/>
      <c r="BD537" s="473"/>
      <c r="BE537" s="473"/>
      <c r="BF537" s="474"/>
      <c r="BG537" s="749"/>
      <c r="BH537" s="749"/>
    </row>
    <row r="538" spans="1:60" ht="19.5" customHeight="1" thickBot="1" x14ac:dyDescent="0.3">
      <c r="A538" s="136">
        <f t="shared" si="50"/>
        <v>416</v>
      </c>
      <c r="B538" s="557"/>
      <c r="C538" s="597"/>
      <c r="D538" s="20" t="s">
        <v>282</v>
      </c>
      <c r="E538" s="8"/>
      <c r="F538" s="8"/>
      <c r="G538" s="8"/>
      <c r="H538" s="8"/>
      <c r="I538" s="8"/>
      <c r="J538" s="8"/>
      <c r="K538" s="29">
        <f t="shared" si="53"/>
        <v>25</v>
      </c>
      <c r="L538" s="29">
        <f t="shared" si="53"/>
        <v>279</v>
      </c>
      <c r="M538" s="191" t="s">
        <v>998</v>
      </c>
      <c r="N538" s="196"/>
      <c r="O538" s="197"/>
      <c r="P538" s="198"/>
      <c r="Q538" s="197"/>
      <c r="R538" s="198"/>
      <c r="S538" s="197"/>
      <c r="T538" s="198"/>
      <c r="U538" s="197"/>
      <c r="V538" s="198"/>
      <c r="W538" s="197"/>
      <c r="X538" s="198"/>
      <c r="Y538" s="197"/>
      <c r="Z538" s="198"/>
      <c r="AA538" s="331"/>
      <c r="AB538" s="332"/>
      <c r="AC538" s="532" t="s">
        <v>399</v>
      </c>
      <c r="AD538" s="533"/>
      <c r="AE538" s="533"/>
      <c r="AF538" s="533"/>
      <c r="AG538" s="533"/>
      <c r="AH538" s="533"/>
      <c r="AI538" s="533"/>
      <c r="AJ538" s="533"/>
      <c r="AK538" s="533"/>
      <c r="AL538" s="534"/>
      <c r="AM538" s="333"/>
      <c r="AN538" s="334"/>
      <c r="AO538" s="328"/>
      <c r="AP538" s="328"/>
      <c r="AQ538" s="328"/>
      <c r="AR538" s="328"/>
      <c r="AS538" s="328"/>
      <c r="AT538" s="328"/>
      <c r="AU538" s="328"/>
      <c r="AV538" s="328"/>
      <c r="AW538" s="329"/>
      <c r="AX538" s="199"/>
      <c r="AY538" s="475"/>
      <c r="AZ538" s="476"/>
      <c r="BA538" s="476"/>
      <c r="BB538" s="476"/>
      <c r="BC538" s="476"/>
      <c r="BD538" s="476"/>
      <c r="BE538" s="476"/>
      <c r="BF538" s="477"/>
      <c r="BG538" s="749"/>
      <c r="BH538" s="749"/>
    </row>
    <row r="539" spans="1:60" ht="19.5" customHeight="1" x14ac:dyDescent="0.25">
      <c r="A539" s="495" t="s">
        <v>89</v>
      </c>
      <c r="B539" s="462" t="s">
        <v>193</v>
      </c>
      <c r="C539" s="462" t="s">
        <v>326</v>
      </c>
      <c r="D539" s="462" t="s">
        <v>90</v>
      </c>
      <c r="E539" s="618" t="s">
        <v>162</v>
      </c>
      <c r="F539" s="619"/>
      <c r="G539" s="748" t="s">
        <v>161</v>
      </c>
      <c r="H539" s="621"/>
      <c r="I539" s="492" t="s">
        <v>146</v>
      </c>
      <c r="J539" s="493"/>
      <c r="K539" s="492" t="s">
        <v>192</v>
      </c>
      <c r="L539" s="493"/>
      <c r="M539" s="450" t="s">
        <v>382</v>
      </c>
      <c r="N539" s="612">
        <v>18</v>
      </c>
      <c r="O539" s="494"/>
      <c r="P539" s="612">
        <v>19</v>
      </c>
      <c r="Q539" s="494"/>
      <c r="R539" s="612">
        <v>20</v>
      </c>
      <c r="S539" s="494"/>
      <c r="T539" s="612">
        <v>21</v>
      </c>
      <c r="U539" s="494"/>
      <c r="V539" s="612">
        <v>22</v>
      </c>
      <c r="W539" s="494"/>
      <c r="X539" s="612">
        <v>23</v>
      </c>
      <c r="Y539" s="494"/>
      <c r="Z539" s="612">
        <v>24</v>
      </c>
      <c r="AA539" s="494"/>
      <c r="AB539" s="614">
        <v>1</v>
      </c>
      <c r="AC539" s="494"/>
      <c r="AD539" s="614">
        <v>2</v>
      </c>
      <c r="AE539" s="494"/>
      <c r="AF539" s="614">
        <v>3</v>
      </c>
      <c r="AG539" s="494"/>
      <c r="AH539" s="614">
        <v>4</v>
      </c>
      <c r="AI539" s="494"/>
      <c r="AJ539" s="614">
        <v>5</v>
      </c>
      <c r="AK539" s="494"/>
      <c r="AL539" s="614">
        <v>6</v>
      </c>
      <c r="AM539" s="494"/>
      <c r="AN539" s="614">
        <v>7</v>
      </c>
      <c r="AO539" s="494"/>
      <c r="AP539" s="614">
        <v>8</v>
      </c>
      <c r="AQ539" s="494"/>
      <c r="AR539" s="614">
        <v>9</v>
      </c>
      <c r="AS539" s="494"/>
      <c r="AT539" s="614">
        <v>10</v>
      </c>
      <c r="AU539" s="494"/>
      <c r="AV539" s="614">
        <v>11</v>
      </c>
      <c r="AW539" s="494"/>
      <c r="AX539" s="576" t="s">
        <v>408</v>
      </c>
      <c r="AY539" s="484" t="s">
        <v>195</v>
      </c>
      <c r="AZ539" s="484"/>
      <c r="BA539" s="484"/>
      <c r="BB539" s="484"/>
      <c r="BC539" s="484"/>
      <c r="BD539" s="484"/>
      <c r="BE539" s="484"/>
      <c r="BF539" s="484"/>
      <c r="BG539" s="484" t="s">
        <v>194</v>
      </c>
      <c r="BH539" s="484"/>
    </row>
    <row r="540" spans="1:60" ht="19.5" customHeight="1" thickBot="1" x14ac:dyDescent="0.3">
      <c r="A540" s="495"/>
      <c r="B540" s="462"/>
      <c r="C540" s="462"/>
      <c r="D540" s="462"/>
      <c r="E540" s="26" t="s">
        <v>150</v>
      </c>
      <c r="F540" s="26" t="s">
        <v>410</v>
      </c>
      <c r="G540" s="23" t="s">
        <v>150</v>
      </c>
      <c r="H540" s="23" t="s">
        <v>410</v>
      </c>
      <c r="I540" s="29" t="s">
        <v>147</v>
      </c>
      <c r="J540" s="29" t="s">
        <v>410</v>
      </c>
      <c r="K540" s="29" t="s">
        <v>150</v>
      </c>
      <c r="L540" s="29" t="s">
        <v>410</v>
      </c>
      <c r="M540" s="452"/>
      <c r="N540" s="52"/>
      <c r="O540" s="644">
        <v>30</v>
      </c>
      <c r="P540" s="481"/>
      <c r="Q540" s="481">
        <v>30</v>
      </c>
      <c r="R540" s="481"/>
      <c r="S540" s="480">
        <v>30</v>
      </c>
      <c r="T540" s="480"/>
      <c r="U540" s="480">
        <v>30</v>
      </c>
      <c r="V540" s="480"/>
      <c r="W540" s="480">
        <v>30</v>
      </c>
      <c r="X540" s="480"/>
      <c r="Y540" s="480">
        <v>30</v>
      </c>
      <c r="Z540" s="480"/>
      <c r="AA540" s="480">
        <v>30</v>
      </c>
      <c r="AB540" s="480"/>
      <c r="AC540" s="480">
        <v>30</v>
      </c>
      <c r="AD540" s="480"/>
      <c r="AE540" s="480">
        <v>30</v>
      </c>
      <c r="AF540" s="480"/>
      <c r="AG540" s="480">
        <v>30</v>
      </c>
      <c r="AH540" s="480"/>
      <c r="AI540" s="480">
        <v>30</v>
      </c>
      <c r="AJ540" s="480"/>
      <c r="AK540" s="480">
        <v>30</v>
      </c>
      <c r="AL540" s="480"/>
      <c r="AM540" s="480">
        <v>30</v>
      </c>
      <c r="AN540" s="480"/>
      <c r="AO540" s="481">
        <v>30</v>
      </c>
      <c r="AP540" s="481"/>
      <c r="AQ540" s="481">
        <v>30</v>
      </c>
      <c r="AR540" s="481"/>
      <c r="AS540" s="481">
        <v>30</v>
      </c>
      <c r="AT540" s="481"/>
      <c r="AU540" s="481">
        <v>30</v>
      </c>
      <c r="AV540" s="644"/>
      <c r="AW540" s="79"/>
      <c r="AX540" s="628"/>
      <c r="AY540" s="484"/>
      <c r="AZ540" s="484"/>
      <c r="BA540" s="484"/>
      <c r="BB540" s="484"/>
      <c r="BC540" s="484"/>
      <c r="BD540" s="484"/>
      <c r="BE540" s="484"/>
      <c r="BF540" s="484"/>
      <c r="BG540" s="484"/>
      <c r="BH540" s="484"/>
    </row>
    <row r="541" spans="1:60" ht="19.5" customHeight="1" thickBot="1" x14ac:dyDescent="0.3">
      <c r="A541" s="136"/>
      <c r="B541" s="29" t="s">
        <v>1396</v>
      </c>
      <c r="C541" s="39" t="s">
        <v>1397</v>
      </c>
      <c r="D541" s="29"/>
      <c r="E541" s="8"/>
      <c r="F541" s="8"/>
      <c r="G541" s="8"/>
      <c r="H541" s="8"/>
      <c r="I541" s="8"/>
      <c r="J541" s="8"/>
      <c r="K541" s="29">
        <f>K538+1</f>
        <v>26</v>
      </c>
      <c r="L541" s="29">
        <f>L538+1</f>
        <v>280</v>
      </c>
      <c r="M541" s="191" t="s">
        <v>998</v>
      </c>
      <c r="N541" s="196"/>
      <c r="O541" s="197"/>
      <c r="P541" s="198"/>
      <c r="Q541" s="197"/>
      <c r="R541" s="198"/>
      <c r="S541" s="331"/>
      <c r="T541" s="332"/>
      <c r="U541" s="333"/>
      <c r="V541" s="332"/>
      <c r="W541" s="532" t="s">
        <v>1412</v>
      </c>
      <c r="X541" s="533"/>
      <c r="Y541" s="533"/>
      <c r="Z541" s="533"/>
      <c r="AA541" s="533"/>
      <c r="AB541" s="533"/>
      <c r="AC541" s="533"/>
      <c r="AD541" s="533"/>
      <c r="AE541" s="533"/>
      <c r="AF541" s="533"/>
      <c r="AG541" s="533"/>
      <c r="AH541" s="534"/>
      <c r="AI541" s="333"/>
      <c r="AJ541" s="332"/>
      <c r="AK541" s="333"/>
      <c r="AL541" s="334"/>
      <c r="AM541" s="330"/>
      <c r="AN541" s="198"/>
      <c r="AO541" s="197"/>
      <c r="AP541" s="198"/>
      <c r="AQ541" s="197"/>
      <c r="AR541" s="198"/>
      <c r="AS541" s="197"/>
      <c r="AT541" s="198"/>
      <c r="AU541" s="197"/>
      <c r="AV541" s="198"/>
      <c r="AW541" s="197"/>
      <c r="AX541" s="199">
        <v>1</v>
      </c>
      <c r="AY541" s="99"/>
      <c r="AZ541" s="99"/>
      <c r="BA541" s="99"/>
      <c r="BB541" s="99"/>
      <c r="BC541" s="99"/>
      <c r="BD541" s="99"/>
      <c r="BE541" s="99"/>
      <c r="BF541" s="99"/>
      <c r="BG541" s="254"/>
      <c r="BH541" s="254"/>
    </row>
    <row r="542" spans="1:60" ht="19.5" customHeight="1" thickBot="1" x14ac:dyDescent="0.3">
      <c r="A542" s="136"/>
      <c r="B542" s="29" t="s">
        <v>1396</v>
      </c>
      <c r="C542" s="41" t="s">
        <v>1398</v>
      </c>
      <c r="D542" s="29"/>
      <c r="E542" s="8"/>
      <c r="F542" s="8"/>
      <c r="G542" s="8"/>
      <c r="H542" s="8"/>
      <c r="I542" s="8"/>
      <c r="J542" s="8"/>
      <c r="K542" s="29">
        <f>K541+1</f>
        <v>27</v>
      </c>
      <c r="L542" s="29">
        <f>L541+1</f>
        <v>281</v>
      </c>
      <c r="M542" s="191" t="s">
        <v>998</v>
      </c>
      <c r="N542" s="196"/>
      <c r="O542" s="197"/>
      <c r="P542" s="198"/>
      <c r="Q542" s="197"/>
      <c r="R542" s="198"/>
      <c r="S542" s="331"/>
      <c r="T542" s="332"/>
      <c r="U542" s="333"/>
      <c r="V542" s="332"/>
      <c r="W542" s="532" t="s">
        <v>1412</v>
      </c>
      <c r="X542" s="533"/>
      <c r="Y542" s="533"/>
      <c r="Z542" s="533"/>
      <c r="AA542" s="533"/>
      <c r="AB542" s="533"/>
      <c r="AC542" s="533"/>
      <c r="AD542" s="533"/>
      <c r="AE542" s="533"/>
      <c r="AF542" s="533"/>
      <c r="AG542" s="533"/>
      <c r="AH542" s="534"/>
      <c r="AI542" s="333"/>
      <c r="AJ542" s="332"/>
      <c r="AK542" s="333"/>
      <c r="AL542" s="334"/>
      <c r="AM542" s="197"/>
      <c r="AN542" s="198"/>
      <c r="AO542" s="197"/>
      <c r="AP542" s="198"/>
      <c r="AQ542" s="197"/>
      <c r="AR542" s="198"/>
      <c r="AS542" s="197"/>
      <c r="AT542" s="198"/>
      <c r="AU542" s="197"/>
      <c r="AV542" s="198"/>
      <c r="AW542" s="197"/>
      <c r="AX542" s="199">
        <v>1</v>
      </c>
      <c r="AY542" s="99"/>
      <c r="AZ542" s="99"/>
      <c r="BA542" s="99"/>
      <c r="BB542" s="99"/>
      <c r="BC542" s="99"/>
      <c r="BD542" s="99"/>
      <c r="BE542" s="99"/>
      <c r="BF542" s="99"/>
      <c r="BG542" s="254"/>
      <c r="BH542" s="254"/>
    </row>
    <row r="543" spans="1:60" ht="19.5" customHeight="1" thickBot="1" x14ac:dyDescent="0.3">
      <c r="A543" s="136"/>
      <c r="B543" s="29" t="s">
        <v>1396</v>
      </c>
      <c r="C543" s="29" t="s">
        <v>1399</v>
      </c>
      <c r="D543" s="29"/>
      <c r="E543" s="8"/>
      <c r="F543" s="8"/>
      <c r="G543" s="8"/>
      <c r="H543" s="8"/>
      <c r="I543" s="8"/>
      <c r="J543" s="8"/>
      <c r="K543" s="29">
        <f t="shared" ref="K543:L548" si="54">K542+1</f>
        <v>28</v>
      </c>
      <c r="L543" s="29">
        <f t="shared" si="54"/>
        <v>282</v>
      </c>
      <c r="M543" s="191" t="s">
        <v>998</v>
      </c>
      <c r="N543" s="196"/>
      <c r="O543" s="197"/>
      <c r="P543" s="198"/>
      <c r="Q543" s="197"/>
      <c r="R543" s="198"/>
      <c r="S543" s="331"/>
      <c r="T543" s="332"/>
      <c r="U543" s="333"/>
      <c r="V543" s="332"/>
      <c r="W543" s="532" t="s">
        <v>1412</v>
      </c>
      <c r="X543" s="533"/>
      <c r="Y543" s="533"/>
      <c r="Z543" s="533"/>
      <c r="AA543" s="533"/>
      <c r="AB543" s="533"/>
      <c r="AC543" s="533"/>
      <c r="AD543" s="533"/>
      <c r="AE543" s="533"/>
      <c r="AF543" s="533"/>
      <c r="AG543" s="533"/>
      <c r="AH543" s="534"/>
      <c r="AI543" s="333"/>
      <c r="AJ543" s="332"/>
      <c r="AK543" s="333"/>
      <c r="AL543" s="334"/>
      <c r="AM543" s="197"/>
      <c r="AN543" s="198"/>
      <c r="AO543" s="197"/>
      <c r="AP543" s="198"/>
      <c r="AQ543" s="197"/>
      <c r="AR543" s="198"/>
      <c r="AS543" s="197"/>
      <c r="AT543" s="198"/>
      <c r="AU543" s="197"/>
      <c r="AV543" s="198"/>
      <c r="AW543" s="197"/>
      <c r="AX543" s="199">
        <v>1</v>
      </c>
      <c r="AY543" s="99"/>
      <c r="AZ543" s="99"/>
      <c r="BA543" s="99"/>
      <c r="BB543" s="99"/>
      <c r="BC543" s="99"/>
      <c r="BD543" s="99"/>
      <c r="BE543" s="99"/>
      <c r="BF543" s="99"/>
      <c r="BG543" s="254"/>
      <c r="BH543" s="254"/>
    </row>
    <row r="544" spans="1:60" ht="19.5" customHeight="1" thickBot="1" x14ac:dyDescent="0.3">
      <c r="A544" s="136"/>
      <c r="B544" s="29" t="s">
        <v>1396</v>
      </c>
      <c r="C544" s="29" t="s">
        <v>1400</v>
      </c>
      <c r="D544" s="29"/>
      <c r="E544" s="8"/>
      <c r="F544" s="8"/>
      <c r="G544" s="8"/>
      <c r="H544" s="8"/>
      <c r="I544" s="8"/>
      <c r="J544" s="8"/>
      <c r="K544" s="29">
        <f t="shared" si="54"/>
        <v>29</v>
      </c>
      <c r="L544" s="29">
        <f t="shared" si="54"/>
        <v>283</v>
      </c>
      <c r="M544" s="191" t="s">
        <v>998</v>
      </c>
      <c r="N544" s="196"/>
      <c r="O544" s="197"/>
      <c r="P544" s="198"/>
      <c r="Q544" s="197"/>
      <c r="R544" s="198"/>
      <c r="S544" s="331"/>
      <c r="T544" s="332"/>
      <c r="U544" s="333"/>
      <c r="V544" s="332"/>
      <c r="W544" s="532" t="s">
        <v>1412</v>
      </c>
      <c r="X544" s="533"/>
      <c r="Y544" s="533"/>
      <c r="Z544" s="533"/>
      <c r="AA544" s="533"/>
      <c r="AB544" s="533"/>
      <c r="AC544" s="533"/>
      <c r="AD544" s="533"/>
      <c r="AE544" s="533"/>
      <c r="AF544" s="533"/>
      <c r="AG544" s="533"/>
      <c r="AH544" s="534"/>
      <c r="AI544" s="333"/>
      <c r="AJ544" s="332"/>
      <c r="AK544" s="333"/>
      <c r="AL544" s="334"/>
      <c r="AM544" s="197"/>
      <c r="AN544" s="198"/>
      <c r="AO544" s="197"/>
      <c r="AP544" s="198"/>
      <c r="AQ544" s="197"/>
      <c r="AR544" s="198"/>
      <c r="AS544" s="197"/>
      <c r="AT544" s="198"/>
      <c r="AU544" s="197"/>
      <c r="AV544" s="198"/>
      <c r="AW544" s="197"/>
      <c r="AX544" s="199">
        <v>1</v>
      </c>
      <c r="AY544" s="99"/>
      <c r="AZ544" s="99"/>
      <c r="BA544" s="99"/>
      <c r="BB544" s="99"/>
      <c r="BC544" s="99"/>
      <c r="BD544" s="99"/>
      <c r="BE544" s="99"/>
      <c r="BF544" s="99"/>
      <c r="BG544" s="254"/>
      <c r="BH544" s="254"/>
    </row>
    <row r="545" spans="1:60" ht="19.5" customHeight="1" thickBot="1" x14ac:dyDescent="0.3">
      <c r="A545" s="136"/>
      <c r="B545" s="29" t="s">
        <v>1396</v>
      </c>
      <c r="C545" s="29" t="s">
        <v>1401</v>
      </c>
      <c r="D545" s="29"/>
      <c r="E545" s="8"/>
      <c r="F545" s="8"/>
      <c r="G545" s="8"/>
      <c r="H545" s="8"/>
      <c r="I545" s="8"/>
      <c r="J545" s="8"/>
      <c r="K545" s="29">
        <f t="shared" si="54"/>
        <v>30</v>
      </c>
      <c r="L545" s="29">
        <f t="shared" si="54"/>
        <v>284</v>
      </c>
      <c r="M545" s="191" t="s">
        <v>998</v>
      </c>
      <c r="N545" s="196"/>
      <c r="O545" s="197"/>
      <c r="P545" s="198"/>
      <c r="Q545" s="197"/>
      <c r="R545" s="198"/>
      <c r="S545" s="331"/>
      <c r="T545" s="332"/>
      <c r="U545" s="333"/>
      <c r="V545" s="332"/>
      <c r="W545" s="532" t="s">
        <v>1412</v>
      </c>
      <c r="X545" s="533"/>
      <c r="Y545" s="533"/>
      <c r="Z545" s="533"/>
      <c r="AA545" s="533"/>
      <c r="AB545" s="533"/>
      <c r="AC545" s="533"/>
      <c r="AD545" s="533"/>
      <c r="AE545" s="533"/>
      <c r="AF545" s="533"/>
      <c r="AG545" s="533"/>
      <c r="AH545" s="534"/>
      <c r="AI545" s="333"/>
      <c r="AJ545" s="332"/>
      <c r="AK545" s="333"/>
      <c r="AL545" s="334"/>
      <c r="AM545" s="197"/>
      <c r="AN545" s="198"/>
      <c r="AO545" s="197"/>
      <c r="AP545" s="198"/>
      <c r="AQ545" s="197"/>
      <c r="AR545" s="198"/>
      <c r="AS545" s="197"/>
      <c r="AT545" s="198"/>
      <c r="AU545" s="197"/>
      <c r="AV545" s="198"/>
      <c r="AW545" s="197"/>
      <c r="AX545" s="199">
        <v>1</v>
      </c>
      <c r="AY545" s="99"/>
      <c r="AZ545" s="99"/>
      <c r="BA545" s="99"/>
      <c r="BB545" s="99"/>
      <c r="BC545" s="99"/>
      <c r="BD545" s="99"/>
      <c r="BE545" s="99"/>
      <c r="BF545" s="99"/>
      <c r="BG545" s="254"/>
      <c r="BH545" s="254"/>
    </row>
    <row r="546" spans="1:60" ht="19.5" customHeight="1" thickBot="1" x14ac:dyDescent="0.3">
      <c r="A546" s="136"/>
      <c r="B546" s="29" t="s">
        <v>1396</v>
      </c>
      <c r="C546" s="29" t="s">
        <v>1402</v>
      </c>
      <c r="D546" s="29"/>
      <c r="E546" s="8"/>
      <c r="F546" s="8"/>
      <c r="G546" s="8"/>
      <c r="H546" s="8"/>
      <c r="I546" s="8"/>
      <c r="J546" s="8"/>
      <c r="K546" s="29">
        <f t="shared" si="54"/>
        <v>31</v>
      </c>
      <c r="L546" s="29">
        <f t="shared" si="54"/>
        <v>285</v>
      </c>
      <c r="M546" s="191" t="s">
        <v>998</v>
      </c>
      <c r="N546" s="196"/>
      <c r="O546" s="197"/>
      <c r="P546" s="198"/>
      <c r="Q546" s="197"/>
      <c r="R546" s="198"/>
      <c r="S546" s="331"/>
      <c r="T546" s="332"/>
      <c r="U546" s="333"/>
      <c r="V546" s="332"/>
      <c r="W546" s="532" t="s">
        <v>1412</v>
      </c>
      <c r="X546" s="533"/>
      <c r="Y546" s="533"/>
      <c r="Z546" s="533"/>
      <c r="AA546" s="533"/>
      <c r="AB546" s="533"/>
      <c r="AC546" s="533"/>
      <c r="AD546" s="533"/>
      <c r="AE546" s="533"/>
      <c r="AF546" s="533"/>
      <c r="AG546" s="533"/>
      <c r="AH546" s="534"/>
      <c r="AI546" s="333"/>
      <c r="AJ546" s="332"/>
      <c r="AK546" s="333"/>
      <c r="AL546" s="334"/>
      <c r="AM546" s="197"/>
      <c r="AN546" s="198"/>
      <c r="AO546" s="197"/>
      <c r="AP546" s="198"/>
      <c r="AQ546" s="197"/>
      <c r="AR546" s="198"/>
      <c r="AS546" s="197"/>
      <c r="AT546" s="198"/>
      <c r="AU546" s="197"/>
      <c r="AV546" s="198"/>
      <c r="AW546" s="197"/>
      <c r="AX546" s="199">
        <v>1</v>
      </c>
      <c r="AY546" s="99"/>
      <c r="AZ546" s="99"/>
      <c r="BA546" s="99"/>
      <c r="BB546" s="99"/>
      <c r="BC546" s="99"/>
      <c r="BD546" s="99"/>
      <c r="BE546" s="99"/>
      <c r="BF546" s="99"/>
      <c r="BG546" s="254"/>
      <c r="BH546" s="254"/>
    </row>
    <row r="547" spans="1:60" ht="19.5" customHeight="1" thickBot="1" x14ac:dyDescent="0.3">
      <c r="A547" s="136"/>
      <c r="B547" s="29" t="s">
        <v>1396</v>
      </c>
      <c r="C547" s="29" t="s">
        <v>1403</v>
      </c>
      <c r="D547" s="29"/>
      <c r="E547" s="8"/>
      <c r="F547" s="8"/>
      <c r="G547" s="8"/>
      <c r="H547" s="8"/>
      <c r="I547" s="8"/>
      <c r="J547" s="8"/>
      <c r="K547" s="29">
        <f t="shared" si="54"/>
        <v>32</v>
      </c>
      <c r="L547" s="29">
        <f t="shared" si="54"/>
        <v>286</v>
      </c>
      <c r="M547" s="191" t="s">
        <v>998</v>
      </c>
      <c r="N547" s="196"/>
      <c r="O547" s="197"/>
      <c r="P547" s="198"/>
      <c r="Q547" s="197"/>
      <c r="R547" s="198"/>
      <c r="S547" s="331"/>
      <c r="T547" s="332"/>
      <c r="U547" s="333"/>
      <c r="V547" s="332"/>
      <c r="W547" s="532" t="s">
        <v>1412</v>
      </c>
      <c r="X547" s="533"/>
      <c r="Y547" s="533"/>
      <c r="Z547" s="533"/>
      <c r="AA547" s="533"/>
      <c r="AB547" s="533"/>
      <c r="AC547" s="533"/>
      <c r="AD547" s="533"/>
      <c r="AE547" s="533"/>
      <c r="AF547" s="533"/>
      <c r="AG547" s="533"/>
      <c r="AH547" s="534"/>
      <c r="AI547" s="333"/>
      <c r="AJ547" s="332"/>
      <c r="AK547" s="333"/>
      <c r="AL547" s="334"/>
      <c r="AM547" s="197"/>
      <c r="AN547" s="198"/>
      <c r="AO547" s="197"/>
      <c r="AP547" s="198"/>
      <c r="AQ547" s="197"/>
      <c r="AR547" s="198"/>
      <c r="AS547" s="197"/>
      <c r="AT547" s="198"/>
      <c r="AU547" s="197"/>
      <c r="AV547" s="198"/>
      <c r="AW547" s="197"/>
      <c r="AX547" s="199">
        <v>1</v>
      </c>
      <c r="AY547" s="99"/>
      <c r="AZ547" s="99"/>
      <c r="BA547" s="99"/>
      <c r="BB547" s="99"/>
      <c r="BC547" s="99"/>
      <c r="BD547" s="99"/>
      <c r="BE547" s="99"/>
      <c r="BF547" s="99"/>
      <c r="BG547" s="254"/>
      <c r="BH547" s="254"/>
    </row>
    <row r="548" spans="1:60" ht="19.5" customHeight="1" thickBot="1" x14ac:dyDescent="0.3">
      <c r="A548" s="136"/>
      <c r="B548" s="29" t="s">
        <v>1396</v>
      </c>
      <c r="C548" s="29" t="s">
        <v>1404</v>
      </c>
      <c r="D548" s="29"/>
      <c r="E548" s="8"/>
      <c r="F548" s="8"/>
      <c r="G548" s="8"/>
      <c r="H548" s="8"/>
      <c r="I548" s="8"/>
      <c r="J548" s="8"/>
      <c r="K548" s="29">
        <f t="shared" si="54"/>
        <v>33</v>
      </c>
      <c r="L548" s="29">
        <f t="shared" si="54"/>
        <v>287</v>
      </c>
      <c r="M548" s="191" t="s">
        <v>998</v>
      </c>
      <c r="N548" s="196"/>
      <c r="O548" s="197"/>
      <c r="P548" s="198"/>
      <c r="Q548" s="197"/>
      <c r="R548" s="198"/>
      <c r="S548" s="331"/>
      <c r="T548" s="332"/>
      <c r="U548" s="333"/>
      <c r="V548" s="332"/>
      <c r="W548" s="532" t="s">
        <v>1412</v>
      </c>
      <c r="X548" s="533"/>
      <c r="Y548" s="533"/>
      <c r="Z548" s="533"/>
      <c r="AA548" s="533"/>
      <c r="AB548" s="533"/>
      <c r="AC548" s="533"/>
      <c r="AD548" s="533"/>
      <c r="AE548" s="533"/>
      <c r="AF548" s="533"/>
      <c r="AG548" s="533"/>
      <c r="AH548" s="534"/>
      <c r="AI548" s="333"/>
      <c r="AJ548" s="332"/>
      <c r="AK548" s="333"/>
      <c r="AL548" s="334"/>
      <c r="AM548" s="197"/>
      <c r="AN548" s="198"/>
      <c r="AO548" s="197"/>
      <c r="AP548" s="198"/>
      <c r="AQ548" s="197"/>
      <c r="AR548" s="198"/>
      <c r="AS548" s="197"/>
      <c r="AT548" s="198"/>
      <c r="AU548" s="197"/>
      <c r="AV548" s="198"/>
      <c r="AW548" s="197"/>
      <c r="AX548" s="199">
        <v>1</v>
      </c>
      <c r="AY548" s="99"/>
      <c r="AZ548" s="99"/>
      <c r="BA548" s="99"/>
      <c r="BB548" s="99"/>
      <c r="BC548" s="99"/>
      <c r="BD548" s="99"/>
      <c r="BE548" s="99"/>
      <c r="BF548" s="99"/>
      <c r="BG548" s="254"/>
      <c r="BH548" s="254"/>
    </row>
    <row r="549" spans="1:60" ht="19.5" customHeight="1" x14ac:dyDescent="0.25">
      <c r="A549" s="495" t="s">
        <v>89</v>
      </c>
      <c r="B549" s="462" t="s">
        <v>193</v>
      </c>
      <c r="C549" s="462" t="s">
        <v>326</v>
      </c>
      <c r="D549" s="462" t="s">
        <v>90</v>
      </c>
      <c r="E549" s="618" t="s">
        <v>162</v>
      </c>
      <c r="F549" s="619"/>
      <c r="G549" s="748" t="s">
        <v>161</v>
      </c>
      <c r="H549" s="621"/>
      <c r="I549" s="492" t="s">
        <v>146</v>
      </c>
      <c r="J549" s="493"/>
      <c r="K549" s="492" t="s">
        <v>192</v>
      </c>
      <c r="L549" s="493"/>
      <c r="M549" s="450" t="s">
        <v>382</v>
      </c>
      <c r="N549" s="612">
        <v>5</v>
      </c>
      <c r="O549" s="494"/>
      <c r="P549" s="612">
        <v>6</v>
      </c>
      <c r="Q549" s="494"/>
      <c r="R549" s="612">
        <v>7</v>
      </c>
      <c r="S549" s="494"/>
      <c r="T549" s="612">
        <v>8</v>
      </c>
      <c r="U549" s="494"/>
      <c r="V549" s="612">
        <v>9</v>
      </c>
      <c r="W549" s="494"/>
      <c r="X549" s="612">
        <v>10</v>
      </c>
      <c r="Y549" s="494"/>
      <c r="Z549" s="612">
        <v>11</v>
      </c>
      <c r="AA549" s="494"/>
      <c r="AB549" s="612">
        <v>12</v>
      </c>
      <c r="AC549" s="494"/>
      <c r="AD549" s="612">
        <v>13</v>
      </c>
      <c r="AE549" s="494"/>
      <c r="AF549" s="612">
        <v>14</v>
      </c>
      <c r="AG549" s="494"/>
      <c r="AH549" s="612">
        <v>15</v>
      </c>
      <c r="AI549" s="494"/>
      <c r="AJ549" s="612">
        <v>16</v>
      </c>
      <c r="AK549" s="494"/>
      <c r="AL549" s="612">
        <v>17</v>
      </c>
      <c r="AM549" s="494"/>
      <c r="AN549" s="612">
        <v>18</v>
      </c>
      <c r="AO549" s="494"/>
      <c r="AP549" s="612">
        <v>19</v>
      </c>
      <c r="AQ549" s="494"/>
      <c r="AR549" s="612">
        <v>20</v>
      </c>
      <c r="AS549" s="494"/>
      <c r="AT549" s="612">
        <v>21</v>
      </c>
      <c r="AU549" s="494"/>
      <c r="AV549" s="612">
        <v>22</v>
      </c>
      <c r="AW549" s="494"/>
      <c r="AX549" s="576" t="s">
        <v>408</v>
      </c>
      <c r="AY549" s="484" t="s">
        <v>195</v>
      </c>
      <c r="AZ549" s="484"/>
      <c r="BA549" s="484"/>
      <c r="BB549" s="484"/>
      <c r="BC549" s="484"/>
      <c r="BD549" s="484"/>
      <c r="BE549" s="484"/>
      <c r="BF549" s="484"/>
      <c r="BG549" s="484" t="s">
        <v>194</v>
      </c>
      <c r="BH549" s="484"/>
    </row>
    <row r="550" spans="1:60" ht="19.5" customHeight="1" thickBot="1" x14ac:dyDescent="0.3">
      <c r="A550" s="495"/>
      <c r="B550" s="462"/>
      <c r="C550" s="462"/>
      <c r="D550" s="462"/>
      <c r="E550" s="26" t="s">
        <v>150</v>
      </c>
      <c r="F550" s="26" t="s">
        <v>410</v>
      </c>
      <c r="G550" s="23" t="s">
        <v>150</v>
      </c>
      <c r="H550" s="23" t="s">
        <v>410</v>
      </c>
      <c r="I550" s="29" t="s">
        <v>147</v>
      </c>
      <c r="J550" s="29" t="s">
        <v>410</v>
      </c>
      <c r="K550" s="29" t="s">
        <v>150</v>
      </c>
      <c r="L550" s="29" t="s">
        <v>410</v>
      </c>
      <c r="M550" s="452"/>
      <c r="N550" s="52"/>
      <c r="O550" s="644">
        <v>30</v>
      </c>
      <c r="P550" s="481"/>
      <c r="Q550" s="480">
        <v>30</v>
      </c>
      <c r="R550" s="480"/>
      <c r="S550" s="480">
        <v>30</v>
      </c>
      <c r="T550" s="480"/>
      <c r="U550" s="480">
        <v>30</v>
      </c>
      <c r="V550" s="480"/>
      <c r="W550" s="480">
        <v>30</v>
      </c>
      <c r="X550" s="480"/>
      <c r="Y550" s="480">
        <v>30</v>
      </c>
      <c r="Z550" s="480"/>
      <c r="AA550" s="480">
        <v>30</v>
      </c>
      <c r="AB550" s="480"/>
      <c r="AC550" s="480">
        <v>30</v>
      </c>
      <c r="AD550" s="480"/>
      <c r="AE550" s="480">
        <v>30</v>
      </c>
      <c r="AF550" s="480"/>
      <c r="AG550" s="480">
        <v>30</v>
      </c>
      <c r="AH550" s="480"/>
      <c r="AI550" s="480">
        <v>30</v>
      </c>
      <c r="AJ550" s="480"/>
      <c r="AK550" s="480">
        <v>30</v>
      </c>
      <c r="AL550" s="480"/>
      <c r="AM550" s="480">
        <v>30</v>
      </c>
      <c r="AN550" s="480"/>
      <c r="AO550" s="481">
        <v>30</v>
      </c>
      <c r="AP550" s="481"/>
      <c r="AQ550" s="481">
        <v>30</v>
      </c>
      <c r="AR550" s="481"/>
      <c r="AS550" s="481">
        <v>30</v>
      </c>
      <c r="AT550" s="481"/>
      <c r="AU550" s="481">
        <v>30</v>
      </c>
      <c r="AV550" s="644"/>
      <c r="AW550" s="79"/>
      <c r="AX550" s="628"/>
      <c r="AY550" s="484"/>
      <c r="AZ550" s="484"/>
      <c r="BA550" s="484"/>
      <c r="BB550" s="484"/>
      <c r="BC550" s="484"/>
      <c r="BD550" s="484"/>
      <c r="BE550" s="484"/>
      <c r="BF550" s="484"/>
      <c r="BG550" s="484"/>
      <c r="BH550" s="484"/>
    </row>
    <row r="551" spans="1:60" ht="19.5" customHeight="1" thickBot="1" x14ac:dyDescent="0.3">
      <c r="A551" s="136"/>
      <c r="B551" s="289"/>
      <c r="C551" s="39" t="s">
        <v>1397</v>
      </c>
      <c r="D551" s="29"/>
      <c r="E551" s="8"/>
      <c r="F551" s="8"/>
      <c r="G551" s="8"/>
      <c r="H551" s="8"/>
      <c r="I551" s="8"/>
      <c r="J551" s="8"/>
      <c r="K551" s="29">
        <f>K548+1</f>
        <v>34</v>
      </c>
      <c r="L551" s="29">
        <f>L548+1</f>
        <v>288</v>
      </c>
      <c r="M551" s="191" t="s">
        <v>998</v>
      </c>
      <c r="N551" s="196"/>
      <c r="O551" s="197"/>
      <c r="P551" s="198"/>
      <c r="Q551" s="331"/>
      <c r="R551" s="332"/>
      <c r="S551" s="333"/>
      <c r="T551" s="332"/>
      <c r="U551" s="532" t="s">
        <v>1413</v>
      </c>
      <c r="V551" s="533"/>
      <c r="W551" s="533"/>
      <c r="X551" s="533"/>
      <c r="Y551" s="533"/>
      <c r="Z551" s="533"/>
      <c r="AA551" s="533"/>
      <c r="AB551" s="533"/>
      <c r="AC551" s="533"/>
      <c r="AD551" s="534"/>
      <c r="AE551" s="333"/>
      <c r="AF551" s="332"/>
      <c r="AG551" s="333"/>
      <c r="AH551" s="334"/>
      <c r="AI551" s="330"/>
      <c r="AJ551" s="198"/>
      <c r="AK551" s="197"/>
      <c r="AL551" s="198"/>
      <c r="AM551" s="197"/>
      <c r="AN551" s="198"/>
      <c r="AO551" s="197"/>
      <c r="AP551" s="198"/>
      <c r="AQ551" s="197"/>
      <c r="AR551" s="198"/>
      <c r="AS551" s="197"/>
      <c r="AT551" s="198"/>
      <c r="AU551" s="197"/>
      <c r="AV551" s="198"/>
      <c r="AW551" s="197"/>
      <c r="AX551" s="199"/>
      <c r="AY551" s="99"/>
      <c r="AZ551" s="99"/>
      <c r="BA551" s="99"/>
      <c r="BB551" s="99"/>
      <c r="BC551" s="99"/>
      <c r="BD551" s="99"/>
      <c r="BE551" s="99"/>
      <c r="BF551" s="99"/>
      <c r="BG551" s="254"/>
      <c r="BH551" s="254"/>
    </row>
    <row r="552" spans="1:60" ht="19.5" customHeight="1" thickBot="1" x14ac:dyDescent="0.3">
      <c r="A552" s="136"/>
      <c r="B552" s="289"/>
      <c r="C552" s="41" t="s">
        <v>1398</v>
      </c>
      <c r="D552" s="29"/>
      <c r="E552" s="8"/>
      <c r="F552" s="8"/>
      <c r="G552" s="8"/>
      <c r="H552" s="8"/>
      <c r="I552" s="8"/>
      <c r="J552" s="8"/>
      <c r="K552" s="29">
        <f>K551+1</f>
        <v>35</v>
      </c>
      <c r="L552" s="29">
        <f>L551+1</f>
        <v>289</v>
      </c>
      <c r="M552" s="191" t="s">
        <v>998</v>
      </c>
      <c r="N552" s="196"/>
      <c r="O552" s="197"/>
      <c r="P552" s="198"/>
      <c r="Q552" s="331"/>
      <c r="R552" s="332"/>
      <c r="S552" s="333"/>
      <c r="T552" s="332"/>
      <c r="U552" s="532" t="s">
        <v>1413</v>
      </c>
      <c r="V552" s="533"/>
      <c r="W552" s="533"/>
      <c r="X552" s="533"/>
      <c r="Y552" s="533"/>
      <c r="Z552" s="533"/>
      <c r="AA552" s="533"/>
      <c r="AB552" s="533"/>
      <c r="AC552" s="533"/>
      <c r="AD552" s="534"/>
      <c r="AE552" s="333"/>
      <c r="AF552" s="332"/>
      <c r="AG552" s="333"/>
      <c r="AH552" s="334"/>
      <c r="AI552" s="330"/>
      <c r="AJ552" s="198"/>
      <c r="AK552" s="197"/>
      <c r="AL552" s="198"/>
      <c r="AM552" s="197"/>
      <c r="AN552" s="198"/>
      <c r="AO552" s="197"/>
      <c r="AP552" s="198"/>
      <c r="AQ552" s="197"/>
      <c r="AR552" s="198"/>
      <c r="AS552" s="197"/>
      <c r="AT552" s="198"/>
      <c r="AU552" s="197"/>
      <c r="AV552" s="198"/>
      <c r="AW552" s="197"/>
      <c r="AX552" s="199"/>
      <c r="AY552" s="99"/>
      <c r="AZ552" s="99"/>
      <c r="BA552" s="99"/>
      <c r="BB552" s="99"/>
      <c r="BC552" s="99"/>
      <c r="BD552" s="99"/>
      <c r="BE552" s="99"/>
      <c r="BF552" s="99"/>
      <c r="BG552" s="254"/>
      <c r="BH552" s="254"/>
    </row>
    <row r="553" spans="1:60" ht="19.5" customHeight="1" thickBot="1" x14ac:dyDescent="0.3">
      <c r="A553" s="136"/>
      <c r="B553" s="289"/>
      <c r="C553" s="29" t="s">
        <v>1399</v>
      </c>
      <c r="D553" s="29"/>
      <c r="E553" s="8"/>
      <c r="F553" s="8"/>
      <c r="G553" s="8"/>
      <c r="H553" s="8"/>
      <c r="I553" s="8"/>
      <c r="J553" s="8"/>
      <c r="K553" s="29">
        <f t="shared" ref="K553:L566" si="55">K552+1</f>
        <v>36</v>
      </c>
      <c r="L553" s="29">
        <f t="shared" si="55"/>
        <v>290</v>
      </c>
      <c r="M553" s="191" t="s">
        <v>998</v>
      </c>
      <c r="N553" s="196"/>
      <c r="O553" s="197"/>
      <c r="P553" s="198"/>
      <c r="Q553" s="331"/>
      <c r="R553" s="332"/>
      <c r="S553" s="333"/>
      <c r="T553" s="332"/>
      <c r="U553" s="532" t="s">
        <v>1413</v>
      </c>
      <c r="V553" s="533"/>
      <c r="W553" s="533"/>
      <c r="X553" s="533"/>
      <c r="Y553" s="533"/>
      <c r="Z553" s="533"/>
      <c r="AA553" s="533"/>
      <c r="AB553" s="533"/>
      <c r="AC553" s="533"/>
      <c r="AD553" s="534"/>
      <c r="AE553" s="333"/>
      <c r="AF553" s="332"/>
      <c r="AG553" s="333"/>
      <c r="AH553" s="334"/>
      <c r="AI553" s="330"/>
      <c r="AJ553" s="198"/>
      <c r="AK553" s="197"/>
      <c r="AL553" s="198"/>
      <c r="AM553" s="197"/>
      <c r="AN553" s="198"/>
      <c r="AO553" s="197"/>
      <c r="AP553" s="198"/>
      <c r="AQ553" s="197"/>
      <c r="AR553" s="198"/>
      <c r="AS553" s="197"/>
      <c r="AT553" s="198"/>
      <c r="AU553" s="197"/>
      <c r="AV553" s="198"/>
      <c r="AW553" s="197"/>
      <c r="AX553" s="199"/>
      <c r="AY553" s="99"/>
      <c r="AZ553" s="99"/>
      <c r="BA553" s="99"/>
      <c r="BB553" s="99"/>
      <c r="BC553" s="99"/>
      <c r="BD553" s="99"/>
      <c r="BE553" s="99"/>
      <c r="BF553" s="99"/>
      <c r="BG553" s="254"/>
      <c r="BH553" s="254"/>
    </row>
    <row r="554" spans="1:60" ht="19.5" customHeight="1" thickBot="1" x14ac:dyDescent="0.3">
      <c r="A554" s="136"/>
      <c r="B554" s="289"/>
      <c r="C554" s="29" t="s">
        <v>1400</v>
      </c>
      <c r="D554" s="29"/>
      <c r="E554" s="8"/>
      <c r="F554" s="8"/>
      <c r="G554" s="8"/>
      <c r="H554" s="8"/>
      <c r="I554" s="8"/>
      <c r="J554" s="8"/>
      <c r="K554" s="29">
        <f t="shared" si="55"/>
        <v>37</v>
      </c>
      <c r="L554" s="29">
        <f t="shared" si="55"/>
        <v>291</v>
      </c>
      <c r="M554" s="191" t="s">
        <v>998</v>
      </c>
      <c r="N554" s="196"/>
      <c r="O554" s="197"/>
      <c r="P554" s="198"/>
      <c r="Q554" s="331"/>
      <c r="R554" s="332"/>
      <c r="S554" s="333"/>
      <c r="T554" s="332"/>
      <c r="U554" s="532" t="s">
        <v>1413</v>
      </c>
      <c r="V554" s="533"/>
      <c r="W554" s="533"/>
      <c r="X554" s="533"/>
      <c r="Y554" s="533"/>
      <c r="Z554" s="533"/>
      <c r="AA554" s="533"/>
      <c r="AB554" s="533"/>
      <c r="AC554" s="533"/>
      <c r="AD554" s="534"/>
      <c r="AE554" s="333"/>
      <c r="AF554" s="332"/>
      <c r="AG554" s="333"/>
      <c r="AH554" s="334"/>
      <c r="AI554" s="330"/>
      <c r="AJ554" s="198"/>
      <c r="AK554" s="197"/>
      <c r="AL554" s="198"/>
      <c r="AM554" s="197"/>
      <c r="AN554" s="198"/>
      <c r="AO554" s="197"/>
      <c r="AP554" s="198"/>
      <c r="AQ554" s="197"/>
      <c r="AR554" s="198"/>
      <c r="AS554" s="197"/>
      <c r="AT554" s="198"/>
      <c r="AU554" s="197"/>
      <c r="AV554" s="198"/>
      <c r="AW554" s="197"/>
      <c r="AX554" s="199"/>
      <c r="AY554" s="99"/>
      <c r="AZ554" s="99"/>
      <c r="BA554" s="99"/>
      <c r="BB554" s="99"/>
      <c r="BC554" s="99"/>
      <c r="BD554" s="99"/>
      <c r="BE554" s="99"/>
      <c r="BF554" s="99"/>
      <c r="BG554" s="254"/>
      <c r="BH554" s="254"/>
    </row>
    <row r="555" spans="1:60" ht="19.5" customHeight="1" thickBot="1" x14ac:dyDescent="0.3">
      <c r="A555" s="136"/>
      <c r="B555" s="289"/>
      <c r="C555" s="29" t="s">
        <v>1401</v>
      </c>
      <c r="D555" s="29"/>
      <c r="E555" s="8"/>
      <c r="F555" s="8"/>
      <c r="G555" s="8"/>
      <c r="H555" s="8"/>
      <c r="I555" s="8"/>
      <c r="J555" s="8"/>
      <c r="K555" s="29">
        <f t="shared" si="55"/>
        <v>38</v>
      </c>
      <c r="L555" s="29">
        <f t="shared" si="55"/>
        <v>292</v>
      </c>
      <c r="M555" s="191" t="s">
        <v>998</v>
      </c>
      <c r="N555" s="196"/>
      <c r="O555" s="197"/>
      <c r="P555" s="198"/>
      <c r="Q555" s="331"/>
      <c r="R555" s="332"/>
      <c r="S555" s="333"/>
      <c r="T555" s="332"/>
      <c r="U555" s="532" t="s">
        <v>1413</v>
      </c>
      <c r="V555" s="533"/>
      <c r="W555" s="533"/>
      <c r="X555" s="533"/>
      <c r="Y555" s="533"/>
      <c r="Z555" s="533"/>
      <c r="AA555" s="533"/>
      <c r="AB555" s="533"/>
      <c r="AC555" s="533"/>
      <c r="AD555" s="534"/>
      <c r="AE555" s="333"/>
      <c r="AF555" s="332"/>
      <c r="AG555" s="333"/>
      <c r="AH555" s="334"/>
      <c r="AI555" s="330"/>
      <c r="AJ555" s="198"/>
      <c r="AK555" s="197"/>
      <c r="AL555" s="198"/>
      <c r="AM555" s="197"/>
      <c r="AN555" s="198"/>
      <c r="AO555" s="197"/>
      <c r="AP555" s="198"/>
      <c r="AQ555" s="197"/>
      <c r="AR555" s="198"/>
      <c r="AS555" s="197"/>
      <c r="AT555" s="198"/>
      <c r="AU555" s="197"/>
      <c r="AV555" s="198"/>
      <c r="AW555" s="197"/>
      <c r="AX555" s="199"/>
      <c r="AY555" s="99"/>
      <c r="AZ555" s="99"/>
      <c r="BA555" s="99"/>
      <c r="BB555" s="99"/>
      <c r="BC555" s="99"/>
      <c r="BD555" s="99"/>
      <c r="BE555" s="99"/>
      <c r="BF555" s="99"/>
      <c r="BG555" s="254"/>
      <c r="BH555" s="254"/>
    </row>
    <row r="556" spans="1:60" ht="19.5" customHeight="1" thickBot="1" x14ac:dyDescent="0.3">
      <c r="A556" s="136"/>
      <c r="B556" s="289"/>
      <c r="C556" s="29" t="s">
        <v>1402</v>
      </c>
      <c r="D556" s="29"/>
      <c r="E556" s="8"/>
      <c r="F556" s="8"/>
      <c r="G556" s="8"/>
      <c r="H556" s="8"/>
      <c r="I556" s="8"/>
      <c r="J556" s="8"/>
      <c r="K556" s="29">
        <f t="shared" si="55"/>
        <v>39</v>
      </c>
      <c r="L556" s="29">
        <f t="shared" si="55"/>
        <v>293</v>
      </c>
      <c r="M556" s="191" t="s">
        <v>998</v>
      </c>
      <c r="N556" s="196"/>
      <c r="O556" s="197"/>
      <c r="P556" s="198"/>
      <c r="Q556" s="331"/>
      <c r="R556" s="332"/>
      <c r="S556" s="333"/>
      <c r="T556" s="332"/>
      <c r="U556" s="532" t="s">
        <v>1413</v>
      </c>
      <c r="V556" s="533"/>
      <c r="W556" s="533"/>
      <c r="X556" s="533"/>
      <c r="Y556" s="533"/>
      <c r="Z556" s="533"/>
      <c r="AA556" s="533"/>
      <c r="AB556" s="533"/>
      <c r="AC556" s="533"/>
      <c r="AD556" s="534"/>
      <c r="AE556" s="333"/>
      <c r="AF556" s="332"/>
      <c r="AG556" s="333"/>
      <c r="AH556" s="334"/>
      <c r="AI556" s="330"/>
      <c r="AJ556" s="198"/>
      <c r="AK556" s="197"/>
      <c r="AL556" s="198"/>
      <c r="AM556" s="197"/>
      <c r="AN556" s="198"/>
      <c r="AO556" s="197"/>
      <c r="AP556" s="198"/>
      <c r="AQ556" s="197"/>
      <c r="AR556" s="198"/>
      <c r="AS556" s="197"/>
      <c r="AT556" s="198"/>
      <c r="AU556" s="197"/>
      <c r="AV556" s="198"/>
      <c r="AW556" s="197"/>
      <c r="AX556" s="199"/>
      <c r="AY556" s="99"/>
      <c r="AZ556" s="99"/>
      <c r="BA556" s="99"/>
      <c r="BB556" s="99"/>
      <c r="BC556" s="99"/>
      <c r="BD556" s="99"/>
      <c r="BE556" s="99"/>
      <c r="BF556" s="99"/>
      <c r="BG556" s="254"/>
      <c r="BH556" s="254"/>
    </row>
    <row r="557" spans="1:60" ht="19.5" customHeight="1" thickBot="1" x14ac:dyDescent="0.3">
      <c r="A557" s="136"/>
      <c r="B557" s="289"/>
      <c r="C557" s="29" t="s">
        <v>1403</v>
      </c>
      <c r="D557" s="29"/>
      <c r="E557" s="8"/>
      <c r="F557" s="8"/>
      <c r="G557" s="8"/>
      <c r="H557" s="8"/>
      <c r="I557" s="8"/>
      <c r="J557" s="8"/>
      <c r="K557" s="29">
        <f t="shared" si="55"/>
        <v>40</v>
      </c>
      <c r="L557" s="29">
        <f t="shared" si="55"/>
        <v>294</v>
      </c>
      <c r="M557" s="191" t="s">
        <v>998</v>
      </c>
      <c r="N557" s="196"/>
      <c r="O557" s="197"/>
      <c r="P557" s="198"/>
      <c r="Q557" s="331"/>
      <c r="R557" s="332"/>
      <c r="S557" s="333"/>
      <c r="T557" s="332"/>
      <c r="U557" s="532" t="s">
        <v>1413</v>
      </c>
      <c r="V557" s="533"/>
      <c r="W557" s="533"/>
      <c r="X557" s="533"/>
      <c r="Y557" s="533"/>
      <c r="Z557" s="533"/>
      <c r="AA557" s="533"/>
      <c r="AB557" s="533"/>
      <c r="AC557" s="533"/>
      <c r="AD557" s="534"/>
      <c r="AE557" s="333"/>
      <c r="AF557" s="332"/>
      <c r="AG557" s="333"/>
      <c r="AH557" s="334"/>
      <c r="AI557" s="330"/>
      <c r="AJ557" s="198"/>
      <c r="AK557" s="197"/>
      <c r="AL557" s="198"/>
      <c r="AM557" s="197"/>
      <c r="AN557" s="198"/>
      <c r="AO557" s="197"/>
      <c r="AP557" s="198"/>
      <c r="AQ557" s="197"/>
      <c r="AR557" s="198"/>
      <c r="AS557" s="197"/>
      <c r="AT557" s="198"/>
      <c r="AU557" s="197"/>
      <c r="AV557" s="198"/>
      <c r="AW557" s="197"/>
      <c r="AX557" s="199"/>
      <c r="AY557" s="99"/>
      <c r="AZ557" s="99"/>
      <c r="BA557" s="99"/>
      <c r="BB557" s="99"/>
      <c r="BC557" s="99"/>
      <c r="BD557" s="99"/>
      <c r="BE557" s="99"/>
      <c r="BF557" s="99"/>
      <c r="BG557" s="254"/>
      <c r="BH557" s="254"/>
    </row>
    <row r="558" spans="1:60" ht="19.5" customHeight="1" thickBot="1" x14ac:dyDescent="0.3">
      <c r="A558" s="136"/>
      <c r="B558" s="289"/>
      <c r="C558" s="29" t="s">
        <v>1404</v>
      </c>
      <c r="D558" s="29"/>
      <c r="E558" s="8"/>
      <c r="F558" s="8"/>
      <c r="G558" s="8"/>
      <c r="H558" s="8"/>
      <c r="I558" s="8"/>
      <c r="J558" s="8"/>
      <c r="K558" s="29">
        <f t="shared" si="55"/>
        <v>41</v>
      </c>
      <c r="L558" s="29">
        <f t="shared" si="55"/>
        <v>295</v>
      </c>
      <c r="M558" s="191" t="s">
        <v>998</v>
      </c>
      <c r="N558" s="196"/>
      <c r="O558" s="197"/>
      <c r="P558" s="198"/>
      <c r="Q558" s="331"/>
      <c r="R558" s="332"/>
      <c r="S558" s="333"/>
      <c r="T558" s="332"/>
      <c r="U558" s="532" t="s">
        <v>1413</v>
      </c>
      <c r="V558" s="533"/>
      <c r="W558" s="533"/>
      <c r="X558" s="533"/>
      <c r="Y558" s="533"/>
      <c r="Z558" s="533"/>
      <c r="AA558" s="533"/>
      <c r="AB558" s="533"/>
      <c r="AC558" s="533"/>
      <c r="AD558" s="534"/>
      <c r="AE558" s="333"/>
      <c r="AF558" s="332"/>
      <c r="AG558" s="333"/>
      <c r="AH558" s="334"/>
      <c r="AI558" s="394"/>
      <c r="AJ558" s="395"/>
      <c r="AK558" s="396"/>
      <c r="AL558" s="395"/>
      <c r="AM558" s="396"/>
      <c r="AN558" s="395"/>
      <c r="AO558" s="396"/>
      <c r="AP558" s="395"/>
      <c r="AQ558" s="396"/>
      <c r="AR558" s="395"/>
      <c r="AS558" s="396"/>
      <c r="AT558" s="395"/>
      <c r="AU558" s="396"/>
      <c r="AV558" s="395"/>
      <c r="AW558" s="197"/>
      <c r="AX558" s="199"/>
      <c r="AY558" s="99"/>
      <c r="AZ558" s="99"/>
      <c r="BA558" s="99"/>
      <c r="BB558" s="99"/>
      <c r="BC558" s="99"/>
      <c r="BD558" s="99"/>
      <c r="BE558" s="99"/>
      <c r="BF558" s="99"/>
      <c r="BG558" s="254"/>
      <c r="BH558" s="254"/>
    </row>
    <row r="559" spans="1:60" ht="19.5" customHeight="1" thickBot="1" x14ac:dyDescent="0.3">
      <c r="A559" s="136"/>
      <c r="B559" s="289"/>
      <c r="C559" s="39" t="s">
        <v>1397</v>
      </c>
      <c r="D559" s="29"/>
      <c r="E559" s="8"/>
      <c r="F559" s="8"/>
      <c r="G559" s="8"/>
      <c r="H559" s="8"/>
      <c r="I559" s="8"/>
      <c r="J559" s="8"/>
      <c r="K559" s="29">
        <f t="shared" si="55"/>
        <v>42</v>
      </c>
      <c r="L559" s="29">
        <f t="shared" si="55"/>
        <v>296</v>
      </c>
      <c r="M559" s="191" t="s">
        <v>998</v>
      </c>
      <c r="N559" s="196"/>
      <c r="O559" s="197"/>
      <c r="P559" s="198"/>
      <c r="Q559" s="197"/>
      <c r="R559" s="198"/>
      <c r="S559" s="197"/>
      <c r="T559" s="198"/>
      <c r="U559" s="197"/>
      <c r="V559" s="198"/>
      <c r="W559" s="197"/>
      <c r="X559" s="198"/>
      <c r="Y559" s="197"/>
      <c r="Z559" s="198"/>
      <c r="AA559" s="197"/>
      <c r="AB559" s="198"/>
      <c r="AC559" s="197"/>
      <c r="AD559" s="198"/>
      <c r="AE559" s="197"/>
      <c r="AF559" s="198"/>
      <c r="AG559" s="197"/>
      <c r="AH559" s="198"/>
      <c r="AI559" s="331"/>
      <c r="AJ559" s="332"/>
      <c r="AK559" s="333"/>
      <c r="AL559" s="742" t="s">
        <v>399</v>
      </c>
      <c r="AM559" s="743"/>
      <c r="AN559" s="743"/>
      <c r="AO559" s="743"/>
      <c r="AP559" s="743"/>
      <c r="AQ559" s="743"/>
      <c r="AR559" s="743"/>
      <c r="AS559" s="744"/>
      <c r="AT559" s="332"/>
      <c r="AU559" s="333"/>
      <c r="AV559" s="334"/>
      <c r="AW559" s="330"/>
      <c r="AX559" s="199"/>
      <c r="AY559" s="99"/>
      <c r="AZ559" s="99"/>
      <c r="BA559" s="99"/>
      <c r="BB559" s="99"/>
      <c r="BC559" s="99"/>
      <c r="BD559" s="99"/>
      <c r="BE559" s="99"/>
      <c r="BF559" s="99"/>
      <c r="BG559" s="254"/>
      <c r="BH559" s="254"/>
    </row>
    <row r="560" spans="1:60" ht="19.5" customHeight="1" thickBot="1" x14ac:dyDescent="0.3">
      <c r="A560" s="136"/>
      <c r="B560" s="289"/>
      <c r="C560" s="41" t="s">
        <v>1398</v>
      </c>
      <c r="D560" s="29"/>
      <c r="E560" s="8"/>
      <c r="F560" s="8"/>
      <c r="G560" s="8"/>
      <c r="H560" s="8"/>
      <c r="I560" s="8"/>
      <c r="J560" s="8"/>
      <c r="K560" s="29">
        <f t="shared" si="55"/>
        <v>43</v>
      </c>
      <c r="L560" s="29">
        <f t="shared" si="55"/>
        <v>297</v>
      </c>
      <c r="M560" s="191" t="s">
        <v>998</v>
      </c>
      <c r="N560" s="196"/>
      <c r="O560" s="197"/>
      <c r="P560" s="198"/>
      <c r="Q560" s="197"/>
      <c r="R560" s="198"/>
      <c r="S560" s="197"/>
      <c r="T560" s="198"/>
      <c r="U560" s="197"/>
      <c r="V560" s="198"/>
      <c r="W560" s="197"/>
      <c r="X560" s="198"/>
      <c r="Y560" s="197"/>
      <c r="Z560" s="198"/>
      <c r="AA560" s="197"/>
      <c r="AB560" s="198"/>
      <c r="AC560" s="197"/>
      <c r="AD560" s="198"/>
      <c r="AE560" s="197"/>
      <c r="AF560" s="198"/>
      <c r="AG560" s="197"/>
      <c r="AH560" s="198"/>
      <c r="AI560" s="331"/>
      <c r="AJ560" s="332"/>
      <c r="AK560" s="333"/>
      <c r="AL560" s="742" t="s">
        <v>399</v>
      </c>
      <c r="AM560" s="743"/>
      <c r="AN560" s="743"/>
      <c r="AO560" s="743"/>
      <c r="AP560" s="743"/>
      <c r="AQ560" s="743"/>
      <c r="AR560" s="743"/>
      <c r="AS560" s="744"/>
      <c r="AT560" s="332"/>
      <c r="AU560" s="333"/>
      <c r="AV560" s="334"/>
      <c r="AW560" s="330"/>
      <c r="AX560" s="199"/>
      <c r="AY560" s="99"/>
      <c r="AZ560" s="99"/>
      <c r="BA560" s="99"/>
      <c r="BB560" s="99"/>
      <c r="BC560" s="99"/>
      <c r="BD560" s="99"/>
      <c r="BE560" s="99"/>
      <c r="BF560" s="99"/>
      <c r="BG560" s="254"/>
      <c r="BH560" s="254"/>
    </row>
    <row r="561" spans="1:60" ht="19.5" customHeight="1" thickBot="1" x14ac:dyDescent="0.3">
      <c r="A561" s="136"/>
      <c r="B561" s="289"/>
      <c r="C561" s="29" t="s">
        <v>1399</v>
      </c>
      <c r="D561" s="29"/>
      <c r="E561" s="8"/>
      <c r="F561" s="8"/>
      <c r="G561" s="8"/>
      <c r="H561" s="8"/>
      <c r="I561" s="8"/>
      <c r="J561" s="8"/>
      <c r="K561" s="29">
        <f t="shared" si="55"/>
        <v>44</v>
      </c>
      <c r="L561" s="29">
        <f t="shared" si="55"/>
        <v>298</v>
      </c>
      <c r="M561" s="191" t="s">
        <v>998</v>
      </c>
      <c r="N561" s="196"/>
      <c r="O561" s="197"/>
      <c r="P561" s="198"/>
      <c r="Q561" s="197"/>
      <c r="R561" s="198"/>
      <c r="S561" s="197"/>
      <c r="T561" s="198"/>
      <c r="U561" s="197"/>
      <c r="V561" s="198"/>
      <c r="W561" s="197"/>
      <c r="X561" s="198"/>
      <c r="Y561" s="197"/>
      <c r="Z561" s="198"/>
      <c r="AA561" s="197"/>
      <c r="AB561" s="198"/>
      <c r="AC561" s="197"/>
      <c r="AD561" s="198"/>
      <c r="AE561" s="197"/>
      <c r="AF561" s="198"/>
      <c r="AG561" s="197"/>
      <c r="AH561" s="198"/>
      <c r="AI561" s="331"/>
      <c r="AJ561" s="332"/>
      <c r="AK561" s="333"/>
      <c r="AL561" s="742" t="s">
        <v>399</v>
      </c>
      <c r="AM561" s="743"/>
      <c r="AN561" s="743"/>
      <c r="AO561" s="743"/>
      <c r="AP561" s="743"/>
      <c r="AQ561" s="743"/>
      <c r="AR561" s="743"/>
      <c r="AS561" s="744"/>
      <c r="AT561" s="332"/>
      <c r="AU561" s="333"/>
      <c r="AV561" s="334"/>
      <c r="AW561" s="330"/>
      <c r="AX561" s="199"/>
      <c r="AY561" s="99"/>
      <c r="AZ561" s="99"/>
      <c r="BA561" s="99"/>
      <c r="BB561" s="99"/>
      <c r="BC561" s="99"/>
      <c r="BD561" s="99"/>
      <c r="BE561" s="99"/>
      <c r="BF561" s="99"/>
      <c r="BG561" s="254"/>
      <c r="BH561" s="254"/>
    </row>
    <row r="562" spans="1:60" ht="19.5" customHeight="1" thickBot="1" x14ac:dyDescent="0.3">
      <c r="A562" s="136"/>
      <c r="B562" s="289"/>
      <c r="C562" s="29" t="s">
        <v>1400</v>
      </c>
      <c r="D562" s="29"/>
      <c r="E562" s="8"/>
      <c r="F562" s="8"/>
      <c r="G562" s="8"/>
      <c r="H562" s="8"/>
      <c r="I562" s="8"/>
      <c r="J562" s="8"/>
      <c r="K562" s="29">
        <f t="shared" si="55"/>
        <v>45</v>
      </c>
      <c r="L562" s="29">
        <f t="shared" si="55"/>
        <v>299</v>
      </c>
      <c r="M562" s="191" t="s">
        <v>998</v>
      </c>
      <c r="N562" s="196"/>
      <c r="O562" s="197"/>
      <c r="P562" s="198"/>
      <c r="Q562" s="197"/>
      <c r="R562" s="198"/>
      <c r="S562" s="197"/>
      <c r="T562" s="198"/>
      <c r="U562" s="197"/>
      <c r="V562" s="198"/>
      <c r="W562" s="197"/>
      <c r="X562" s="198"/>
      <c r="Y562" s="197"/>
      <c r="Z562" s="198"/>
      <c r="AA562" s="197"/>
      <c r="AB562" s="198"/>
      <c r="AC562" s="197"/>
      <c r="AD562" s="198"/>
      <c r="AE562" s="197"/>
      <c r="AF562" s="198"/>
      <c r="AG562" s="197"/>
      <c r="AH562" s="198"/>
      <c r="AI562" s="331"/>
      <c r="AJ562" s="332"/>
      <c r="AK562" s="333"/>
      <c r="AL562" s="742" t="s">
        <v>399</v>
      </c>
      <c r="AM562" s="743"/>
      <c r="AN562" s="743"/>
      <c r="AO562" s="743"/>
      <c r="AP562" s="743"/>
      <c r="AQ562" s="743"/>
      <c r="AR562" s="743"/>
      <c r="AS562" s="744"/>
      <c r="AT562" s="332"/>
      <c r="AU562" s="333"/>
      <c r="AV562" s="334"/>
      <c r="AW562" s="330"/>
      <c r="AX562" s="199"/>
      <c r="AY562" s="99"/>
      <c r="AZ562" s="99"/>
      <c r="BA562" s="99"/>
      <c r="BB562" s="99"/>
      <c r="BC562" s="99"/>
      <c r="BD562" s="99"/>
      <c r="BE562" s="99"/>
      <c r="BF562" s="99"/>
      <c r="BG562" s="254"/>
      <c r="BH562" s="254"/>
    </row>
    <row r="563" spans="1:60" ht="19.5" customHeight="1" thickBot="1" x14ac:dyDescent="0.3">
      <c r="A563" s="136"/>
      <c r="B563" s="289"/>
      <c r="C563" s="29" t="s">
        <v>1401</v>
      </c>
      <c r="D563" s="29"/>
      <c r="E563" s="8"/>
      <c r="F563" s="8"/>
      <c r="G563" s="8"/>
      <c r="H563" s="8"/>
      <c r="I563" s="8"/>
      <c r="J563" s="8"/>
      <c r="K563" s="29">
        <f t="shared" si="55"/>
        <v>46</v>
      </c>
      <c r="L563" s="29">
        <f t="shared" si="55"/>
        <v>300</v>
      </c>
      <c r="M563" s="191" t="s">
        <v>998</v>
      </c>
      <c r="N563" s="196"/>
      <c r="O563" s="197"/>
      <c r="P563" s="198"/>
      <c r="Q563" s="197"/>
      <c r="R563" s="198"/>
      <c r="S563" s="197"/>
      <c r="T563" s="198"/>
      <c r="U563" s="197"/>
      <c r="V563" s="198"/>
      <c r="W563" s="197"/>
      <c r="X563" s="198"/>
      <c r="Y563" s="197"/>
      <c r="Z563" s="198"/>
      <c r="AA563" s="197"/>
      <c r="AB563" s="198"/>
      <c r="AC563" s="197"/>
      <c r="AD563" s="198"/>
      <c r="AE563" s="197"/>
      <c r="AF563" s="198"/>
      <c r="AG563" s="197"/>
      <c r="AH563" s="198"/>
      <c r="AI563" s="331"/>
      <c r="AJ563" s="332"/>
      <c r="AK563" s="333"/>
      <c r="AL563" s="742" t="s">
        <v>399</v>
      </c>
      <c r="AM563" s="743"/>
      <c r="AN563" s="743"/>
      <c r="AO563" s="743"/>
      <c r="AP563" s="743"/>
      <c r="AQ563" s="743"/>
      <c r="AR563" s="743"/>
      <c r="AS563" s="744"/>
      <c r="AT563" s="332"/>
      <c r="AU563" s="333"/>
      <c r="AV563" s="334"/>
      <c r="AW563" s="330"/>
      <c r="AX563" s="199"/>
      <c r="AY563" s="99"/>
      <c r="AZ563" s="99"/>
      <c r="BA563" s="99"/>
      <c r="BB563" s="99"/>
      <c r="BC563" s="99"/>
      <c r="BD563" s="99"/>
      <c r="BE563" s="99"/>
      <c r="BF563" s="99"/>
      <c r="BG563" s="254"/>
      <c r="BH563" s="254"/>
    </row>
    <row r="564" spans="1:60" ht="19.5" customHeight="1" thickBot="1" x14ac:dyDescent="0.3">
      <c r="A564" s="136"/>
      <c r="B564" s="289"/>
      <c r="C564" s="29" t="s">
        <v>1402</v>
      </c>
      <c r="D564" s="29"/>
      <c r="E564" s="8"/>
      <c r="F564" s="8"/>
      <c r="G564" s="8"/>
      <c r="H564" s="8"/>
      <c r="I564" s="8"/>
      <c r="J564" s="8"/>
      <c r="K564" s="29">
        <f t="shared" si="55"/>
        <v>47</v>
      </c>
      <c r="L564" s="29">
        <f t="shared" si="55"/>
        <v>301</v>
      </c>
      <c r="M564" s="191" t="s">
        <v>998</v>
      </c>
      <c r="N564" s="196"/>
      <c r="O564" s="197"/>
      <c r="P564" s="198"/>
      <c r="Q564" s="197"/>
      <c r="R564" s="198"/>
      <c r="S564" s="197"/>
      <c r="T564" s="198"/>
      <c r="U564" s="197"/>
      <c r="V564" s="198"/>
      <c r="W564" s="197"/>
      <c r="X564" s="198"/>
      <c r="Y564" s="197"/>
      <c r="Z564" s="198"/>
      <c r="AA564" s="197"/>
      <c r="AB564" s="198"/>
      <c r="AC564" s="197"/>
      <c r="AD564" s="198"/>
      <c r="AE564" s="197"/>
      <c r="AF564" s="198"/>
      <c r="AG564" s="197"/>
      <c r="AH564" s="198"/>
      <c r="AI564" s="331"/>
      <c r="AJ564" s="332"/>
      <c r="AK564" s="333"/>
      <c r="AL564" s="742" t="s">
        <v>399</v>
      </c>
      <c r="AM564" s="743"/>
      <c r="AN564" s="743"/>
      <c r="AO564" s="743"/>
      <c r="AP564" s="743"/>
      <c r="AQ564" s="743"/>
      <c r="AR564" s="743"/>
      <c r="AS564" s="744"/>
      <c r="AT564" s="332"/>
      <c r="AU564" s="333"/>
      <c r="AV564" s="334"/>
      <c r="AW564" s="330"/>
      <c r="AX564" s="199"/>
      <c r="AY564" s="99"/>
      <c r="AZ564" s="99"/>
      <c r="BA564" s="99"/>
      <c r="BB564" s="99"/>
      <c r="BC564" s="99"/>
      <c r="BD564" s="99"/>
      <c r="BE564" s="99"/>
      <c r="BF564" s="99"/>
      <c r="BG564" s="254"/>
      <c r="BH564" s="254"/>
    </row>
    <row r="565" spans="1:60" ht="19.5" customHeight="1" thickBot="1" x14ac:dyDescent="0.3">
      <c r="A565" s="136"/>
      <c r="B565" s="289"/>
      <c r="C565" s="29" t="s">
        <v>1403</v>
      </c>
      <c r="D565" s="29"/>
      <c r="E565" s="8"/>
      <c r="F565" s="8"/>
      <c r="G565" s="8"/>
      <c r="H565" s="8"/>
      <c r="I565" s="8"/>
      <c r="J565" s="8"/>
      <c r="K565" s="29">
        <f t="shared" si="55"/>
        <v>48</v>
      </c>
      <c r="L565" s="29">
        <f t="shared" si="55"/>
        <v>302</v>
      </c>
      <c r="M565" s="191" t="s">
        <v>998</v>
      </c>
      <c r="N565" s="196"/>
      <c r="O565" s="197"/>
      <c r="P565" s="198"/>
      <c r="Q565" s="197"/>
      <c r="R565" s="198"/>
      <c r="S565" s="197"/>
      <c r="T565" s="198"/>
      <c r="U565" s="197"/>
      <c r="V565" s="198"/>
      <c r="W565" s="197"/>
      <c r="X565" s="198"/>
      <c r="Y565" s="197"/>
      <c r="Z565" s="198"/>
      <c r="AA565" s="197"/>
      <c r="AB565" s="198"/>
      <c r="AC565" s="197"/>
      <c r="AD565" s="198"/>
      <c r="AE565" s="197"/>
      <c r="AF565" s="198"/>
      <c r="AG565" s="197"/>
      <c r="AH565" s="198"/>
      <c r="AI565" s="331"/>
      <c r="AJ565" s="332"/>
      <c r="AK565" s="333"/>
      <c r="AL565" s="742" t="s">
        <v>399</v>
      </c>
      <c r="AM565" s="743"/>
      <c r="AN565" s="743"/>
      <c r="AO565" s="743"/>
      <c r="AP565" s="743"/>
      <c r="AQ565" s="743"/>
      <c r="AR565" s="743"/>
      <c r="AS565" s="744"/>
      <c r="AT565" s="332"/>
      <c r="AU565" s="333"/>
      <c r="AV565" s="334"/>
      <c r="AW565" s="330"/>
      <c r="AX565" s="199"/>
      <c r="AY565" s="99"/>
      <c r="AZ565" s="99"/>
      <c r="BA565" s="99"/>
      <c r="BB565" s="99"/>
      <c r="BC565" s="99"/>
      <c r="BD565" s="99"/>
      <c r="BE565" s="99"/>
      <c r="BF565" s="99"/>
      <c r="BG565" s="254"/>
      <c r="BH565" s="254"/>
    </row>
    <row r="566" spans="1:60" ht="19.5" customHeight="1" thickBot="1" x14ac:dyDescent="0.3">
      <c r="A566" s="136"/>
      <c r="B566" s="289"/>
      <c r="C566" s="29" t="s">
        <v>1404</v>
      </c>
      <c r="D566" s="29"/>
      <c r="E566" s="8"/>
      <c r="F566" s="8"/>
      <c r="G566" s="8"/>
      <c r="H566" s="8"/>
      <c r="I566" s="8"/>
      <c r="J566" s="8"/>
      <c r="K566" s="29">
        <f t="shared" si="55"/>
        <v>49</v>
      </c>
      <c r="L566" s="29">
        <f t="shared" si="55"/>
        <v>303</v>
      </c>
      <c r="M566" s="191" t="s">
        <v>1612</v>
      </c>
      <c r="N566" s="196"/>
      <c r="O566" s="197"/>
      <c r="P566" s="198"/>
      <c r="Q566" s="197"/>
      <c r="R566" s="198"/>
      <c r="S566" s="197"/>
      <c r="T566" s="198"/>
      <c r="U566" s="197"/>
      <c r="V566" s="198"/>
      <c r="W566" s="197"/>
      <c r="X566" s="198"/>
      <c r="Y566" s="197"/>
      <c r="Z566" s="198"/>
      <c r="AA566" s="197"/>
      <c r="AB566" s="198"/>
      <c r="AC566" s="197"/>
      <c r="AD566" s="198"/>
      <c r="AE566" s="197"/>
      <c r="AF566" s="198"/>
      <c r="AG566" s="197"/>
      <c r="AH566" s="198"/>
      <c r="AI566" s="331"/>
      <c r="AJ566" s="332"/>
      <c r="AK566" s="333"/>
      <c r="AL566" s="742" t="s">
        <v>399</v>
      </c>
      <c r="AM566" s="743"/>
      <c r="AN566" s="743"/>
      <c r="AO566" s="743"/>
      <c r="AP566" s="743"/>
      <c r="AQ566" s="743"/>
      <c r="AR566" s="743"/>
      <c r="AS566" s="744"/>
      <c r="AT566" s="332"/>
      <c r="AU566" s="333"/>
      <c r="AV566" s="334"/>
      <c r="AW566" s="330"/>
      <c r="AX566" s="199"/>
      <c r="AY566" s="99"/>
      <c r="AZ566" s="99"/>
      <c r="BA566" s="99"/>
      <c r="BB566" s="99"/>
      <c r="BC566" s="99"/>
      <c r="BD566" s="99"/>
      <c r="BE566" s="99"/>
      <c r="BF566" s="99"/>
      <c r="BG566" s="254"/>
      <c r="BH566" s="254"/>
    </row>
    <row r="567" spans="1:60" ht="19.5" customHeight="1" x14ac:dyDescent="0.25">
      <c r="A567" s="745" t="str">
        <f>A511</f>
        <v>一般観覧（Ａ・Ｂ・雑踏観測・市民プラザ外周対策班）</v>
      </c>
      <c r="B567" s="745"/>
      <c r="C567" s="745"/>
      <c r="D567" s="746"/>
      <c r="E567" s="9">
        <f>E526</f>
        <v>0</v>
      </c>
      <c r="F567" s="9">
        <f>F509</f>
        <v>57</v>
      </c>
      <c r="G567" s="9"/>
      <c r="H567" s="9">
        <f>H509</f>
        <v>53</v>
      </c>
      <c r="I567" s="9"/>
      <c r="J567" s="9">
        <f>J509</f>
        <v>35</v>
      </c>
      <c r="K567" s="9">
        <f>K566</f>
        <v>49</v>
      </c>
      <c r="L567" s="9">
        <v>303</v>
      </c>
      <c r="M567" s="114"/>
      <c r="N567" s="253"/>
      <c r="O567" s="253"/>
      <c r="P567" s="253"/>
      <c r="Q567" s="253"/>
      <c r="R567" s="253"/>
      <c r="S567" s="253"/>
      <c r="T567" s="253"/>
      <c r="U567" s="253"/>
      <c r="V567" s="253"/>
      <c r="W567" s="253"/>
      <c r="X567" s="253"/>
      <c r="Y567" s="253"/>
      <c r="Z567" s="253"/>
      <c r="AA567" s="253"/>
      <c r="AB567" s="253"/>
      <c r="AC567" s="253"/>
      <c r="AD567" s="253"/>
      <c r="AE567" s="253"/>
      <c r="AF567" s="253"/>
      <c r="AG567" s="253"/>
      <c r="AH567" s="253"/>
      <c r="AI567" s="253"/>
      <c r="AJ567" s="253"/>
      <c r="AK567" s="253"/>
      <c r="AL567" s="253"/>
      <c r="AM567" s="253"/>
      <c r="AN567" s="253"/>
      <c r="AO567" s="253"/>
      <c r="AP567" s="253"/>
      <c r="AQ567" s="253"/>
      <c r="AR567" s="253"/>
      <c r="AS567" s="253"/>
      <c r="AT567" s="253"/>
      <c r="AU567" s="253"/>
      <c r="AV567" s="253"/>
      <c r="AW567" s="253"/>
      <c r="AX567" s="254"/>
      <c r="AY567" s="99"/>
      <c r="AZ567" s="99"/>
      <c r="BA567" s="99"/>
      <c r="BB567" s="99"/>
      <c r="BC567" s="99"/>
      <c r="BD567" s="99"/>
      <c r="BE567" s="99"/>
      <c r="BF567" s="99"/>
      <c r="BG567" s="254"/>
      <c r="BH567" s="254"/>
    </row>
    <row r="568" spans="1:60" ht="19.5" customHeight="1" x14ac:dyDescent="0.25">
      <c r="A568" s="252"/>
      <c r="B568" s="251"/>
      <c r="C568" s="114"/>
      <c r="D568" s="114"/>
      <c r="E568" s="248"/>
      <c r="F568" s="248"/>
      <c r="G568" s="248"/>
      <c r="H568" s="248"/>
      <c r="I568" s="248"/>
      <c r="J568" s="248"/>
      <c r="M568" s="114"/>
      <c r="N568" s="253"/>
      <c r="O568" s="253"/>
      <c r="P568" s="253"/>
      <c r="Q568" s="253"/>
      <c r="R568" s="253"/>
      <c r="S568" s="253"/>
      <c r="T568" s="253"/>
      <c r="U568" s="253"/>
      <c r="V568" s="253"/>
      <c r="W568" s="253"/>
      <c r="X568" s="253"/>
      <c r="Y568" s="253"/>
      <c r="Z568" s="253"/>
      <c r="AA568" s="253"/>
      <c r="AB568" s="253"/>
      <c r="AC568" s="253"/>
      <c r="AD568" s="253"/>
      <c r="AE568" s="253"/>
      <c r="AF568" s="253"/>
      <c r="AG568" s="253"/>
      <c r="AH568" s="253"/>
      <c r="AI568" s="253"/>
      <c r="AJ568" s="253"/>
      <c r="AK568" s="253"/>
      <c r="AL568" s="253"/>
      <c r="AM568" s="253"/>
      <c r="AN568" s="253"/>
      <c r="AO568" s="253"/>
      <c r="AP568" s="253"/>
      <c r="AQ568" s="253"/>
      <c r="AR568" s="253"/>
      <c r="AS568" s="253"/>
      <c r="AT568" s="253"/>
      <c r="AU568" s="253"/>
      <c r="AV568" s="253"/>
      <c r="AW568" s="253"/>
      <c r="AX568" s="254"/>
      <c r="AY568" s="99"/>
      <c r="AZ568" s="99"/>
      <c r="BA568" s="99"/>
      <c r="BB568" s="99"/>
      <c r="BC568" s="99"/>
      <c r="BD568" s="99"/>
      <c r="BE568" s="99"/>
      <c r="BF568" s="99"/>
      <c r="BG568" s="254"/>
      <c r="BH568" s="254"/>
    </row>
    <row r="569" spans="1:60" ht="19.5" customHeight="1" x14ac:dyDescent="0.25">
      <c r="A569" s="252"/>
      <c r="B569" s="251"/>
      <c r="C569" s="114"/>
      <c r="D569" s="114"/>
      <c r="M569" s="114"/>
      <c r="N569" s="253"/>
      <c r="O569" s="253"/>
      <c r="P569" s="253"/>
      <c r="Q569" s="253"/>
      <c r="R569" s="253"/>
      <c r="S569" s="253"/>
      <c r="T569" s="253"/>
      <c r="U569" s="253"/>
      <c r="V569" s="253"/>
      <c r="W569" s="253"/>
      <c r="X569" s="253"/>
      <c r="Y569" s="253"/>
      <c r="Z569" s="253"/>
      <c r="AA569" s="253"/>
      <c r="AB569" s="253"/>
      <c r="AC569" s="253"/>
      <c r="AD569" s="253"/>
      <c r="AE569" s="253"/>
      <c r="AF569" s="253"/>
      <c r="AG569" s="253"/>
      <c r="AH569" s="253"/>
      <c r="AI569" s="253"/>
      <c r="AJ569" s="253"/>
      <c r="AK569" s="253"/>
      <c r="AL569" s="253"/>
      <c r="AM569" s="253"/>
      <c r="AN569" s="253"/>
      <c r="AO569" s="253"/>
      <c r="AP569" s="253"/>
      <c r="AQ569" s="253"/>
      <c r="AR569" s="253"/>
      <c r="AS569" s="253"/>
      <c r="AT569" s="253"/>
      <c r="AU569" s="253"/>
      <c r="AV569" s="253"/>
      <c r="AW569" s="253"/>
      <c r="AX569" s="254"/>
      <c r="AY569" s="99"/>
      <c r="AZ569" s="99"/>
      <c r="BA569" s="99"/>
      <c r="BB569" s="99"/>
      <c r="BC569" s="99"/>
      <c r="BD569" s="99"/>
      <c r="BE569" s="99"/>
      <c r="BF569" s="99"/>
      <c r="BG569" s="254"/>
      <c r="BH569" s="254"/>
    </row>
    <row r="570" spans="1:60" ht="19.5" customHeight="1" x14ac:dyDescent="0.25">
      <c r="A570" s="252"/>
      <c r="B570" s="251"/>
      <c r="C570" s="114"/>
      <c r="D570" s="114"/>
      <c r="M570" s="114"/>
      <c r="N570" s="253"/>
      <c r="O570" s="253"/>
      <c r="P570" s="253"/>
      <c r="Q570" s="253"/>
      <c r="R570" s="253"/>
      <c r="S570" s="253"/>
      <c r="T570" s="253"/>
      <c r="U570" s="253"/>
      <c r="V570" s="253"/>
      <c r="W570" s="253"/>
      <c r="X570" s="253"/>
      <c r="Y570" s="253"/>
      <c r="Z570" s="253"/>
      <c r="AA570" s="253"/>
      <c r="AB570" s="253"/>
      <c r="AC570" s="253"/>
      <c r="AD570" s="253"/>
      <c r="AE570" s="253"/>
      <c r="AF570" s="253"/>
      <c r="AG570" s="253"/>
      <c r="AH570" s="253"/>
      <c r="AI570" s="253"/>
      <c r="AJ570" s="253"/>
      <c r="AK570" s="253"/>
      <c r="AL570" s="253"/>
      <c r="AM570" s="253"/>
      <c r="AN570" s="253"/>
      <c r="AO570" s="253"/>
      <c r="AP570" s="253"/>
      <c r="AQ570" s="253"/>
      <c r="AR570" s="253"/>
      <c r="AS570" s="253"/>
      <c r="AT570" s="253"/>
      <c r="AU570" s="253"/>
      <c r="AV570" s="253"/>
      <c r="AW570" s="253"/>
      <c r="AX570" s="254"/>
      <c r="AY570" s="99"/>
      <c r="AZ570" s="99"/>
      <c r="BA570" s="99"/>
      <c r="BB570" s="99"/>
      <c r="BC570" s="99"/>
      <c r="BD570" s="99"/>
      <c r="BE570" s="99"/>
      <c r="BF570" s="99"/>
      <c r="BG570" s="254"/>
      <c r="BH570" s="254"/>
    </row>
    <row r="571" spans="1:60" ht="19.5" customHeight="1" x14ac:dyDescent="0.25">
      <c r="A571" s="252"/>
      <c r="B571" s="251"/>
      <c r="C571" s="114"/>
      <c r="D571" s="114"/>
      <c r="M571" s="114"/>
      <c r="N571" s="253"/>
      <c r="O571" s="253"/>
      <c r="P571" s="253"/>
      <c r="Q571" s="253"/>
      <c r="R571" s="253"/>
      <c r="S571" s="253"/>
      <c r="T571" s="253"/>
      <c r="U571" s="253"/>
      <c r="V571" s="253"/>
      <c r="W571" s="253"/>
      <c r="X571" s="253"/>
      <c r="Y571" s="253"/>
      <c r="Z571" s="253"/>
      <c r="AA571" s="253"/>
      <c r="AB571" s="253"/>
      <c r="AC571" s="253"/>
      <c r="AD571" s="253"/>
      <c r="AE571" s="253"/>
      <c r="AF571" s="253"/>
      <c r="AG571" s="253"/>
      <c r="AH571" s="253"/>
      <c r="AI571" s="253"/>
      <c r="AJ571" s="253"/>
      <c r="AK571" s="253"/>
      <c r="AL571" s="253"/>
      <c r="AM571" s="253"/>
      <c r="AN571" s="253"/>
      <c r="AO571" s="253"/>
      <c r="AP571" s="253"/>
      <c r="AQ571" s="253"/>
      <c r="AR571" s="253"/>
      <c r="AS571" s="253"/>
      <c r="AT571" s="253"/>
      <c r="AU571" s="253"/>
      <c r="AV571" s="253"/>
      <c r="AW571" s="253"/>
      <c r="AX571" s="254"/>
      <c r="AY571" s="99"/>
      <c r="AZ571" s="99"/>
      <c r="BA571" s="99"/>
      <c r="BB571" s="99"/>
      <c r="BC571" s="99"/>
      <c r="BD571" s="99"/>
      <c r="BE571" s="99"/>
      <c r="BF571" s="99"/>
      <c r="BG571" s="254"/>
      <c r="BH571" s="254"/>
    </row>
    <row r="572" spans="1:60" ht="19.5" customHeight="1" x14ac:dyDescent="0.25">
      <c r="A572" s="252"/>
      <c r="B572" s="251"/>
      <c r="C572" s="114"/>
      <c r="D572" s="114"/>
      <c r="M572" s="114"/>
      <c r="N572" s="253"/>
      <c r="O572" s="253"/>
      <c r="P572" s="253"/>
      <c r="Q572" s="253"/>
      <c r="R572" s="253"/>
      <c r="S572" s="253"/>
      <c r="T572" s="253"/>
      <c r="U572" s="253"/>
      <c r="V572" s="253"/>
      <c r="W572" s="253"/>
      <c r="X572" s="253"/>
      <c r="Y572" s="253"/>
      <c r="Z572" s="253"/>
      <c r="AA572" s="253"/>
      <c r="AB572" s="253"/>
      <c r="AC572" s="253"/>
      <c r="AD572" s="253"/>
      <c r="AE572" s="253"/>
      <c r="AF572" s="253"/>
      <c r="AG572" s="253"/>
      <c r="AH572" s="253"/>
      <c r="AI572" s="253"/>
      <c r="AJ572" s="253"/>
      <c r="AK572" s="253"/>
      <c r="AL572" s="253"/>
      <c r="AM572" s="253"/>
      <c r="AN572" s="253"/>
      <c r="AO572" s="253"/>
      <c r="AP572" s="253"/>
      <c r="AQ572" s="253"/>
      <c r="AR572" s="253"/>
      <c r="AS572" s="253"/>
      <c r="AT572" s="253"/>
      <c r="AU572" s="253"/>
      <c r="AV572" s="253"/>
      <c r="AW572" s="253"/>
      <c r="AX572" s="254"/>
      <c r="AY572" s="99"/>
      <c r="AZ572" s="99"/>
      <c r="BA572" s="99"/>
      <c r="BB572" s="99"/>
      <c r="BC572" s="99"/>
      <c r="BD572" s="99"/>
      <c r="BE572" s="99"/>
      <c r="BF572" s="99"/>
      <c r="BG572" s="254"/>
      <c r="BH572" s="254"/>
    </row>
    <row r="573" spans="1:60" ht="19.5" customHeight="1" x14ac:dyDescent="0.25">
      <c r="A573" s="252"/>
      <c r="B573" s="251"/>
      <c r="C573" s="114"/>
      <c r="D573" s="114"/>
      <c r="M573" s="114"/>
      <c r="N573" s="253"/>
      <c r="O573" s="253"/>
      <c r="P573" s="253"/>
      <c r="Q573" s="253"/>
      <c r="R573" s="253"/>
      <c r="S573" s="253"/>
      <c r="T573" s="253"/>
      <c r="U573" s="253"/>
      <c r="V573" s="253"/>
      <c r="W573" s="253"/>
      <c r="X573" s="253"/>
      <c r="Y573" s="253"/>
      <c r="Z573" s="253"/>
      <c r="AA573" s="253"/>
      <c r="AB573" s="253"/>
      <c r="AC573" s="253"/>
      <c r="AD573" s="253"/>
      <c r="AE573" s="253"/>
      <c r="AF573" s="253"/>
      <c r="AG573" s="253"/>
      <c r="AH573" s="253"/>
      <c r="AI573" s="253"/>
      <c r="AJ573" s="253"/>
      <c r="AK573" s="253"/>
      <c r="AL573" s="253"/>
      <c r="AM573" s="253"/>
      <c r="AN573" s="253"/>
      <c r="AO573" s="253"/>
      <c r="AP573" s="253"/>
      <c r="AQ573" s="253"/>
      <c r="AR573" s="253"/>
      <c r="AS573" s="253"/>
      <c r="AT573" s="253"/>
      <c r="AU573" s="253"/>
      <c r="AV573" s="253"/>
      <c r="AW573" s="253"/>
      <c r="AX573" s="254"/>
      <c r="AY573" s="99"/>
      <c r="AZ573" s="99"/>
      <c r="BA573" s="99"/>
      <c r="BB573" s="99"/>
      <c r="BC573" s="99"/>
      <c r="BD573" s="99"/>
      <c r="BE573" s="99"/>
      <c r="BF573" s="99"/>
      <c r="BG573" s="254"/>
      <c r="BH573" s="254"/>
    </row>
    <row r="574" spans="1:60" ht="19.5" customHeight="1" x14ac:dyDescent="0.25">
      <c r="A574" s="252"/>
      <c r="B574" s="251"/>
      <c r="C574" s="114"/>
      <c r="D574" s="114"/>
      <c r="M574" s="114"/>
      <c r="N574" s="253"/>
      <c r="O574" s="253"/>
      <c r="P574" s="253"/>
      <c r="Q574" s="253"/>
      <c r="R574" s="253"/>
      <c r="S574" s="253"/>
      <c r="T574" s="253"/>
      <c r="U574" s="253"/>
      <c r="V574" s="253"/>
      <c r="W574" s="253"/>
      <c r="X574" s="253"/>
      <c r="Y574" s="253"/>
      <c r="Z574" s="253"/>
      <c r="AA574" s="253"/>
      <c r="AB574" s="253"/>
      <c r="AC574" s="253"/>
      <c r="AD574" s="253"/>
      <c r="AE574" s="253"/>
      <c r="AF574" s="253"/>
      <c r="AG574" s="253"/>
      <c r="AH574" s="253"/>
      <c r="AI574" s="253"/>
      <c r="AJ574" s="253"/>
      <c r="AK574" s="253"/>
      <c r="AL574" s="253"/>
      <c r="AM574" s="253"/>
      <c r="AN574" s="253"/>
      <c r="AO574" s="253"/>
      <c r="AP574" s="253"/>
      <c r="AQ574" s="253"/>
      <c r="AR574" s="253"/>
      <c r="AS574" s="253"/>
      <c r="AT574" s="253"/>
      <c r="AU574" s="253"/>
      <c r="AV574" s="253"/>
      <c r="AW574" s="253"/>
      <c r="AX574" s="254"/>
      <c r="AY574" s="99"/>
      <c r="AZ574" s="99"/>
      <c r="BA574" s="99"/>
      <c r="BB574" s="99"/>
      <c r="BC574" s="99"/>
      <c r="BD574" s="99"/>
      <c r="BE574" s="99"/>
      <c r="BF574" s="99"/>
      <c r="BG574" s="254"/>
      <c r="BH574" s="254"/>
    </row>
    <row r="575" spans="1:60" ht="19.5" customHeight="1" x14ac:dyDescent="0.25">
      <c r="A575" s="252"/>
      <c r="B575" s="251"/>
      <c r="C575" s="114"/>
      <c r="D575" s="114"/>
      <c r="M575" s="114"/>
      <c r="N575" s="253"/>
      <c r="O575" s="253"/>
      <c r="P575" s="253"/>
      <c r="Q575" s="253"/>
      <c r="R575" s="253"/>
      <c r="S575" s="253"/>
      <c r="T575" s="253"/>
      <c r="U575" s="253"/>
      <c r="V575" s="253"/>
      <c r="W575" s="253"/>
      <c r="X575" s="253"/>
      <c r="Y575" s="253"/>
      <c r="Z575" s="253"/>
      <c r="AA575" s="253"/>
      <c r="AB575" s="253"/>
      <c r="AC575" s="253"/>
      <c r="AD575" s="253"/>
      <c r="AE575" s="253"/>
      <c r="AF575" s="253"/>
      <c r="AG575" s="253"/>
      <c r="AH575" s="253"/>
      <c r="AI575" s="253"/>
      <c r="AJ575" s="253"/>
      <c r="AK575" s="253"/>
      <c r="AL575" s="253"/>
      <c r="AM575" s="253"/>
      <c r="AN575" s="253"/>
      <c r="AO575" s="253"/>
      <c r="AP575" s="253"/>
      <c r="AQ575" s="253"/>
      <c r="AR575" s="253"/>
      <c r="AS575" s="253"/>
      <c r="AT575" s="253"/>
      <c r="AU575" s="253"/>
      <c r="AV575" s="253"/>
      <c r="AW575" s="253"/>
      <c r="AX575" s="254"/>
      <c r="AY575" s="99"/>
      <c r="AZ575" s="99"/>
      <c r="BA575" s="99"/>
      <c r="BB575" s="99"/>
      <c r="BC575" s="99"/>
      <c r="BD575" s="99"/>
      <c r="BE575" s="99"/>
      <c r="BF575" s="99"/>
      <c r="BG575" s="254"/>
      <c r="BH575" s="254"/>
    </row>
    <row r="576" spans="1:60" ht="19.5" customHeight="1" x14ac:dyDescent="0.25">
      <c r="A576" s="252"/>
      <c r="B576" s="251"/>
      <c r="C576" s="114"/>
      <c r="D576" s="114"/>
      <c r="M576" s="114"/>
      <c r="N576" s="253"/>
      <c r="O576" s="253"/>
      <c r="P576" s="253"/>
      <c r="Q576" s="253"/>
      <c r="R576" s="253"/>
      <c r="S576" s="253"/>
      <c r="T576" s="253"/>
      <c r="U576" s="253"/>
      <c r="V576" s="253"/>
      <c r="W576" s="253"/>
      <c r="X576" s="253"/>
      <c r="Y576" s="253"/>
      <c r="Z576" s="253"/>
      <c r="AA576" s="253"/>
      <c r="AB576" s="253"/>
      <c r="AC576" s="253"/>
      <c r="AD576" s="253"/>
      <c r="AE576" s="253"/>
      <c r="AF576" s="253"/>
      <c r="AG576" s="253"/>
      <c r="AH576" s="253"/>
      <c r="AI576" s="253"/>
      <c r="AJ576" s="253"/>
      <c r="AK576" s="253"/>
      <c r="AL576" s="253"/>
      <c r="AM576" s="253"/>
      <c r="AN576" s="253"/>
      <c r="AO576" s="253"/>
      <c r="AP576" s="253"/>
      <c r="AQ576" s="253"/>
      <c r="AR576" s="253"/>
      <c r="AS576" s="253"/>
      <c r="AT576" s="253"/>
      <c r="AU576" s="253"/>
      <c r="AV576" s="253"/>
      <c r="AW576" s="253"/>
      <c r="AX576" s="254"/>
      <c r="AY576" s="99"/>
      <c r="AZ576" s="99"/>
      <c r="BA576" s="99"/>
      <c r="BB576" s="99"/>
      <c r="BC576" s="99"/>
      <c r="BD576" s="99"/>
      <c r="BE576" s="99"/>
      <c r="BF576" s="99"/>
      <c r="BG576" s="254"/>
      <c r="BH576" s="254"/>
    </row>
    <row r="577" spans="1:60" ht="19.5" customHeight="1" x14ac:dyDescent="0.25">
      <c r="A577" s="252"/>
      <c r="B577" s="251"/>
      <c r="C577" s="114"/>
      <c r="D577" s="114"/>
      <c r="M577" s="114"/>
      <c r="N577" s="253"/>
      <c r="O577" s="253"/>
      <c r="P577" s="253"/>
      <c r="Q577" s="253"/>
      <c r="R577" s="253"/>
      <c r="S577" s="253"/>
      <c r="T577" s="253"/>
      <c r="U577" s="253"/>
      <c r="V577" s="253"/>
      <c r="W577" s="253"/>
      <c r="X577" s="253"/>
      <c r="Y577" s="253"/>
      <c r="Z577" s="253"/>
      <c r="AA577" s="253"/>
      <c r="AB577" s="253"/>
      <c r="AC577" s="253"/>
      <c r="AD577" s="253"/>
      <c r="AE577" s="253"/>
      <c r="AF577" s="253"/>
      <c r="AG577" s="253"/>
      <c r="AH577" s="253"/>
      <c r="AI577" s="253"/>
      <c r="AJ577" s="253"/>
      <c r="AK577" s="253"/>
      <c r="AL577" s="253"/>
      <c r="AM577" s="253"/>
      <c r="AN577" s="253"/>
      <c r="AO577" s="253"/>
      <c r="AP577" s="253"/>
      <c r="AQ577" s="253"/>
      <c r="AR577" s="253"/>
      <c r="AS577" s="253"/>
      <c r="AT577" s="253"/>
      <c r="AU577" s="253"/>
      <c r="AV577" s="253"/>
      <c r="AW577" s="253"/>
      <c r="AX577" s="254"/>
      <c r="AY577" s="99"/>
      <c r="AZ577" s="99"/>
      <c r="BA577" s="99"/>
      <c r="BB577" s="99"/>
      <c r="BC577" s="99"/>
      <c r="BD577" s="99"/>
      <c r="BE577" s="99"/>
      <c r="BF577" s="99"/>
      <c r="BG577" s="254"/>
      <c r="BH577" s="254"/>
    </row>
    <row r="578" spans="1:60" ht="19.5" customHeight="1" x14ac:dyDescent="0.25">
      <c r="A578" s="252"/>
      <c r="B578" s="251"/>
      <c r="C578" s="114"/>
      <c r="D578" s="114"/>
      <c r="M578" s="114"/>
      <c r="N578" s="253"/>
      <c r="O578" s="253"/>
      <c r="P578" s="253"/>
      <c r="Q578" s="253"/>
      <c r="R578" s="253"/>
      <c r="S578" s="253"/>
      <c r="T578" s="253"/>
      <c r="U578" s="253"/>
      <c r="V578" s="253"/>
      <c r="W578" s="253"/>
      <c r="X578" s="253"/>
      <c r="Y578" s="253"/>
      <c r="Z578" s="253"/>
      <c r="AA578" s="253"/>
      <c r="AB578" s="253"/>
      <c r="AC578" s="253"/>
      <c r="AD578" s="253"/>
      <c r="AE578" s="253"/>
      <c r="AF578" s="253"/>
      <c r="AG578" s="253"/>
      <c r="AH578" s="253"/>
      <c r="AI578" s="253"/>
      <c r="AJ578" s="253"/>
      <c r="AK578" s="253"/>
      <c r="AL578" s="253"/>
      <c r="AM578" s="253"/>
      <c r="AN578" s="253"/>
      <c r="AO578" s="253"/>
      <c r="AP578" s="253"/>
      <c r="AQ578" s="253"/>
      <c r="AR578" s="253"/>
      <c r="AS578" s="253"/>
      <c r="AT578" s="253"/>
      <c r="AU578" s="253"/>
      <c r="AV578" s="253"/>
      <c r="AW578" s="253"/>
      <c r="AX578" s="254"/>
      <c r="AY578" s="99"/>
      <c r="AZ578" s="99"/>
      <c r="BA578" s="99"/>
      <c r="BB578" s="99"/>
      <c r="BC578" s="99"/>
      <c r="BD578" s="99"/>
      <c r="BE578" s="99"/>
      <c r="BF578" s="99"/>
      <c r="BG578" s="254"/>
      <c r="BH578" s="254"/>
    </row>
    <row r="579" spans="1:60" ht="19.5" customHeight="1" x14ac:dyDescent="0.25">
      <c r="A579" s="252"/>
      <c r="B579" s="251"/>
      <c r="C579" s="114"/>
      <c r="D579" s="114"/>
      <c r="M579" s="114"/>
      <c r="N579" s="253"/>
      <c r="O579" s="253"/>
      <c r="P579" s="253"/>
      <c r="Q579" s="253"/>
      <c r="R579" s="253"/>
      <c r="S579" s="253"/>
      <c r="T579" s="253"/>
      <c r="U579" s="253"/>
      <c r="V579" s="253"/>
      <c r="W579" s="253"/>
      <c r="X579" s="253"/>
      <c r="Y579" s="253"/>
      <c r="Z579" s="253"/>
      <c r="AA579" s="253"/>
      <c r="AB579" s="253"/>
      <c r="AC579" s="253"/>
      <c r="AD579" s="253"/>
      <c r="AE579" s="253"/>
      <c r="AF579" s="253"/>
      <c r="AG579" s="253"/>
      <c r="AH579" s="253"/>
      <c r="AI579" s="253"/>
      <c r="AJ579" s="253"/>
      <c r="AK579" s="253"/>
      <c r="AL579" s="253"/>
      <c r="AM579" s="253"/>
      <c r="AN579" s="253"/>
      <c r="AO579" s="253"/>
      <c r="AP579" s="253"/>
      <c r="AQ579" s="253"/>
      <c r="AR579" s="253"/>
      <c r="AS579" s="253"/>
      <c r="AT579" s="253"/>
      <c r="AU579" s="253"/>
      <c r="AV579" s="253"/>
      <c r="AW579" s="253"/>
      <c r="AX579" s="254"/>
      <c r="AY579" s="99"/>
      <c r="AZ579" s="99"/>
      <c r="BA579" s="99"/>
      <c r="BB579" s="99"/>
      <c r="BC579" s="99"/>
      <c r="BD579" s="99"/>
      <c r="BE579" s="99"/>
      <c r="BF579" s="99"/>
      <c r="BG579" s="254"/>
      <c r="BH579" s="254"/>
    </row>
    <row r="580" spans="1:60" ht="19.5" customHeight="1" x14ac:dyDescent="0.25">
      <c r="A580" s="747" t="s">
        <v>989</v>
      </c>
      <c r="B580" s="747"/>
      <c r="C580" s="747"/>
      <c r="D580" s="747"/>
      <c r="E580" s="747"/>
      <c r="F580" s="747"/>
      <c r="G580" s="747"/>
      <c r="H580" s="747"/>
      <c r="I580" s="747"/>
      <c r="K580" s="114"/>
      <c r="L580" s="114"/>
      <c r="M580" s="114"/>
      <c r="N580" s="253"/>
      <c r="O580" s="253"/>
      <c r="P580" s="253"/>
      <c r="Q580" s="253"/>
      <c r="R580" s="253"/>
      <c r="S580" s="253"/>
      <c r="T580" s="253"/>
      <c r="U580" s="253"/>
      <c r="V580" s="253"/>
      <c r="W580" s="253"/>
      <c r="X580" s="253"/>
      <c r="Y580" s="253"/>
      <c r="Z580" s="253"/>
      <c r="AA580" s="253"/>
      <c r="AB580" s="253"/>
      <c r="AC580" s="253"/>
      <c r="AD580" s="253"/>
      <c r="AE580" s="253"/>
      <c r="AF580" s="253"/>
      <c r="AG580" s="253"/>
      <c r="AH580" s="253"/>
      <c r="AI580" s="253"/>
      <c r="AJ580" s="253"/>
      <c r="AK580" s="253"/>
      <c r="AL580" s="253"/>
      <c r="AM580" s="253"/>
      <c r="AN580" s="253"/>
      <c r="AO580" s="253"/>
      <c r="AP580" s="253"/>
      <c r="AQ580" s="253"/>
      <c r="AR580" s="253"/>
      <c r="AS580" s="253"/>
      <c r="AT580" s="253"/>
      <c r="AU580" s="253"/>
      <c r="AV580" s="253"/>
      <c r="AW580" s="253"/>
      <c r="AX580" s="254"/>
      <c r="AY580" s="99"/>
      <c r="AZ580" s="99"/>
      <c r="BA580" s="99"/>
      <c r="BB580" s="99"/>
      <c r="BC580" s="99"/>
      <c r="BD580" s="99"/>
      <c r="BE580" s="99"/>
      <c r="BF580" s="99"/>
      <c r="BG580" s="254"/>
      <c r="BH580" s="254"/>
    </row>
    <row r="581" spans="1:60" ht="19.5" customHeight="1" x14ac:dyDescent="0.25">
      <c r="A581" s="495" t="s">
        <v>89</v>
      </c>
      <c r="B581" s="462" t="s">
        <v>193</v>
      </c>
      <c r="C581" s="462" t="s">
        <v>326</v>
      </c>
      <c r="D581" s="462" t="s">
        <v>90</v>
      </c>
      <c r="E581" s="463" t="s">
        <v>162</v>
      </c>
      <c r="F581" s="463"/>
      <c r="G581" s="464" t="s">
        <v>161</v>
      </c>
      <c r="H581" s="464"/>
      <c r="I581" s="492" t="s">
        <v>146</v>
      </c>
      <c r="J581" s="493"/>
      <c r="K581" s="462" t="s">
        <v>192</v>
      </c>
      <c r="L581" s="462"/>
      <c r="M581" s="450" t="s">
        <v>382</v>
      </c>
      <c r="N581" s="741">
        <v>9</v>
      </c>
      <c r="O581" s="441"/>
      <c r="P581" s="441">
        <v>10</v>
      </c>
      <c r="Q581" s="441"/>
      <c r="R581" s="441">
        <v>11</v>
      </c>
      <c r="S581" s="441"/>
      <c r="T581" s="441">
        <v>12</v>
      </c>
      <c r="U581" s="441"/>
      <c r="V581" s="441">
        <v>13</v>
      </c>
      <c r="W581" s="441"/>
      <c r="X581" s="441">
        <v>14</v>
      </c>
      <c r="Y581" s="441"/>
      <c r="Z581" s="441">
        <v>15</v>
      </c>
      <c r="AA581" s="441"/>
      <c r="AB581" s="441">
        <v>16</v>
      </c>
      <c r="AC581" s="441"/>
      <c r="AD581" s="441">
        <v>17</v>
      </c>
      <c r="AE581" s="441"/>
      <c r="AF581" s="441">
        <v>18</v>
      </c>
      <c r="AG581" s="441"/>
      <c r="AH581" s="441">
        <v>19</v>
      </c>
      <c r="AI581" s="441"/>
      <c r="AJ581" s="441">
        <v>20</v>
      </c>
      <c r="AK581" s="441"/>
      <c r="AL581" s="441">
        <v>21</v>
      </c>
      <c r="AM581" s="441"/>
      <c r="AN581" s="441">
        <v>22</v>
      </c>
      <c r="AO581" s="441"/>
      <c r="AP581" s="441">
        <v>23</v>
      </c>
      <c r="AQ581" s="441"/>
      <c r="AR581" s="441">
        <v>24</v>
      </c>
      <c r="AS581" s="441"/>
      <c r="AT581" s="441">
        <v>1</v>
      </c>
      <c r="AU581" s="441"/>
      <c r="AV581" s="441">
        <v>2</v>
      </c>
      <c r="AW581" s="482"/>
      <c r="AX581" s="576" t="s">
        <v>408</v>
      </c>
      <c r="AY581" s="484" t="s">
        <v>195</v>
      </c>
      <c r="AZ581" s="484"/>
      <c r="BA581" s="484"/>
      <c r="BB581" s="484"/>
      <c r="BC581" s="484"/>
      <c r="BD581" s="484"/>
      <c r="BE581" s="484"/>
      <c r="BF581" s="484"/>
      <c r="BG581" s="484" t="s">
        <v>194</v>
      </c>
      <c r="BH581" s="484"/>
    </row>
    <row r="582" spans="1:60" ht="19.5" customHeight="1" x14ac:dyDescent="0.25">
      <c r="A582" s="495"/>
      <c r="B582" s="462"/>
      <c r="C582" s="462"/>
      <c r="D582" s="462"/>
      <c r="E582" s="26" t="s">
        <v>150</v>
      </c>
      <c r="F582" s="26" t="s">
        <v>410</v>
      </c>
      <c r="G582" s="23" t="s">
        <v>150</v>
      </c>
      <c r="H582" s="23" t="s">
        <v>410</v>
      </c>
      <c r="I582" s="29" t="s">
        <v>147</v>
      </c>
      <c r="J582" s="29" t="s">
        <v>410</v>
      </c>
      <c r="K582" s="29" t="s">
        <v>150</v>
      </c>
      <c r="L582" s="29" t="s">
        <v>410</v>
      </c>
      <c r="M582" s="452"/>
      <c r="N582" s="52"/>
      <c r="O582" s="644">
        <v>30</v>
      </c>
      <c r="P582" s="481"/>
      <c r="Q582" s="481">
        <v>30</v>
      </c>
      <c r="R582" s="481"/>
      <c r="S582" s="481">
        <v>30</v>
      </c>
      <c r="T582" s="481"/>
      <c r="U582" s="481">
        <v>30</v>
      </c>
      <c r="V582" s="481"/>
      <c r="W582" s="481">
        <v>30</v>
      </c>
      <c r="X582" s="481"/>
      <c r="Y582" s="481">
        <v>30</v>
      </c>
      <c r="Z582" s="481"/>
      <c r="AA582" s="481">
        <v>30</v>
      </c>
      <c r="AB582" s="481"/>
      <c r="AC582" s="481">
        <v>30</v>
      </c>
      <c r="AD582" s="481"/>
      <c r="AE582" s="481">
        <v>30</v>
      </c>
      <c r="AF582" s="481"/>
      <c r="AG582" s="481">
        <v>30</v>
      </c>
      <c r="AH582" s="481"/>
      <c r="AI582" s="481">
        <v>30</v>
      </c>
      <c r="AJ582" s="481"/>
      <c r="AK582" s="481">
        <v>30</v>
      </c>
      <c r="AL582" s="481"/>
      <c r="AM582" s="481">
        <v>30</v>
      </c>
      <c r="AN582" s="481"/>
      <c r="AO582" s="481">
        <v>30</v>
      </c>
      <c r="AP582" s="481"/>
      <c r="AQ582" s="481">
        <v>30</v>
      </c>
      <c r="AR582" s="481"/>
      <c r="AS582" s="481">
        <v>30</v>
      </c>
      <c r="AT582" s="481"/>
      <c r="AU582" s="481">
        <v>30</v>
      </c>
      <c r="AV582" s="644"/>
      <c r="AW582" s="79"/>
      <c r="AX582" s="628"/>
      <c r="AY582" s="484"/>
      <c r="AZ582" s="484"/>
      <c r="BA582" s="484"/>
      <c r="BB582" s="484"/>
      <c r="BC582" s="484"/>
      <c r="BD582" s="484"/>
      <c r="BE582" s="484"/>
      <c r="BF582" s="484"/>
      <c r="BG582" s="484"/>
      <c r="BH582" s="484"/>
    </row>
    <row r="583" spans="1:60" ht="19.5" customHeight="1" x14ac:dyDescent="0.25">
      <c r="A583" s="4">
        <f>A538+1</f>
        <v>417</v>
      </c>
      <c r="B583" s="146" t="s">
        <v>472</v>
      </c>
      <c r="C583" s="8" t="s">
        <v>217</v>
      </c>
      <c r="D583" s="24" t="s">
        <v>700</v>
      </c>
      <c r="E583" s="18">
        <v>1</v>
      </c>
      <c r="F583" s="18">
        <f>F567+1</f>
        <v>58</v>
      </c>
      <c r="G583" s="8"/>
      <c r="H583" s="8"/>
      <c r="I583" s="8"/>
      <c r="J583" s="8"/>
      <c r="K583" s="8"/>
      <c r="L583" s="8"/>
      <c r="M583" s="8"/>
      <c r="N583" s="47"/>
      <c r="O583" s="45"/>
      <c r="P583" s="44"/>
      <c r="Q583" s="45"/>
      <c r="R583" s="44"/>
      <c r="S583" s="45"/>
      <c r="T583" s="44"/>
      <c r="U583" s="45"/>
      <c r="V583" s="44"/>
      <c r="W583" s="45"/>
      <c r="X583" s="44"/>
      <c r="Y583" s="45"/>
      <c r="Z583" s="44"/>
      <c r="AA583" s="104"/>
      <c r="AB583" s="175"/>
      <c r="AC583" s="151"/>
      <c r="AD583" s="344"/>
      <c r="AE583" s="496" t="s">
        <v>170</v>
      </c>
      <c r="AF583" s="489"/>
      <c r="AG583" s="489"/>
      <c r="AH583" s="489"/>
      <c r="AI583" s="489"/>
      <c r="AJ583" s="489"/>
      <c r="AK583" s="489"/>
      <c r="AL583" s="510"/>
      <c r="AM583" s="151"/>
      <c r="AN583" s="155"/>
      <c r="AO583" s="179"/>
      <c r="AP583" s="111"/>
      <c r="AQ583" s="45"/>
      <c r="AR583" s="44"/>
      <c r="AS583" s="45"/>
      <c r="AT583" s="44"/>
      <c r="AU583" s="45"/>
      <c r="AV583" s="46"/>
      <c r="AW583" s="3"/>
      <c r="AX583" s="9"/>
      <c r="AY583" s="515" t="s">
        <v>168</v>
      </c>
      <c r="AZ583" s="516"/>
      <c r="BA583" s="516"/>
      <c r="BB583" s="516"/>
      <c r="BC583" s="516"/>
      <c r="BD583" s="516"/>
      <c r="BE583" s="516"/>
      <c r="BF583" s="517"/>
      <c r="BG583" s="605"/>
      <c r="BH583" s="605"/>
    </row>
    <row r="584" spans="1:60" ht="19.5" customHeight="1" x14ac:dyDescent="0.25">
      <c r="A584" s="4">
        <f t="shared" ref="A584:A625" si="56">A583+1</f>
        <v>418</v>
      </c>
      <c r="B584" s="57"/>
      <c r="C584" s="450" t="s">
        <v>207</v>
      </c>
      <c r="D584" s="24" t="s">
        <v>701</v>
      </c>
      <c r="E584" s="18">
        <f t="shared" ref="E584:F589" si="57">E583+1</f>
        <v>2</v>
      </c>
      <c r="F584" s="18">
        <f t="shared" si="57"/>
        <v>59</v>
      </c>
      <c r="G584" s="8"/>
      <c r="H584" s="8"/>
      <c r="I584" s="8"/>
      <c r="J584" s="8"/>
      <c r="K584" s="8"/>
      <c r="L584" s="8"/>
      <c r="M584" s="9"/>
      <c r="N584" s="47"/>
      <c r="O584" s="45"/>
      <c r="P584" s="44"/>
      <c r="Q584" s="45"/>
      <c r="R584" s="44"/>
      <c r="S584" s="45"/>
      <c r="T584" s="44"/>
      <c r="U584" s="45"/>
      <c r="V584" s="44"/>
      <c r="W584" s="45"/>
      <c r="X584" s="44"/>
      <c r="Y584" s="45"/>
      <c r="Z584" s="44"/>
      <c r="AA584" s="104"/>
      <c r="AB584" s="175"/>
      <c r="AC584" s="151"/>
      <c r="AD584" s="344"/>
      <c r="AE584" s="496" t="s">
        <v>170</v>
      </c>
      <c r="AF584" s="489"/>
      <c r="AG584" s="489"/>
      <c r="AH584" s="489"/>
      <c r="AI584" s="489"/>
      <c r="AJ584" s="489"/>
      <c r="AK584" s="489"/>
      <c r="AL584" s="510"/>
      <c r="AM584" s="151"/>
      <c r="AN584" s="155"/>
      <c r="AO584" s="179"/>
      <c r="AP584" s="111"/>
      <c r="AQ584" s="45"/>
      <c r="AR584" s="44"/>
      <c r="AS584" s="45"/>
      <c r="AT584" s="44"/>
      <c r="AU584" s="45"/>
      <c r="AV584" s="46"/>
      <c r="AW584" s="3"/>
      <c r="AX584" s="9"/>
      <c r="AY584" s="686" t="s">
        <v>113</v>
      </c>
      <c r="AZ584" s="687"/>
      <c r="BA584" s="687"/>
      <c r="BB584" s="687"/>
      <c r="BC584" s="687"/>
      <c r="BD584" s="687"/>
      <c r="BE584" s="687"/>
      <c r="BF584" s="688"/>
      <c r="BG584" s="478"/>
      <c r="BH584" s="479"/>
    </row>
    <row r="585" spans="1:60" ht="19.5" customHeight="1" x14ac:dyDescent="0.25">
      <c r="A585" s="4">
        <f t="shared" si="56"/>
        <v>419</v>
      </c>
      <c r="B585" s="57"/>
      <c r="C585" s="451"/>
      <c r="D585" s="24" t="s">
        <v>702</v>
      </c>
      <c r="E585" s="18">
        <f t="shared" si="57"/>
        <v>3</v>
      </c>
      <c r="F585" s="18">
        <f t="shared" si="57"/>
        <v>60</v>
      </c>
      <c r="G585" s="8"/>
      <c r="H585" s="8"/>
      <c r="I585" s="8"/>
      <c r="J585" s="8"/>
      <c r="K585" s="8"/>
      <c r="L585" s="8"/>
      <c r="M585" s="8"/>
      <c r="N585" s="47"/>
      <c r="O585" s="45"/>
      <c r="P585" s="44"/>
      <c r="Q585" s="45"/>
      <c r="R585" s="44"/>
      <c r="S585" s="45"/>
      <c r="T585" s="44"/>
      <c r="U585" s="45"/>
      <c r="V585" s="44"/>
      <c r="W585" s="45"/>
      <c r="X585" s="44"/>
      <c r="Y585" s="45"/>
      <c r="Z585" s="44"/>
      <c r="AA585" s="104"/>
      <c r="AB585" s="175"/>
      <c r="AC585" s="151"/>
      <c r="AD585" s="344"/>
      <c r="AE585" s="496" t="s">
        <v>170</v>
      </c>
      <c r="AF585" s="489"/>
      <c r="AG585" s="489"/>
      <c r="AH585" s="489"/>
      <c r="AI585" s="489"/>
      <c r="AJ585" s="489"/>
      <c r="AK585" s="489"/>
      <c r="AL585" s="510"/>
      <c r="AM585" s="151"/>
      <c r="AN585" s="155"/>
      <c r="AO585" s="179"/>
      <c r="AP585" s="111"/>
      <c r="AQ585" s="45"/>
      <c r="AR585" s="44"/>
      <c r="AS585" s="45"/>
      <c r="AT585" s="44"/>
      <c r="AU585" s="45"/>
      <c r="AV585" s="46"/>
      <c r="AW585" s="3"/>
      <c r="AX585" s="9"/>
      <c r="AY585" s="469" t="s">
        <v>48</v>
      </c>
      <c r="AZ585" s="470"/>
      <c r="BA585" s="470"/>
      <c r="BB585" s="470"/>
      <c r="BC585" s="470"/>
      <c r="BD585" s="470"/>
      <c r="BE585" s="470"/>
      <c r="BF585" s="471"/>
      <c r="BG585" s="478"/>
      <c r="BH585" s="479"/>
    </row>
    <row r="586" spans="1:60" ht="19.5" customHeight="1" x14ac:dyDescent="0.25">
      <c r="A586" s="4">
        <f t="shared" si="56"/>
        <v>420</v>
      </c>
      <c r="B586" s="57"/>
      <c r="C586" s="451"/>
      <c r="D586" s="24" t="s">
        <v>703</v>
      </c>
      <c r="E586" s="18">
        <f t="shared" si="57"/>
        <v>4</v>
      </c>
      <c r="F586" s="18">
        <f t="shared" si="57"/>
        <v>61</v>
      </c>
      <c r="G586" s="8"/>
      <c r="H586" s="8"/>
      <c r="I586" s="8"/>
      <c r="J586" s="8"/>
      <c r="K586" s="8"/>
      <c r="L586" s="8"/>
      <c r="M586" s="8"/>
      <c r="N586" s="47"/>
      <c r="O586" s="45"/>
      <c r="P586" s="44"/>
      <c r="Q586" s="45"/>
      <c r="R586" s="44"/>
      <c r="S586" s="45"/>
      <c r="T586" s="44"/>
      <c r="U586" s="45"/>
      <c r="V586" s="44"/>
      <c r="W586" s="45"/>
      <c r="X586" s="44"/>
      <c r="Y586" s="45"/>
      <c r="Z586" s="44"/>
      <c r="AA586" s="104"/>
      <c r="AB586" s="175"/>
      <c r="AC586" s="151"/>
      <c r="AD586" s="344"/>
      <c r="AE586" s="496" t="s">
        <v>170</v>
      </c>
      <c r="AF586" s="489"/>
      <c r="AG586" s="489"/>
      <c r="AH586" s="489"/>
      <c r="AI586" s="489"/>
      <c r="AJ586" s="489"/>
      <c r="AK586" s="489"/>
      <c r="AL586" s="510"/>
      <c r="AM586" s="151"/>
      <c r="AN586" s="155"/>
      <c r="AO586" s="179"/>
      <c r="AP586" s="111"/>
      <c r="AQ586" s="45"/>
      <c r="AR586" s="44"/>
      <c r="AS586" s="45"/>
      <c r="AT586" s="44"/>
      <c r="AU586" s="45"/>
      <c r="AV586" s="46"/>
      <c r="AW586" s="3"/>
      <c r="AX586" s="9"/>
      <c r="AY586" s="472"/>
      <c r="AZ586" s="473"/>
      <c r="BA586" s="473"/>
      <c r="BB586" s="473"/>
      <c r="BC586" s="473"/>
      <c r="BD586" s="473"/>
      <c r="BE586" s="473"/>
      <c r="BF586" s="474"/>
      <c r="BG586" s="478"/>
      <c r="BH586" s="479"/>
    </row>
    <row r="587" spans="1:60" ht="19.5" customHeight="1" x14ac:dyDescent="0.25">
      <c r="A587" s="4">
        <f t="shared" si="56"/>
        <v>421</v>
      </c>
      <c r="B587" s="57"/>
      <c r="C587" s="451"/>
      <c r="D587" s="24" t="s">
        <v>1221</v>
      </c>
      <c r="E587" s="18">
        <f t="shared" si="57"/>
        <v>5</v>
      </c>
      <c r="F587" s="18">
        <f t="shared" si="57"/>
        <v>62</v>
      </c>
      <c r="G587" s="8"/>
      <c r="H587" s="8"/>
      <c r="I587" s="8"/>
      <c r="J587" s="8"/>
      <c r="K587" s="8"/>
      <c r="L587" s="8"/>
      <c r="M587" s="8"/>
      <c r="N587" s="47"/>
      <c r="O587" s="45"/>
      <c r="P587" s="44"/>
      <c r="Q587" s="45"/>
      <c r="R587" s="44"/>
      <c r="S587" s="45"/>
      <c r="T587" s="44"/>
      <c r="U587" s="45"/>
      <c r="V587" s="44"/>
      <c r="W587" s="45"/>
      <c r="X587" s="44"/>
      <c r="Y587" s="45"/>
      <c r="Z587" s="44"/>
      <c r="AA587" s="104"/>
      <c r="AB587" s="175"/>
      <c r="AC587" s="151"/>
      <c r="AD587" s="344"/>
      <c r="AE587" s="496" t="s">
        <v>170</v>
      </c>
      <c r="AF587" s="489"/>
      <c r="AG587" s="489"/>
      <c r="AH587" s="489"/>
      <c r="AI587" s="489"/>
      <c r="AJ587" s="489"/>
      <c r="AK587" s="489"/>
      <c r="AL587" s="510"/>
      <c r="AM587" s="151"/>
      <c r="AN587" s="155"/>
      <c r="AO587" s="179"/>
      <c r="AP587" s="111"/>
      <c r="AQ587" s="45"/>
      <c r="AR587" s="44"/>
      <c r="AS587" s="45"/>
      <c r="AT587" s="44"/>
      <c r="AU587" s="45"/>
      <c r="AV587" s="46"/>
      <c r="AW587" s="3"/>
      <c r="AX587" s="9"/>
      <c r="AY587" s="472"/>
      <c r="AZ587" s="473"/>
      <c r="BA587" s="473"/>
      <c r="BB587" s="473"/>
      <c r="BC587" s="473"/>
      <c r="BD587" s="473"/>
      <c r="BE587" s="473"/>
      <c r="BF587" s="474"/>
      <c r="BG587" s="478"/>
      <c r="BH587" s="479"/>
    </row>
    <row r="588" spans="1:60" ht="19.5" customHeight="1" x14ac:dyDescent="0.25">
      <c r="A588" s="4">
        <f t="shared" si="56"/>
        <v>422</v>
      </c>
      <c r="B588" s="57"/>
      <c r="C588" s="452"/>
      <c r="D588" s="24" t="s">
        <v>1222</v>
      </c>
      <c r="E588" s="18">
        <f t="shared" si="57"/>
        <v>6</v>
      </c>
      <c r="F588" s="18">
        <f t="shared" si="57"/>
        <v>63</v>
      </c>
      <c r="G588" s="8"/>
      <c r="H588" s="8"/>
      <c r="I588" s="8"/>
      <c r="J588" s="8"/>
      <c r="K588" s="8"/>
      <c r="L588" s="8"/>
      <c r="M588" s="8"/>
      <c r="N588" s="47"/>
      <c r="O588" s="45"/>
      <c r="P588" s="44"/>
      <c r="Q588" s="45"/>
      <c r="R588" s="44"/>
      <c r="S588" s="45"/>
      <c r="T588" s="44"/>
      <c r="U588" s="45"/>
      <c r="V588" s="44"/>
      <c r="W588" s="45"/>
      <c r="X588" s="44"/>
      <c r="Y588" s="45"/>
      <c r="Z588" s="44"/>
      <c r="AA588" s="104"/>
      <c r="AB588" s="175"/>
      <c r="AC588" s="151"/>
      <c r="AD588" s="344"/>
      <c r="AE588" s="496" t="s">
        <v>170</v>
      </c>
      <c r="AF588" s="489"/>
      <c r="AG588" s="489"/>
      <c r="AH588" s="489"/>
      <c r="AI588" s="489"/>
      <c r="AJ588" s="489"/>
      <c r="AK588" s="489"/>
      <c r="AL588" s="510"/>
      <c r="AM588" s="151"/>
      <c r="AN588" s="155"/>
      <c r="AO588" s="179"/>
      <c r="AP588" s="111"/>
      <c r="AQ588" s="45"/>
      <c r="AR588" s="44"/>
      <c r="AS588" s="45"/>
      <c r="AT588" s="44"/>
      <c r="AU588" s="45"/>
      <c r="AV588" s="46"/>
      <c r="AW588" s="3"/>
      <c r="AX588" s="9"/>
      <c r="AY588" s="472"/>
      <c r="AZ588" s="473"/>
      <c r="BA588" s="473"/>
      <c r="BB588" s="473"/>
      <c r="BC588" s="473"/>
      <c r="BD588" s="473"/>
      <c r="BE588" s="473"/>
      <c r="BF588" s="474"/>
      <c r="BG588" s="478"/>
      <c r="BH588" s="479"/>
    </row>
    <row r="589" spans="1:60" ht="19.5" customHeight="1" x14ac:dyDescent="0.25">
      <c r="A589" s="4">
        <f t="shared" si="56"/>
        <v>423</v>
      </c>
      <c r="B589" s="57"/>
      <c r="C589" s="596" t="s">
        <v>636</v>
      </c>
      <c r="D589" s="24" t="s">
        <v>1584</v>
      </c>
      <c r="E589" s="18">
        <f t="shared" si="57"/>
        <v>7</v>
      </c>
      <c r="F589" s="18">
        <f t="shared" si="57"/>
        <v>64</v>
      </c>
      <c r="G589" s="9"/>
      <c r="H589" s="9"/>
      <c r="I589" s="9"/>
      <c r="J589" s="9"/>
      <c r="K589" s="9"/>
      <c r="L589" s="9"/>
      <c r="M589" s="9"/>
      <c r="N589" s="47"/>
      <c r="O589" s="45"/>
      <c r="P589" s="44"/>
      <c r="Q589" s="45"/>
      <c r="R589" s="44"/>
      <c r="S589" s="45"/>
      <c r="T589" s="44"/>
      <c r="U589" s="45"/>
      <c r="V589" s="44"/>
      <c r="W589" s="45"/>
      <c r="X589" s="44"/>
      <c r="Y589" s="45"/>
      <c r="Z589" s="44"/>
      <c r="AA589" s="104"/>
      <c r="AB589" s="175"/>
      <c r="AC589" s="151"/>
      <c r="AD589" s="344"/>
      <c r="AE589" s="496" t="s">
        <v>170</v>
      </c>
      <c r="AF589" s="489"/>
      <c r="AG589" s="489"/>
      <c r="AH589" s="489"/>
      <c r="AI589" s="489"/>
      <c r="AJ589" s="489"/>
      <c r="AK589" s="489"/>
      <c r="AL589" s="510"/>
      <c r="AM589" s="151"/>
      <c r="AN589" s="155"/>
      <c r="AO589" s="179"/>
      <c r="AP589" s="111"/>
      <c r="AQ589" s="141"/>
      <c r="AR589" s="44"/>
      <c r="AS589" s="45"/>
      <c r="AT589" s="44"/>
      <c r="AU589" s="45"/>
      <c r="AV589" s="46"/>
      <c r="AW589" s="3"/>
      <c r="AX589" s="9"/>
      <c r="AY589" s="472"/>
      <c r="AZ589" s="473"/>
      <c r="BA589" s="473"/>
      <c r="BB589" s="473"/>
      <c r="BC589" s="473"/>
      <c r="BD589" s="473"/>
      <c r="BE589" s="473"/>
      <c r="BF589" s="474"/>
      <c r="BG589" s="64"/>
      <c r="BH589" s="65"/>
    </row>
    <row r="590" spans="1:60" ht="19.5" customHeight="1" thickBot="1" x14ac:dyDescent="0.3">
      <c r="A590" s="4">
        <f t="shared" si="56"/>
        <v>424</v>
      </c>
      <c r="B590" s="57"/>
      <c r="C590" s="452"/>
      <c r="D590" s="41" t="s">
        <v>614</v>
      </c>
      <c r="E590" s="38"/>
      <c r="F590" s="38"/>
      <c r="G590" s="9"/>
      <c r="H590" s="9"/>
      <c r="I590" s="9">
        <v>1</v>
      </c>
      <c r="J590" s="9">
        <f>J567+1</f>
        <v>36</v>
      </c>
      <c r="K590" s="9"/>
      <c r="L590" s="9"/>
      <c r="M590" s="9"/>
      <c r="N590" s="47"/>
      <c r="O590" s="45"/>
      <c r="P590" s="44"/>
      <c r="Q590" s="45"/>
      <c r="R590" s="44"/>
      <c r="S590" s="45"/>
      <c r="T590" s="44"/>
      <c r="U590" s="45"/>
      <c r="V590" s="44"/>
      <c r="W590" s="45"/>
      <c r="X590" s="44"/>
      <c r="Y590" s="45"/>
      <c r="Z590" s="44"/>
      <c r="AA590" s="34"/>
      <c r="AB590" s="36"/>
      <c r="AC590" s="35"/>
      <c r="AD590" s="33"/>
      <c r="AE590" s="154"/>
      <c r="AF590" s="496" t="s">
        <v>169</v>
      </c>
      <c r="AG590" s="489"/>
      <c r="AH590" s="489"/>
      <c r="AI590" s="489"/>
      <c r="AJ590" s="489"/>
      <c r="AK590" s="489"/>
      <c r="AL590" s="489"/>
      <c r="AM590" s="490"/>
      <c r="AN590" s="152"/>
      <c r="AO590" s="35"/>
      <c r="AP590" s="33"/>
      <c r="AQ590" s="34"/>
      <c r="AR590" s="33"/>
      <c r="AS590" s="34"/>
      <c r="AT590" s="33"/>
      <c r="AU590" s="34"/>
      <c r="AV590" s="36"/>
      <c r="AW590" s="4"/>
      <c r="AX590" s="9"/>
      <c r="AY590" s="475"/>
      <c r="AZ590" s="476"/>
      <c r="BA590" s="476"/>
      <c r="BB590" s="476"/>
      <c r="BC590" s="476"/>
      <c r="BD590" s="476"/>
      <c r="BE590" s="476"/>
      <c r="BF590" s="477"/>
      <c r="BG590" s="10"/>
      <c r="BH590" s="12"/>
    </row>
    <row r="591" spans="1:60" ht="19.5" customHeight="1" x14ac:dyDescent="0.25">
      <c r="A591" s="4">
        <f t="shared" si="56"/>
        <v>425</v>
      </c>
      <c r="B591" s="57"/>
      <c r="C591" s="450" t="s">
        <v>92</v>
      </c>
      <c r="D591" s="73" t="s">
        <v>173</v>
      </c>
      <c r="E591" s="29"/>
      <c r="F591" s="29"/>
      <c r="G591" s="29"/>
      <c r="H591" s="29"/>
      <c r="I591" s="29"/>
      <c r="J591" s="29"/>
      <c r="K591" s="20">
        <v>1</v>
      </c>
      <c r="L591" s="20">
        <v>304</v>
      </c>
      <c r="M591" s="185" t="s">
        <v>987</v>
      </c>
      <c r="N591" s="740" t="s">
        <v>424</v>
      </c>
      <c r="O591" s="489"/>
      <c r="P591" s="510"/>
      <c r="Q591" s="151"/>
      <c r="R591" s="155"/>
      <c r="S591" s="151"/>
      <c r="T591" s="155"/>
      <c r="U591" s="151"/>
      <c r="V591" s="155"/>
      <c r="W591" s="496" t="s">
        <v>481</v>
      </c>
      <c r="X591" s="489"/>
      <c r="Y591" s="489"/>
      <c r="Z591" s="489"/>
      <c r="AA591" s="489"/>
      <c r="AB591" s="489"/>
      <c r="AC591" s="489"/>
      <c r="AD591" s="489"/>
      <c r="AE591" s="489"/>
      <c r="AF591" s="489"/>
      <c r="AG591" s="489"/>
      <c r="AH591" s="510"/>
      <c r="AI591" s="151"/>
      <c r="AJ591" s="155"/>
      <c r="AK591" s="151"/>
      <c r="AL591" s="155"/>
      <c r="AM591" s="151"/>
      <c r="AN591" s="155"/>
      <c r="AO591" s="151"/>
      <c r="AP591" s="152"/>
      <c r="AQ591" s="35"/>
      <c r="AR591" s="36"/>
      <c r="AS591" s="34"/>
      <c r="AT591" s="33"/>
      <c r="AU591" s="34"/>
      <c r="AV591" s="36"/>
      <c r="AW591" s="4"/>
      <c r="AX591" s="8">
        <v>6</v>
      </c>
      <c r="AY591" s="735" t="s">
        <v>480</v>
      </c>
      <c r="AZ591" s="736"/>
      <c r="BA591" s="736"/>
      <c r="BB591" s="736"/>
      <c r="BC591" s="736"/>
      <c r="BD591" s="736"/>
      <c r="BE591" s="736"/>
      <c r="BF591" s="737"/>
      <c r="BG591" s="738"/>
      <c r="BH591" s="739"/>
    </row>
    <row r="592" spans="1:60" ht="19.5" customHeight="1" x14ac:dyDescent="0.25">
      <c r="A592" s="4">
        <f t="shared" si="56"/>
        <v>426</v>
      </c>
      <c r="B592" s="57"/>
      <c r="C592" s="451"/>
      <c r="D592" s="73" t="s">
        <v>787</v>
      </c>
      <c r="E592" s="29"/>
      <c r="F592" s="29"/>
      <c r="G592" s="29"/>
      <c r="H592" s="29"/>
      <c r="I592" s="29"/>
      <c r="J592" s="29"/>
      <c r="K592" s="20">
        <f>K591+1</f>
        <v>2</v>
      </c>
      <c r="L592" s="20">
        <f>L591+1</f>
        <v>305</v>
      </c>
      <c r="M592" s="185" t="s">
        <v>987</v>
      </c>
      <c r="N592" s="175"/>
      <c r="O592" s="151"/>
      <c r="P592" s="155"/>
      <c r="Q592" s="151"/>
      <c r="R592" s="155"/>
      <c r="S592" s="151"/>
      <c r="T592" s="155"/>
      <c r="U592" s="151"/>
      <c r="V592" s="155"/>
      <c r="W592" s="496" t="s">
        <v>481</v>
      </c>
      <c r="X592" s="489"/>
      <c r="Y592" s="489"/>
      <c r="Z592" s="489"/>
      <c r="AA592" s="489"/>
      <c r="AB592" s="489"/>
      <c r="AC592" s="489"/>
      <c r="AD592" s="489"/>
      <c r="AE592" s="489"/>
      <c r="AF592" s="489"/>
      <c r="AG592" s="489"/>
      <c r="AH592" s="510"/>
      <c r="AI592" s="151"/>
      <c r="AJ592" s="155"/>
      <c r="AK592" s="151"/>
      <c r="AL592" s="155"/>
      <c r="AM592" s="151"/>
      <c r="AN592" s="155"/>
      <c r="AO592" s="151"/>
      <c r="AP592" s="152"/>
      <c r="AQ592" s="35"/>
      <c r="AR592" s="36"/>
      <c r="AS592" s="34"/>
      <c r="AT592" s="33"/>
      <c r="AU592" s="34"/>
      <c r="AV592" s="36"/>
      <c r="AW592" s="4"/>
      <c r="AX592" s="8"/>
      <c r="AY592" s="469" t="s">
        <v>1107</v>
      </c>
      <c r="AZ592" s="470"/>
      <c r="BA592" s="470"/>
      <c r="BB592" s="470"/>
      <c r="BC592" s="470"/>
      <c r="BD592" s="470"/>
      <c r="BE592" s="470"/>
      <c r="BF592" s="471"/>
      <c r="BG592" s="671"/>
      <c r="BH592" s="672"/>
    </row>
    <row r="593" spans="1:60" ht="19.5" customHeight="1" x14ac:dyDescent="0.25">
      <c r="A593" s="4">
        <f t="shared" si="56"/>
        <v>427</v>
      </c>
      <c r="B593" s="57"/>
      <c r="C593" s="451"/>
      <c r="D593" s="73" t="s">
        <v>990</v>
      </c>
      <c r="E593" s="29"/>
      <c r="F593" s="29"/>
      <c r="G593" s="29"/>
      <c r="H593" s="29"/>
      <c r="I593" s="29"/>
      <c r="J593" s="29"/>
      <c r="K593" s="20">
        <f t="shared" ref="K593:L608" si="58">K592+1</f>
        <v>3</v>
      </c>
      <c r="L593" s="20">
        <f t="shared" si="58"/>
        <v>306</v>
      </c>
      <c r="M593" s="191" t="s">
        <v>987</v>
      </c>
      <c r="N593" s="47"/>
      <c r="O593" s="45"/>
      <c r="P593" s="44"/>
      <c r="Q593" s="154"/>
      <c r="R593" s="155"/>
      <c r="S593" s="151"/>
      <c r="T593" s="155"/>
      <c r="U593" s="151"/>
      <c r="V593" s="155"/>
      <c r="W593" s="496" t="s">
        <v>190</v>
      </c>
      <c r="X593" s="489"/>
      <c r="Y593" s="489"/>
      <c r="Z593" s="489"/>
      <c r="AA593" s="489"/>
      <c r="AB593" s="489"/>
      <c r="AC593" s="489"/>
      <c r="AD593" s="489"/>
      <c r="AE593" s="489"/>
      <c r="AF593" s="489"/>
      <c r="AG593" s="489"/>
      <c r="AH593" s="510"/>
      <c r="AI593" s="151"/>
      <c r="AJ593" s="155"/>
      <c r="AK593" s="151"/>
      <c r="AL593" s="155"/>
      <c r="AM593" s="151"/>
      <c r="AN593" s="155"/>
      <c r="AO593" s="151"/>
      <c r="AP593" s="152"/>
      <c r="AQ593" s="35"/>
      <c r="AR593" s="36"/>
      <c r="AS593" s="34"/>
      <c r="AT593" s="33"/>
      <c r="AU593" s="34"/>
      <c r="AV593" s="36"/>
      <c r="AW593" s="4"/>
      <c r="AX593" s="8"/>
      <c r="AY593" s="472"/>
      <c r="AZ593" s="473"/>
      <c r="BA593" s="473"/>
      <c r="BB593" s="473"/>
      <c r="BC593" s="473"/>
      <c r="BD593" s="473"/>
      <c r="BE593" s="473"/>
      <c r="BF593" s="474"/>
      <c r="BG593" s="671"/>
      <c r="BH593" s="672"/>
    </row>
    <row r="594" spans="1:60" ht="19.5" customHeight="1" x14ac:dyDescent="0.25">
      <c r="A594" s="4">
        <f t="shared" si="56"/>
        <v>428</v>
      </c>
      <c r="B594" s="57"/>
      <c r="C594" s="451"/>
      <c r="D594" s="73" t="s">
        <v>991</v>
      </c>
      <c r="E594" s="29"/>
      <c r="F594" s="29"/>
      <c r="G594" s="29"/>
      <c r="H594" s="29"/>
      <c r="I594" s="29"/>
      <c r="J594" s="29"/>
      <c r="K594" s="20">
        <f t="shared" si="58"/>
        <v>4</v>
      </c>
      <c r="L594" s="20">
        <f t="shared" si="58"/>
        <v>307</v>
      </c>
      <c r="M594" s="191" t="s">
        <v>987</v>
      </c>
      <c r="N594" s="47"/>
      <c r="O594" s="45"/>
      <c r="P594" s="44"/>
      <c r="Q594" s="154"/>
      <c r="R594" s="155"/>
      <c r="S594" s="151"/>
      <c r="T594" s="155"/>
      <c r="U594" s="151"/>
      <c r="V594" s="155"/>
      <c r="W594" s="496" t="s">
        <v>190</v>
      </c>
      <c r="X594" s="489"/>
      <c r="Y594" s="489"/>
      <c r="Z594" s="489"/>
      <c r="AA594" s="489"/>
      <c r="AB594" s="489"/>
      <c r="AC594" s="489"/>
      <c r="AD594" s="489"/>
      <c r="AE594" s="489"/>
      <c r="AF594" s="489"/>
      <c r="AG594" s="489"/>
      <c r="AH594" s="510"/>
      <c r="AI594" s="151"/>
      <c r="AJ594" s="155"/>
      <c r="AK594" s="151"/>
      <c r="AL594" s="155"/>
      <c r="AM594" s="151"/>
      <c r="AN594" s="155"/>
      <c r="AO594" s="151"/>
      <c r="AP594" s="152"/>
      <c r="AQ594" s="35"/>
      <c r="AR594" s="36"/>
      <c r="AS594" s="34"/>
      <c r="AT594" s="33"/>
      <c r="AU594" s="34"/>
      <c r="AV594" s="36"/>
      <c r="AW594" s="4"/>
      <c r="AX594" s="8"/>
      <c r="AY594" s="475"/>
      <c r="AZ594" s="476"/>
      <c r="BA594" s="476"/>
      <c r="BB594" s="476"/>
      <c r="BC594" s="476"/>
      <c r="BD594" s="476"/>
      <c r="BE594" s="476"/>
      <c r="BF594" s="477"/>
      <c r="BG594" s="671"/>
      <c r="BH594" s="672"/>
    </row>
    <row r="595" spans="1:60" ht="26.25" customHeight="1" x14ac:dyDescent="0.25">
      <c r="A595" s="4">
        <f t="shared" si="56"/>
        <v>429</v>
      </c>
      <c r="B595" s="57"/>
      <c r="C595" s="451"/>
      <c r="D595" s="73" t="s">
        <v>1113</v>
      </c>
      <c r="E595" s="29"/>
      <c r="F595" s="29"/>
      <c r="G595" s="29"/>
      <c r="H595" s="29"/>
      <c r="I595" s="29"/>
      <c r="J595" s="29"/>
      <c r="K595" s="20">
        <f t="shared" si="58"/>
        <v>5</v>
      </c>
      <c r="L595" s="20">
        <f t="shared" si="58"/>
        <v>308</v>
      </c>
      <c r="M595" s="191" t="s">
        <v>987</v>
      </c>
      <c r="N595" s="47"/>
      <c r="O595" s="45"/>
      <c r="P595" s="44"/>
      <c r="Q595" s="154"/>
      <c r="R595" s="155"/>
      <c r="S595" s="151"/>
      <c r="T595" s="155"/>
      <c r="U595" s="151"/>
      <c r="V595" s="155"/>
      <c r="W595" s="496" t="s">
        <v>481</v>
      </c>
      <c r="X595" s="489"/>
      <c r="Y595" s="489"/>
      <c r="Z595" s="489"/>
      <c r="AA595" s="489"/>
      <c r="AB595" s="489"/>
      <c r="AC595" s="489"/>
      <c r="AD595" s="489"/>
      <c r="AE595" s="489"/>
      <c r="AF595" s="489"/>
      <c r="AG595" s="489"/>
      <c r="AH595" s="510"/>
      <c r="AI595" s="151"/>
      <c r="AJ595" s="155"/>
      <c r="AK595" s="151"/>
      <c r="AL595" s="155"/>
      <c r="AM595" s="151"/>
      <c r="AN595" s="155"/>
      <c r="AO595" s="151"/>
      <c r="AP595" s="152"/>
      <c r="AQ595" s="35"/>
      <c r="AR595" s="36"/>
      <c r="AS595" s="34"/>
      <c r="AT595" s="33"/>
      <c r="AU595" s="34"/>
      <c r="AV595" s="36"/>
      <c r="AW595" s="4"/>
      <c r="AX595" s="8">
        <v>6</v>
      </c>
      <c r="AY595" s="469" t="s">
        <v>1108</v>
      </c>
      <c r="AZ595" s="470"/>
      <c r="BA595" s="470"/>
      <c r="BB595" s="470"/>
      <c r="BC595" s="470"/>
      <c r="BD595" s="470"/>
      <c r="BE595" s="470"/>
      <c r="BF595" s="470"/>
      <c r="BG595" s="671"/>
      <c r="BH595" s="672"/>
    </row>
    <row r="596" spans="1:60" ht="26.25" customHeight="1" x14ac:dyDescent="0.25">
      <c r="A596" s="4">
        <f t="shared" si="56"/>
        <v>430</v>
      </c>
      <c r="B596" s="57"/>
      <c r="C596" s="451"/>
      <c r="D596" s="73" t="s">
        <v>1114</v>
      </c>
      <c r="E596" s="29"/>
      <c r="F596" s="29"/>
      <c r="G596" s="29"/>
      <c r="H596" s="29"/>
      <c r="I596" s="29"/>
      <c r="J596" s="29"/>
      <c r="K596" s="20">
        <f t="shared" si="58"/>
        <v>6</v>
      </c>
      <c r="L596" s="20">
        <f t="shared" si="58"/>
        <v>309</v>
      </c>
      <c r="M596" s="184" t="s">
        <v>987</v>
      </c>
      <c r="N596" s="134"/>
      <c r="O596" s="45"/>
      <c r="P596" s="44"/>
      <c r="Q596" s="45"/>
      <c r="R596" s="44"/>
      <c r="S596" s="45"/>
      <c r="T596" s="44"/>
      <c r="U596" s="45"/>
      <c r="V596" s="44"/>
      <c r="W596" s="45"/>
      <c r="X596" s="44"/>
      <c r="Y596" s="154"/>
      <c r="Z596" s="155"/>
      <c r="AA596" s="151"/>
      <c r="AB596" s="488" t="s">
        <v>800</v>
      </c>
      <c r="AC596" s="489"/>
      <c r="AD596" s="489"/>
      <c r="AE596" s="489"/>
      <c r="AF596" s="489"/>
      <c r="AG596" s="489"/>
      <c r="AH596" s="489"/>
      <c r="AI596" s="489"/>
      <c r="AJ596" s="489"/>
      <c r="AK596" s="490"/>
      <c r="AL596" s="155"/>
      <c r="AM596" s="151"/>
      <c r="AN596" s="152"/>
      <c r="AO596" s="34"/>
      <c r="AP596" s="33"/>
      <c r="AQ596" s="34"/>
      <c r="AR596" s="33"/>
      <c r="AS596" s="34"/>
      <c r="AT596" s="33"/>
      <c r="AU596" s="34"/>
      <c r="AV596" s="36"/>
      <c r="AW596" s="4"/>
      <c r="AX596" s="8"/>
      <c r="AY596" s="475"/>
      <c r="AZ596" s="476"/>
      <c r="BA596" s="476"/>
      <c r="BB596" s="476"/>
      <c r="BC596" s="476"/>
      <c r="BD596" s="476"/>
      <c r="BE596" s="476"/>
      <c r="BF596" s="476"/>
      <c r="BG596" s="632"/>
      <c r="BH596" s="634"/>
    </row>
    <row r="597" spans="1:60" ht="19.5" customHeight="1" x14ac:dyDescent="0.25">
      <c r="A597" s="4">
        <f t="shared" si="56"/>
        <v>431</v>
      </c>
      <c r="B597" s="57"/>
      <c r="C597" s="451"/>
      <c r="D597" s="73" t="s">
        <v>1115</v>
      </c>
      <c r="E597" s="29"/>
      <c r="F597" s="29"/>
      <c r="G597" s="29"/>
      <c r="H597" s="29"/>
      <c r="I597" s="29"/>
      <c r="J597" s="29"/>
      <c r="K597" s="20">
        <f t="shared" si="58"/>
        <v>7</v>
      </c>
      <c r="L597" s="20">
        <f t="shared" si="58"/>
        <v>310</v>
      </c>
      <c r="M597" s="185" t="s">
        <v>987</v>
      </c>
      <c r="N597" s="345"/>
      <c r="O597" s="45"/>
      <c r="P597" s="44"/>
      <c r="Q597" s="45"/>
      <c r="R597" s="44"/>
      <c r="S597" s="45"/>
      <c r="T597" s="44"/>
      <c r="U597" s="45"/>
      <c r="V597" s="44"/>
      <c r="W597" s="45"/>
      <c r="X597" s="44"/>
      <c r="Y597" s="154"/>
      <c r="Z597" s="155"/>
      <c r="AA597" s="151"/>
      <c r="AB597" s="488" t="s">
        <v>800</v>
      </c>
      <c r="AC597" s="489"/>
      <c r="AD597" s="489"/>
      <c r="AE597" s="489"/>
      <c r="AF597" s="489"/>
      <c r="AG597" s="489"/>
      <c r="AH597" s="489"/>
      <c r="AI597" s="489"/>
      <c r="AJ597" s="489"/>
      <c r="AK597" s="490"/>
      <c r="AL597" s="155"/>
      <c r="AM597" s="151"/>
      <c r="AN597" s="152"/>
      <c r="AO597" s="34"/>
      <c r="AP597" s="33"/>
      <c r="AQ597" s="34"/>
      <c r="AR597" s="33"/>
      <c r="AS597" s="34"/>
      <c r="AT597" s="33"/>
      <c r="AU597" s="34"/>
      <c r="AV597" s="36"/>
      <c r="AW597" s="4"/>
      <c r="AX597" s="8"/>
      <c r="AY597" s="469" t="s">
        <v>985</v>
      </c>
      <c r="AZ597" s="470"/>
      <c r="BA597" s="470"/>
      <c r="BB597" s="470"/>
      <c r="BC597" s="470"/>
      <c r="BD597" s="470"/>
      <c r="BE597" s="470"/>
      <c r="BF597" s="471"/>
      <c r="BG597" s="629"/>
      <c r="BH597" s="631"/>
    </row>
    <row r="598" spans="1:60" ht="19.5" customHeight="1" x14ac:dyDescent="0.25">
      <c r="A598" s="4">
        <f t="shared" si="56"/>
        <v>432</v>
      </c>
      <c r="B598" s="57"/>
      <c r="C598" s="451"/>
      <c r="D598" s="73" t="s">
        <v>1116</v>
      </c>
      <c r="E598" s="29"/>
      <c r="F598" s="29"/>
      <c r="G598" s="29"/>
      <c r="H598" s="29"/>
      <c r="I598" s="29"/>
      <c r="J598" s="29"/>
      <c r="K598" s="20">
        <f t="shared" si="58"/>
        <v>8</v>
      </c>
      <c r="L598" s="20">
        <f t="shared" si="58"/>
        <v>311</v>
      </c>
      <c r="M598" s="185" t="s">
        <v>987</v>
      </c>
      <c r="N598" s="345"/>
      <c r="O598" s="45"/>
      <c r="P598" s="44"/>
      <c r="Q598" s="45"/>
      <c r="R598" s="44"/>
      <c r="S598" s="45"/>
      <c r="T598" s="44"/>
      <c r="U598" s="45"/>
      <c r="V598" s="44"/>
      <c r="W598" s="45"/>
      <c r="X598" s="44"/>
      <c r="Y598" s="154"/>
      <c r="Z598" s="155"/>
      <c r="AA598" s="151"/>
      <c r="AB598" s="488" t="s">
        <v>800</v>
      </c>
      <c r="AC598" s="489"/>
      <c r="AD598" s="489"/>
      <c r="AE598" s="489"/>
      <c r="AF598" s="489"/>
      <c r="AG598" s="489"/>
      <c r="AH598" s="489"/>
      <c r="AI598" s="489"/>
      <c r="AJ598" s="489"/>
      <c r="AK598" s="490"/>
      <c r="AL598" s="155"/>
      <c r="AM598" s="151"/>
      <c r="AN598" s="152"/>
      <c r="AO598" s="34"/>
      <c r="AP598" s="33"/>
      <c r="AQ598" s="34"/>
      <c r="AR598" s="33"/>
      <c r="AS598" s="34"/>
      <c r="AT598" s="33"/>
      <c r="AU598" s="34"/>
      <c r="AV598" s="36"/>
      <c r="AW598" s="4"/>
      <c r="AX598" s="8"/>
      <c r="AY598" s="472"/>
      <c r="AZ598" s="473"/>
      <c r="BA598" s="473"/>
      <c r="BB598" s="473"/>
      <c r="BC598" s="473"/>
      <c r="BD598" s="473"/>
      <c r="BE598" s="473"/>
      <c r="BF598" s="474"/>
      <c r="BG598" s="671"/>
      <c r="BH598" s="672"/>
    </row>
    <row r="599" spans="1:60" ht="19.5" customHeight="1" x14ac:dyDescent="0.25">
      <c r="A599" s="4">
        <f t="shared" si="56"/>
        <v>433</v>
      </c>
      <c r="B599" s="57"/>
      <c r="C599" s="451"/>
      <c r="D599" s="73" t="s">
        <v>1117</v>
      </c>
      <c r="E599" s="29"/>
      <c r="F599" s="29"/>
      <c r="G599" s="29"/>
      <c r="H599" s="29"/>
      <c r="I599" s="29"/>
      <c r="J599" s="29"/>
      <c r="K599" s="20">
        <f t="shared" si="58"/>
        <v>9</v>
      </c>
      <c r="L599" s="20">
        <f t="shared" si="58"/>
        <v>312</v>
      </c>
      <c r="M599" s="185" t="s">
        <v>987</v>
      </c>
      <c r="N599" s="345"/>
      <c r="O599" s="45"/>
      <c r="P599" s="44"/>
      <c r="Q599" s="45"/>
      <c r="R599" s="44"/>
      <c r="S599" s="45"/>
      <c r="T599" s="44"/>
      <c r="U599" s="45"/>
      <c r="V599" s="44"/>
      <c r="W599" s="45"/>
      <c r="X599" s="44"/>
      <c r="Y599" s="154"/>
      <c r="Z599" s="155"/>
      <c r="AA599" s="151"/>
      <c r="AB599" s="488" t="s">
        <v>800</v>
      </c>
      <c r="AC599" s="489"/>
      <c r="AD599" s="489"/>
      <c r="AE599" s="489"/>
      <c r="AF599" s="489"/>
      <c r="AG599" s="489"/>
      <c r="AH599" s="489"/>
      <c r="AI599" s="489"/>
      <c r="AJ599" s="489"/>
      <c r="AK599" s="490"/>
      <c r="AL599" s="155"/>
      <c r="AM599" s="151"/>
      <c r="AN599" s="152"/>
      <c r="AO599" s="34"/>
      <c r="AP599" s="33"/>
      <c r="AQ599" s="34"/>
      <c r="AR599" s="33"/>
      <c r="AS599" s="34"/>
      <c r="AT599" s="33"/>
      <c r="AU599" s="34"/>
      <c r="AV599" s="36"/>
      <c r="AW599" s="4"/>
      <c r="AX599" s="8"/>
      <c r="AY599" s="472"/>
      <c r="AZ599" s="473"/>
      <c r="BA599" s="473"/>
      <c r="BB599" s="473"/>
      <c r="BC599" s="473"/>
      <c r="BD599" s="473"/>
      <c r="BE599" s="473"/>
      <c r="BF599" s="474"/>
      <c r="BG599" s="671"/>
      <c r="BH599" s="672"/>
    </row>
    <row r="600" spans="1:60" ht="19.5" customHeight="1" x14ac:dyDescent="0.25">
      <c r="A600" s="4">
        <f t="shared" si="56"/>
        <v>434</v>
      </c>
      <c r="B600" s="57"/>
      <c r="C600" s="452"/>
      <c r="D600" s="73" t="s">
        <v>1118</v>
      </c>
      <c r="E600" s="29"/>
      <c r="F600" s="29"/>
      <c r="G600" s="29"/>
      <c r="H600" s="29"/>
      <c r="I600" s="29"/>
      <c r="J600" s="29"/>
      <c r="K600" s="20">
        <f t="shared" si="58"/>
        <v>10</v>
      </c>
      <c r="L600" s="20">
        <f t="shared" si="58"/>
        <v>313</v>
      </c>
      <c r="M600" s="185" t="s">
        <v>987</v>
      </c>
      <c r="N600" s="345"/>
      <c r="O600" s="45"/>
      <c r="P600" s="44"/>
      <c r="Q600" s="45"/>
      <c r="R600" s="44"/>
      <c r="S600" s="45"/>
      <c r="T600" s="44"/>
      <c r="U600" s="45"/>
      <c r="V600" s="44"/>
      <c r="W600" s="45"/>
      <c r="X600" s="44"/>
      <c r="Y600" s="154"/>
      <c r="Z600" s="155"/>
      <c r="AA600" s="151"/>
      <c r="AB600" s="488" t="s">
        <v>800</v>
      </c>
      <c r="AC600" s="489"/>
      <c r="AD600" s="489"/>
      <c r="AE600" s="489"/>
      <c r="AF600" s="489"/>
      <c r="AG600" s="489"/>
      <c r="AH600" s="489"/>
      <c r="AI600" s="489"/>
      <c r="AJ600" s="489"/>
      <c r="AK600" s="490"/>
      <c r="AL600" s="155"/>
      <c r="AM600" s="151"/>
      <c r="AN600" s="152"/>
      <c r="AO600" s="34"/>
      <c r="AP600" s="33"/>
      <c r="AQ600" s="34"/>
      <c r="AR600" s="33"/>
      <c r="AS600" s="34"/>
      <c r="AT600" s="33"/>
      <c r="AU600" s="34"/>
      <c r="AV600" s="36"/>
      <c r="AW600" s="4"/>
      <c r="AX600" s="8"/>
      <c r="AY600" s="472"/>
      <c r="AZ600" s="473"/>
      <c r="BA600" s="473"/>
      <c r="BB600" s="473"/>
      <c r="BC600" s="473"/>
      <c r="BD600" s="473"/>
      <c r="BE600" s="473"/>
      <c r="BF600" s="474"/>
      <c r="BG600" s="671"/>
      <c r="BH600" s="672"/>
    </row>
    <row r="601" spans="1:60" ht="19.5" customHeight="1" x14ac:dyDescent="0.25">
      <c r="A601" s="4">
        <f t="shared" si="56"/>
        <v>435</v>
      </c>
      <c r="B601" s="57"/>
      <c r="C601" s="450" t="s">
        <v>1111</v>
      </c>
      <c r="D601" s="73" t="s">
        <v>1119</v>
      </c>
      <c r="E601" s="29"/>
      <c r="F601" s="29"/>
      <c r="G601" s="29"/>
      <c r="H601" s="29"/>
      <c r="I601" s="29"/>
      <c r="J601" s="29"/>
      <c r="K601" s="20">
        <f t="shared" si="58"/>
        <v>11</v>
      </c>
      <c r="L601" s="20">
        <f t="shared" si="58"/>
        <v>314</v>
      </c>
      <c r="M601" s="185" t="s">
        <v>987</v>
      </c>
      <c r="N601" s="345"/>
      <c r="O601" s="45"/>
      <c r="P601" s="44"/>
      <c r="Q601" s="45"/>
      <c r="R601" s="44"/>
      <c r="S601" s="45"/>
      <c r="T601" s="44"/>
      <c r="U601" s="45"/>
      <c r="V601" s="44"/>
      <c r="W601" s="45"/>
      <c r="X601" s="44"/>
      <c r="Y601" s="154"/>
      <c r="Z601" s="155"/>
      <c r="AA601" s="151"/>
      <c r="AB601" s="488" t="s">
        <v>800</v>
      </c>
      <c r="AC601" s="489"/>
      <c r="AD601" s="489"/>
      <c r="AE601" s="489"/>
      <c r="AF601" s="489"/>
      <c r="AG601" s="489"/>
      <c r="AH601" s="489"/>
      <c r="AI601" s="489"/>
      <c r="AJ601" s="489"/>
      <c r="AK601" s="490"/>
      <c r="AL601" s="155"/>
      <c r="AM601" s="151"/>
      <c r="AN601" s="152"/>
      <c r="AO601" s="34"/>
      <c r="AP601" s="33"/>
      <c r="AQ601" s="34"/>
      <c r="AR601" s="33"/>
      <c r="AS601" s="34"/>
      <c r="AT601" s="33"/>
      <c r="AU601" s="34"/>
      <c r="AV601" s="36"/>
      <c r="AW601" s="4"/>
      <c r="AX601" s="8"/>
      <c r="AY601" s="472" t="s">
        <v>1141</v>
      </c>
      <c r="AZ601" s="473"/>
      <c r="BA601" s="473"/>
      <c r="BB601" s="473"/>
      <c r="BC601" s="473"/>
      <c r="BD601" s="473"/>
      <c r="BE601" s="473"/>
      <c r="BF601" s="474"/>
      <c r="BG601" s="671"/>
      <c r="BH601" s="672"/>
    </row>
    <row r="602" spans="1:60" ht="19.5" customHeight="1" x14ac:dyDescent="0.25">
      <c r="A602" s="4">
        <f t="shared" si="56"/>
        <v>436</v>
      </c>
      <c r="B602" s="57"/>
      <c r="C602" s="452"/>
      <c r="D602" s="73" t="s">
        <v>1120</v>
      </c>
      <c r="E602" s="29"/>
      <c r="F602" s="29"/>
      <c r="G602" s="29"/>
      <c r="H602" s="29"/>
      <c r="I602" s="29"/>
      <c r="J602" s="29"/>
      <c r="K602" s="20">
        <f t="shared" si="58"/>
        <v>12</v>
      </c>
      <c r="L602" s="20">
        <f t="shared" si="58"/>
        <v>315</v>
      </c>
      <c r="M602" s="185" t="s">
        <v>987</v>
      </c>
      <c r="N602" s="345"/>
      <c r="O602" s="45"/>
      <c r="P602" s="44"/>
      <c r="Q602" s="45"/>
      <c r="R602" s="44"/>
      <c r="S602" s="45"/>
      <c r="T602" s="44"/>
      <c r="U602" s="45"/>
      <c r="V602" s="44"/>
      <c r="W602" s="45"/>
      <c r="X602" s="44"/>
      <c r="Y602" s="154"/>
      <c r="Z602" s="155"/>
      <c r="AA602" s="151"/>
      <c r="AB602" s="488" t="s">
        <v>800</v>
      </c>
      <c r="AC602" s="489"/>
      <c r="AD602" s="489"/>
      <c r="AE602" s="489"/>
      <c r="AF602" s="489"/>
      <c r="AG602" s="489"/>
      <c r="AH602" s="489"/>
      <c r="AI602" s="489"/>
      <c r="AJ602" s="489"/>
      <c r="AK602" s="490"/>
      <c r="AL602" s="155"/>
      <c r="AM602" s="151"/>
      <c r="AN602" s="152"/>
      <c r="AO602" s="34"/>
      <c r="AP602" s="33"/>
      <c r="AQ602" s="34"/>
      <c r="AR602" s="33"/>
      <c r="AS602" s="34"/>
      <c r="AT602" s="33"/>
      <c r="AU602" s="34"/>
      <c r="AV602" s="36"/>
      <c r="AW602" s="4"/>
      <c r="AX602" s="8"/>
      <c r="AY602" s="475"/>
      <c r="AZ602" s="476"/>
      <c r="BA602" s="476"/>
      <c r="BB602" s="476"/>
      <c r="BC602" s="476"/>
      <c r="BD602" s="476"/>
      <c r="BE602" s="476"/>
      <c r="BF602" s="477"/>
      <c r="BG602" s="632"/>
      <c r="BH602" s="634"/>
    </row>
    <row r="603" spans="1:60" ht="19.5" customHeight="1" x14ac:dyDescent="0.25">
      <c r="A603" s="4">
        <f t="shared" si="56"/>
        <v>437</v>
      </c>
      <c r="B603" s="57"/>
      <c r="C603" s="31" t="s">
        <v>1112</v>
      </c>
      <c r="D603" s="73" t="s">
        <v>1121</v>
      </c>
      <c r="E603" s="29"/>
      <c r="F603" s="29"/>
      <c r="G603" s="29"/>
      <c r="H603" s="29"/>
      <c r="I603" s="29"/>
      <c r="J603" s="29"/>
      <c r="K603" s="20">
        <f t="shared" si="58"/>
        <v>13</v>
      </c>
      <c r="L603" s="20">
        <f t="shared" si="58"/>
        <v>316</v>
      </c>
      <c r="M603" s="185" t="s">
        <v>987</v>
      </c>
      <c r="N603" s="345"/>
      <c r="O603" s="45"/>
      <c r="P603" s="44"/>
      <c r="Q603" s="45"/>
      <c r="R603" s="44"/>
      <c r="S603" s="45"/>
      <c r="T603" s="44"/>
      <c r="U603" s="45"/>
      <c r="V603" s="44"/>
      <c r="W603" s="111"/>
      <c r="X603" s="111"/>
      <c r="Y603" s="154"/>
      <c r="Z603" s="155"/>
      <c r="AA603" s="151"/>
      <c r="AB603" s="488" t="s">
        <v>800</v>
      </c>
      <c r="AC603" s="489"/>
      <c r="AD603" s="489"/>
      <c r="AE603" s="489"/>
      <c r="AF603" s="489"/>
      <c r="AG603" s="489"/>
      <c r="AH603" s="489"/>
      <c r="AI603" s="489"/>
      <c r="AJ603" s="489"/>
      <c r="AK603" s="490"/>
      <c r="AL603" s="155"/>
      <c r="AM603" s="151"/>
      <c r="AN603" s="152"/>
      <c r="AO603" s="34"/>
      <c r="AP603" s="33"/>
      <c r="AQ603" s="34"/>
      <c r="AR603" s="33"/>
      <c r="AS603" s="34"/>
      <c r="AT603" s="33"/>
      <c r="AU603" s="34"/>
      <c r="AV603" s="36"/>
      <c r="AW603" s="4"/>
      <c r="AX603" s="8"/>
      <c r="AY603" s="512" t="s">
        <v>1142</v>
      </c>
      <c r="AZ603" s="513"/>
      <c r="BA603" s="513"/>
      <c r="BB603" s="513"/>
      <c r="BC603" s="513"/>
      <c r="BD603" s="513"/>
      <c r="BE603" s="513"/>
      <c r="BF603" s="514"/>
      <c r="BG603" s="64"/>
      <c r="BH603" s="65"/>
    </row>
    <row r="604" spans="1:60" ht="27.75" customHeight="1" x14ac:dyDescent="0.25">
      <c r="A604" s="4">
        <f t="shared" si="56"/>
        <v>438</v>
      </c>
      <c r="B604" s="57"/>
      <c r="C604" s="450" t="s">
        <v>986</v>
      </c>
      <c r="D604" s="73" t="s">
        <v>1122</v>
      </c>
      <c r="E604" s="29"/>
      <c r="F604" s="29"/>
      <c r="G604" s="29"/>
      <c r="H604" s="29"/>
      <c r="I604" s="29"/>
      <c r="J604" s="29"/>
      <c r="K604" s="20">
        <f t="shared" si="58"/>
        <v>14</v>
      </c>
      <c r="L604" s="20">
        <f t="shared" si="58"/>
        <v>317</v>
      </c>
      <c r="M604" s="185" t="s">
        <v>987</v>
      </c>
      <c r="N604" s="345"/>
      <c r="O604" s="45"/>
      <c r="P604" s="44"/>
      <c r="Q604" s="154"/>
      <c r="R604" s="150"/>
      <c r="S604" s="153"/>
      <c r="T604" s="150"/>
      <c r="U604" s="153"/>
      <c r="V604" s="488" t="s">
        <v>1106</v>
      </c>
      <c r="W604" s="489"/>
      <c r="X604" s="489"/>
      <c r="Y604" s="489"/>
      <c r="Z604" s="489"/>
      <c r="AA604" s="489"/>
      <c r="AB604" s="489"/>
      <c r="AC604" s="489"/>
      <c r="AD604" s="489"/>
      <c r="AE604" s="489"/>
      <c r="AF604" s="489"/>
      <c r="AG604" s="490"/>
      <c r="AH604" s="150"/>
      <c r="AI604" s="153"/>
      <c r="AJ604" s="150"/>
      <c r="AK604" s="153"/>
      <c r="AL604" s="150"/>
      <c r="AM604" s="151"/>
      <c r="AN604" s="152"/>
      <c r="AO604" s="34"/>
      <c r="AP604" s="33"/>
      <c r="AQ604" s="34"/>
      <c r="AR604" s="33"/>
      <c r="AS604" s="34"/>
      <c r="AT604" s="33"/>
      <c r="AU604" s="34"/>
      <c r="AV604" s="36"/>
      <c r="AW604" s="4"/>
      <c r="AX604" s="8"/>
      <c r="AY604" s="469" t="s">
        <v>474</v>
      </c>
      <c r="AZ604" s="470"/>
      <c r="BA604" s="470"/>
      <c r="BB604" s="470"/>
      <c r="BC604" s="470"/>
      <c r="BD604" s="470"/>
      <c r="BE604" s="470"/>
      <c r="BF604" s="470"/>
      <c r="BG604" s="629"/>
      <c r="BH604" s="631"/>
    </row>
    <row r="605" spans="1:60" ht="27.75" customHeight="1" x14ac:dyDescent="0.25">
      <c r="A605" s="4">
        <f t="shared" si="56"/>
        <v>439</v>
      </c>
      <c r="B605" s="57"/>
      <c r="C605" s="451"/>
      <c r="D605" s="73" t="s">
        <v>1123</v>
      </c>
      <c r="E605" s="29"/>
      <c r="F605" s="29"/>
      <c r="G605" s="29"/>
      <c r="H605" s="29"/>
      <c r="I605" s="29"/>
      <c r="J605" s="29"/>
      <c r="K605" s="20">
        <f t="shared" si="58"/>
        <v>15</v>
      </c>
      <c r="L605" s="20">
        <f t="shared" si="58"/>
        <v>318</v>
      </c>
      <c r="M605" s="185" t="s">
        <v>987</v>
      </c>
      <c r="N605" s="345"/>
      <c r="O605" s="45"/>
      <c r="P605" s="44"/>
      <c r="Q605" s="158"/>
      <c r="R605" s="150"/>
      <c r="S605" s="153"/>
      <c r="T605" s="150"/>
      <c r="U605" s="153"/>
      <c r="V605" s="488" t="s">
        <v>1106</v>
      </c>
      <c r="W605" s="489"/>
      <c r="X605" s="489"/>
      <c r="Y605" s="489"/>
      <c r="Z605" s="489"/>
      <c r="AA605" s="489"/>
      <c r="AB605" s="489"/>
      <c r="AC605" s="489"/>
      <c r="AD605" s="489"/>
      <c r="AE605" s="489"/>
      <c r="AF605" s="489"/>
      <c r="AG605" s="490"/>
      <c r="AH605" s="150"/>
      <c r="AI605" s="153"/>
      <c r="AJ605" s="150"/>
      <c r="AK605" s="153"/>
      <c r="AL605" s="150"/>
      <c r="AM605" s="151"/>
      <c r="AN605" s="152"/>
      <c r="AO605" s="34"/>
      <c r="AP605" s="33"/>
      <c r="AQ605" s="34"/>
      <c r="AR605" s="33"/>
      <c r="AS605" s="34"/>
      <c r="AT605" s="33"/>
      <c r="AU605" s="34"/>
      <c r="AV605" s="36"/>
      <c r="AW605" s="4"/>
      <c r="AX605" s="8"/>
      <c r="AY605" s="472"/>
      <c r="AZ605" s="473"/>
      <c r="BA605" s="473"/>
      <c r="BB605" s="473"/>
      <c r="BC605" s="473"/>
      <c r="BD605" s="473"/>
      <c r="BE605" s="473"/>
      <c r="BF605" s="473"/>
      <c r="BG605" s="671"/>
      <c r="BH605" s="672"/>
    </row>
    <row r="606" spans="1:60" ht="27.75" customHeight="1" x14ac:dyDescent="0.25">
      <c r="A606" s="4">
        <f t="shared" si="56"/>
        <v>440</v>
      </c>
      <c r="B606" s="57"/>
      <c r="C606" s="451"/>
      <c r="D606" s="73" t="s">
        <v>1124</v>
      </c>
      <c r="E606" s="29"/>
      <c r="F606" s="29"/>
      <c r="G606" s="29"/>
      <c r="H606" s="29"/>
      <c r="I606" s="29"/>
      <c r="J606" s="29"/>
      <c r="K606" s="20">
        <f t="shared" si="58"/>
        <v>16</v>
      </c>
      <c r="L606" s="20">
        <f t="shared" si="58"/>
        <v>319</v>
      </c>
      <c r="M606" s="185" t="s">
        <v>987</v>
      </c>
      <c r="N606" s="4"/>
      <c r="O606" s="34"/>
      <c r="P606" s="33"/>
      <c r="Q606" s="34"/>
      <c r="R606" s="33"/>
      <c r="S606" s="34"/>
      <c r="T606" s="33"/>
      <c r="U606" s="34"/>
      <c r="V606" s="33"/>
      <c r="W606" s="34"/>
      <c r="X606" s="33"/>
      <c r="Y606" s="154"/>
      <c r="Z606" s="155"/>
      <c r="AA606" s="151"/>
      <c r="AB606" s="488" t="s">
        <v>800</v>
      </c>
      <c r="AC606" s="489"/>
      <c r="AD606" s="489"/>
      <c r="AE606" s="489"/>
      <c r="AF606" s="489"/>
      <c r="AG606" s="489"/>
      <c r="AH606" s="489"/>
      <c r="AI606" s="489"/>
      <c r="AJ606" s="489"/>
      <c r="AK606" s="490"/>
      <c r="AL606" s="155"/>
      <c r="AM606" s="151"/>
      <c r="AN606" s="152"/>
      <c r="AO606" s="35"/>
      <c r="AP606" s="36"/>
      <c r="AQ606" s="35"/>
      <c r="AR606" s="36"/>
      <c r="AS606" s="34"/>
      <c r="AT606" s="36"/>
      <c r="AU606" s="34"/>
      <c r="AV606" s="36"/>
      <c r="AW606" s="4"/>
      <c r="AX606" s="8"/>
      <c r="AY606" s="475"/>
      <c r="AZ606" s="476"/>
      <c r="BA606" s="476"/>
      <c r="BB606" s="476"/>
      <c r="BC606" s="476"/>
      <c r="BD606" s="476"/>
      <c r="BE606" s="476"/>
      <c r="BF606" s="476"/>
      <c r="BG606" s="632"/>
      <c r="BH606" s="634"/>
    </row>
    <row r="607" spans="1:60" ht="25.5" customHeight="1" x14ac:dyDescent="0.25">
      <c r="A607" s="4">
        <f t="shared" si="56"/>
        <v>441</v>
      </c>
      <c r="B607" s="57"/>
      <c r="C607" s="29" t="s">
        <v>992</v>
      </c>
      <c r="D607" s="73" t="s">
        <v>1125</v>
      </c>
      <c r="E607" s="29"/>
      <c r="F607" s="29"/>
      <c r="G607" s="29"/>
      <c r="H607" s="29"/>
      <c r="I607" s="29"/>
      <c r="J607" s="29"/>
      <c r="K607" s="20">
        <f t="shared" si="58"/>
        <v>17</v>
      </c>
      <c r="L607" s="20">
        <f t="shared" si="58"/>
        <v>320</v>
      </c>
      <c r="M607" s="185" t="s">
        <v>987</v>
      </c>
      <c r="N607" s="4"/>
      <c r="O607" s="165"/>
      <c r="P607" s="172"/>
      <c r="Q607" s="34"/>
      <c r="R607" s="33"/>
      <c r="S607" s="34"/>
      <c r="T607" s="33"/>
      <c r="U607" s="34"/>
      <c r="V607" s="33"/>
      <c r="W607" s="34"/>
      <c r="X607" s="33"/>
      <c r="Y607" s="154"/>
      <c r="Z607" s="155"/>
      <c r="AA607" s="151"/>
      <c r="AB607" s="488" t="s">
        <v>800</v>
      </c>
      <c r="AC607" s="489"/>
      <c r="AD607" s="489"/>
      <c r="AE607" s="489"/>
      <c r="AF607" s="489"/>
      <c r="AG607" s="489"/>
      <c r="AH607" s="489"/>
      <c r="AI607" s="489"/>
      <c r="AJ607" s="489"/>
      <c r="AK607" s="490"/>
      <c r="AL607" s="155"/>
      <c r="AM607" s="151"/>
      <c r="AN607" s="152"/>
      <c r="AO607" s="35"/>
      <c r="AP607" s="36"/>
      <c r="AQ607" s="35"/>
      <c r="AR607" s="36"/>
      <c r="AS607" s="34"/>
      <c r="AT607" s="36"/>
      <c r="AU607" s="34"/>
      <c r="AV607" s="36"/>
      <c r="AW607" s="4"/>
      <c r="AX607" s="8"/>
      <c r="AY607" s="469" t="s">
        <v>1110</v>
      </c>
      <c r="AZ607" s="470"/>
      <c r="BA607" s="470"/>
      <c r="BB607" s="470"/>
      <c r="BC607" s="470"/>
      <c r="BD607" s="470"/>
      <c r="BE607" s="470"/>
      <c r="BF607" s="471"/>
      <c r="BG607" s="64"/>
      <c r="BH607" s="65"/>
    </row>
    <row r="608" spans="1:60" ht="25.5" customHeight="1" x14ac:dyDescent="0.25">
      <c r="A608" s="4">
        <f t="shared" si="56"/>
        <v>442</v>
      </c>
      <c r="B608" s="57"/>
      <c r="C608" s="29" t="s">
        <v>993</v>
      </c>
      <c r="D608" s="73" t="s">
        <v>1126</v>
      </c>
      <c r="E608" s="29"/>
      <c r="F608" s="29"/>
      <c r="G608" s="29"/>
      <c r="H608" s="29"/>
      <c r="I608" s="29"/>
      <c r="J608" s="29"/>
      <c r="K608" s="20">
        <f t="shared" si="58"/>
        <v>18</v>
      </c>
      <c r="L608" s="20">
        <f t="shared" si="58"/>
        <v>321</v>
      </c>
      <c r="M608" s="185" t="s">
        <v>987</v>
      </c>
      <c r="N608" s="4"/>
      <c r="O608" s="165"/>
      <c r="P608" s="172"/>
      <c r="Q608" s="34"/>
      <c r="R608" s="33"/>
      <c r="S608" s="34"/>
      <c r="T608" s="33"/>
      <c r="U608" s="34"/>
      <c r="V608" s="33"/>
      <c r="W608" s="34"/>
      <c r="X608" s="33"/>
      <c r="Y608" s="154"/>
      <c r="Z608" s="155"/>
      <c r="AA608" s="151"/>
      <c r="AB608" s="488" t="s">
        <v>800</v>
      </c>
      <c r="AC608" s="489"/>
      <c r="AD608" s="489"/>
      <c r="AE608" s="489"/>
      <c r="AF608" s="489"/>
      <c r="AG608" s="489"/>
      <c r="AH608" s="489"/>
      <c r="AI608" s="489"/>
      <c r="AJ608" s="489"/>
      <c r="AK608" s="490"/>
      <c r="AL608" s="155"/>
      <c r="AM608" s="151"/>
      <c r="AN608" s="152"/>
      <c r="AO608" s="35"/>
      <c r="AP608" s="36"/>
      <c r="AQ608" s="35"/>
      <c r="AR608" s="36"/>
      <c r="AS608" s="34"/>
      <c r="AT608" s="36"/>
      <c r="AU608" s="34"/>
      <c r="AV608" s="36"/>
      <c r="AW608" s="4"/>
      <c r="AX608" s="8"/>
      <c r="AY608" s="472"/>
      <c r="AZ608" s="473"/>
      <c r="BA608" s="473"/>
      <c r="BB608" s="473"/>
      <c r="BC608" s="473"/>
      <c r="BD608" s="473"/>
      <c r="BE608" s="473"/>
      <c r="BF608" s="474"/>
      <c r="BG608" s="64"/>
      <c r="BH608" s="65"/>
    </row>
    <row r="609" spans="1:60" ht="25.5" customHeight="1" x14ac:dyDescent="0.25">
      <c r="A609" s="4">
        <f t="shared" si="56"/>
        <v>443</v>
      </c>
      <c r="B609" s="57"/>
      <c r="C609" s="29" t="s">
        <v>994</v>
      </c>
      <c r="D609" s="73" t="s">
        <v>1127</v>
      </c>
      <c r="E609" s="29"/>
      <c r="F609" s="29"/>
      <c r="G609" s="29"/>
      <c r="H609" s="29"/>
      <c r="I609" s="29"/>
      <c r="J609" s="29"/>
      <c r="K609" s="20">
        <f t="shared" ref="K609:L624" si="59">K608+1</f>
        <v>19</v>
      </c>
      <c r="L609" s="20">
        <f t="shared" si="59"/>
        <v>322</v>
      </c>
      <c r="M609" s="185" t="s">
        <v>987</v>
      </c>
      <c r="N609" s="4"/>
      <c r="O609" s="165"/>
      <c r="P609" s="172"/>
      <c r="Q609" s="34"/>
      <c r="R609" s="33"/>
      <c r="S609" s="34"/>
      <c r="T609" s="33"/>
      <c r="U609" s="34"/>
      <c r="V609" s="33"/>
      <c r="W609" s="34"/>
      <c r="X609" s="33"/>
      <c r="Y609" s="154"/>
      <c r="Z609" s="155"/>
      <c r="AA609" s="151"/>
      <c r="AB609" s="488" t="s">
        <v>800</v>
      </c>
      <c r="AC609" s="489"/>
      <c r="AD609" s="489"/>
      <c r="AE609" s="489"/>
      <c r="AF609" s="489"/>
      <c r="AG609" s="489"/>
      <c r="AH609" s="489"/>
      <c r="AI609" s="489"/>
      <c r="AJ609" s="489"/>
      <c r="AK609" s="490"/>
      <c r="AL609" s="155"/>
      <c r="AM609" s="151"/>
      <c r="AN609" s="152"/>
      <c r="AO609" s="35"/>
      <c r="AP609" s="36"/>
      <c r="AQ609" s="35"/>
      <c r="AR609" s="36"/>
      <c r="AS609" s="34"/>
      <c r="AT609" s="36"/>
      <c r="AU609" s="34"/>
      <c r="AV609" s="36"/>
      <c r="AW609" s="4"/>
      <c r="AX609" s="8"/>
      <c r="AY609" s="475"/>
      <c r="AZ609" s="476"/>
      <c r="BA609" s="476"/>
      <c r="BB609" s="476"/>
      <c r="BC609" s="476"/>
      <c r="BD609" s="476"/>
      <c r="BE609" s="476"/>
      <c r="BF609" s="477"/>
      <c r="BG609" s="64"/>
      <c r="BH609" s="65"/>
    </row>
    <row r="610" spans="1:60" ht="25.5" customHeight="1" x14ac:dyDescent="0.25">
      <c r="A610" s="4">
        <f t="shared" si="56"/>
        <v>444</v>
      </c>
      <c r="B610" s="57"/>
      <c r="C610" s="596" t="s">
        <v>1104</v>
      </c>
      <c r="D610" s="73" t="s">
        <v>1128</v>
      </c>
      <c r="E610" s="29"/>
      <c r="F610" s="29"/>
      <c r="G610" s="29"/>
      <c r="H610" s="29"/>
      <c r="I610" s="29"/>
      <c r="J610" s="29"/>
      <c r="K610" s="20">
        <f t="shared" si="59"/>
        <v>20</v>
      </c>
      <c r="L610" s="20">
        <f t="shared" si="59"/>
        <v>323</v>
      </c>
      <c r="M610" s="185" t="s">
        <v>987</v>
      </c>
      <c r="N610" s="4"/>
      <c r="O610" s="165"/>
      <c r="P610" s="172"/>
      <c r="Q610" s="165"/>
      <c r="R610" s="172"/>
      <c r="S610" s="165"/>
      <c r="T610" s="172"/>
      <c r="U610" s="154"/>
      <c r="V610" s="170"/>
      <c r="W610" s="151"/>
      <c r="X610" s="170"/>
      <c r="Y610" s="496" t="s">
        <v>473</v>
      </c>
      <c r="Z610" s="489"/>
      <c r="AA610" s="489"/>
      <c r="AB610" s="489"/>
      <c r="AC610" s="489"/>
      <c r="AD610" s="489"/>
      <c r="AE610" s="489"/>
      <c r="AF610" s="489"/>
      <c r="AG610" s="489"/>
      <c r="AH610" s="489"/>
      <c r="AI610" s="489"/>
      <c r="AJ610" s="510"/>
      <c r="AK610" s="151"/>
      <c r="AL610" s="170"/>
      <c r="AM610" s="151"/>
      <c r="AN610" s="152"/>
      <c r="AO610" s="35"/>
      <c r="AP610" s="36"/>
      <c r="AQ610" s="35"/>
      <c r="AR610" s="36"/>
      <c r="AS610" s="34"/>
      <c r="AT610" s="36"/>
      <c r="AU610" s="34"/>
      <c r="AV610" s="36"/>
      <c r="AW610" s="4"/>
      <c r="AX610" s="8">
        <v>2</v>
      </c>
      <c r="AY610" s="469" t="s">
        <v>1109</v>
      </c>
      <c r="AZ610" s="470"/>
      <c r="BA610" s="470"/>
      <c r="BB610" s="470"/>
      <c r="BC610" s="470"/>
      <c r="BD610" s="470"/>
      <c r="BE610" s="470"/>
      <c r="BF610" s="470"/>
      <c r="BG610" s="629"/>
      <c r="BH610" s="631"/>
    </row>
    <row r="611" spans="1:60" ht="25.5" customHeight="1" x14ac:dyDescent="0.25">
      <c r="A611" s="4">
        <f t="shared" si="56"/>
        <v>445</v>
      </c>
      <c r="B611" s="57"/>
      <c r="C611" s="597"/>
      <c r="D611" s="73" t="s">
        <v>1129</v>
      </c>
      <c r="E611" s="29"/>
      <c r="F611" s="29"/>
      <c r="G611" s="29"/>
      <c r="H611" s="29"/>
      <c r="I611" s="29"/>
      <c r="J611" s="29"/>
      <c r="K611" s="20">
        <f t="shared" si="59"/>
        <v>21</v>
      </c>
      <c r="L611" s="20">
        <f t="shared" si="59"/>
        <v>324</v>
      </c>
      <c r="M611" s="185" t="s">
        <v>987</v>
      </c>
      <c r="N611" s="4"/>
      <c r="O611" s="165"/>
      <c r="P611" s="172"/>
      <c r="Q611" s="165"/>
      <c r="R611" s="172"/>
      <c r="S611" s="165"/>
      <c r="T611" s="172"/>
      <c r="U611" s="154"/>
      <c r="V611" s="170"/>
      <c r="W611" s="151"/>
      <c r="X611" s="170"/>
      <c r="Y611" s="496" t="s">
        <v>473</v>
      </c>
      <c r="Z611" s="489"/>
      <c r="AA611" s="489"/>
      <c r="AB611" s="489"/>
      <c r="AC611" s="489"/>
      <c r="AD611" s="489"/>
      <c r="AE611" s="489"/>
      <c r="AF611" s="489"/>
      <c r="AG611" s="489"/>
      <c r="AH611" s="489"/>
      <c r="AI611" s="489"/>
      <c r="AJ611" s="510"/>
      <c r="AK611" s="151"/>
      <c r="AL611" s="170"/>
      <c r="AM611" s="151"/>
      <c r="AN611" s="152"/>
      <c r="AO611" s="35"/>
      <c r="AP611" s="36"/>
      <c r="AQ611" s="35"/>
      <c r="AR611" s="36"/>
      <c r="AS611" s="34"/>
      <c r="AT611" s="36"/>
      <c r="AU611" s="34"/>
      <c r="AV611" s="36"/>
      <c r="AW611" s="4"/>
      <c r="AX611" s="8">
        <v>2</v>
      </c>
      <c r="AY611" s="472"/>
      <c r="AZ611" s="473"/>
      <c r="BA611" s="473"/>
      <c r="BB611" s="473"/>
      <c r="BC611" s="473"/>
      <c r="BD611" s="473"/>
      <c r="BE611" s="473"/>
      <c r="BF611" s="473"/>
      <c r="BG611" s="632"/>
      <c r="BH611" s="634"/>
    </row>
    <row r="612" spans="1:60" ht="54" customHeight="1" x14ac:dyDescent="0.25">
      <c r="A612" s="4">
        <f t="shared" si="56"/>
        <v>446</v>
      </c>
      <c r="B612" s="57"/>
      <c r="C612" s="206" t="s">
        <v>516</v>
      </c>
      <c r="D612" s="73" t="s">
        <v>1130</v>
      </c>
      <c r="E612" s="29"/>
      <c r="F612" s="29"/>
      <c r="G612" s="29"/>
      <c r="H612" s="29"/>
      <c r="I612" s="29"/>
      <c r="J612" s="29"/>
      <c r="K612" s="20">
        <f t="shared" si="59"/>
        <v>22</v>
      </c>
      <c r="L612" s="20">
        <f t="shared" si="59"/>
        <v>325</v>
      </c>
      <c r="M612" s="185" t="s">
        <v>987</v>
      </c>
      <c r="N612" s="4"/>
      <c r="O612" s="165"/>
      <c r="P612" s="172"/>
      <c r="Q612" s="165"/>
      <c r="R612" s="172"/>
      <c r="S612" s="165"/>
      <c r="T612" s="172"/>
      <c r="U612" s="154"/>
      <c r="V612" s="170"/>
      <c r="W612" s="151"/>
      <c r="X612" s="170"/>
      <c r="Y612" s="496" t="s">
        <v>473</v>
      </c>
      <c r="Z612" s="489"/>
      <c r="AA612" s="489"/>
      <c r="AB612" s="489"/>
      <c r="AC612" s="489"/>
      <c r="AD612" s="489"/>
      <c r="AE612" s="489"/>
      <c r="AF612" s="489"/>
      <c r="AG612" s="489"/>
      <c r="AH612" s="489"/>
      <c r="AI612" s="489"/>
      <c r="AJ612" s="510"/>
      <c r="AK612" s="151"/>
      <c r="AL612" s="170"/>
      <c r="AM612" s="151"/>
      <c r="AN612" s="152"/>
      <c r="AO612" s="35"/>
      <c r="AP612" s="36"/>
      <c r="AQ612" s="35"/>
      <c r="AR612" s="36"/>
      <c r="AS612" s="34"/>
      <c r="AT612" s="36"/>
      <c r="AU612" s="34"/>
      <c r="AV612" s="36"/>
      <c r="AW612" s="4"/>
      <c r="AX612" s="8">
        <v>2</v>
      </c>
      <c r="AY612" s="512" t="s">
        <v>1105</v>
      </c>
      <c r="AZ612" s="513"/>
      <c r="BA612" s="513"/>
      <c r="BB612" s="513"/>
      <c r="BC612" s="513"/>
      <c r="BD612" s="513"/>
      <c r="BE612" s="513"/>
      <c r="BF612" s="514"/>
      <c r="BG612" s="10"/>
      <c r="BH612" s="12"/>
    </row>
    <row r="613" spans="1:60" ht="54" customHeight="1" x14ac:dyDescent="0.25">
      <c r="A613" s="4">
        <f t="shared" si="56"/>
        <v>447</v>
      </c>
      <c r="B613" s="57"/>
      <c r="C613" s="206" t="s">
        <v>517</v>
      </c>
      <c r="D613" s="73" t="s">
        <v>1131</v>
      </c>
      <c r="E613" s="29"/>
      <c r="F613" s="29"/>
      <c r="G613" s="29"/>
      <c r="H613" s="29"/>
      <c r="I613" s="29"/>
      <c r="J613" s="29"/>
      <c r="K613" s="20">
        <f t="shared" si="59"/>
        <v>23</v>
      </c>
      <c r="L613" s="20">
        <f t="shared" si="59"/>
        <v>326</v>
      </c>
      <c r="M613" s="185" t="s">
        <v>987</v>
      </c>
      <c r="N613" s="171"/>
      <c r="O613" s="165"/>
      <c r="P613" s="172"/>
      <c r="Q613" s="165"/>
      <c r="R613" s="172"/>
      <c r="S613" s="165"/>
      <c r="T613" s="172"/>
      <c r="U613" s="154"/>
      <c r="V613" s="170"/>
      <c r="W613" s="151"/>
      <c r="X613" s="170"/>
      <c r="Y613" s="496" t="s">
        <v>473</v>
      </c>
      <c r="Z613" s="489"/>
      <c r="AA613" s="489"/>
      <c r="AB613" s="489"/>
      <c r="AC613" s="489"/>
      <c r="AD613" s="489"/>
      <c r="AE613" s="489"/>
      <c r="AF613" s="489"/>
      <c r="AG613" s="489"/>
      <c r="AH613" s="489"/>
      <c r="AI613" s="489"/>
      <c r="AJ613" s="510"/>
      <c r="AK613" s="151"/>
      <c r="AL613" s="170"/>
      <c r="AM613" s="151"/>
      <c r="AN613" s="152"/>
      <c r="AO613" s="35"/>
      <c r="AP613" s="36"/>
      <c r="AQ613" s="35"/>
      <c r="AR613" s="36"/>
      <c r="AS613" s="34"/>
      <c r="AT613" s="36"/>
      <c r="AU613" s="34"/>
      <c r="AV613" s="36"/>
      <c r="AW613" s="4"/>
      <c r="AX613" s="8">
        <v>2</v>
      </c>
      <c r="AY613" s="512" t="s">
        <v>515</v>
      </c>
      <c r="AZ613" s="513"/>
      <c r="BA613" s="513"/>
      <c r="BB613" s="513"/>
      <c r="BC613" s="513"/>
      <c r="BD613" s="513"/>
      <c r="BE613" s="513"/>
      <c r="BF613" s="514"/>
      <c r="BG613" s="10"/>
      <c r="BH613" s="12"/>
    </row>
    <row r="614" spans="1:60" ht="19.350000000000001" customHeight="1" x14ac:dyDescent="0.25">
      <c r="A614" s="4">
        <f t="shared" si="56"/>
        <v>448</v>
      </c>
      <c r="B614" s="57"/>
      <c r="C614" s="29" t="s">
        <v>995</v>
      </c>
      <c r="D614" s="73" t="s">
        <v>1132</v>
      </c>
      <c r="E614" s="29"/>
      <c r="F614" s="29"/>
      <c r="G614" s="29"/>
      <c r="H614" s="29"/>
      <c r="I614" s="29"/>
      <c r="J614" s="29"/>
      <c r="K614" s="20">
        <f t="shared" si="59"/>
        <v>24</v>
      </c>
      <c r="L614" s="20">
        <f t="shared" si="59"/>
        <v>327</v>
      </c>
      <c r="M614" s="185" t="s">
        <v>987</v>
      </c>
      <c r="N614" s="171"/>
      <c r="O614" s="165"/>
      <c r="P614" s="172"/>
      <c r="Q614" s="165"/>
      <c r="R614" s="172"/>
      <c r="S614" s="165"/>
      <c r="T614" s="172"/>
      <c r="U614" s="154"/>
      <c r="V614" s="170"/>
      <c r="W614" s="151"/>
      <c r="X614" s="170"/>
      <c r="Y614" s="496" t="s">
        <v>473</v>
      </c>
      <c r="Z614" s="489"/>
      <c r="AA614" s="489"/>
      <c r="AB614" s="489"/>
      <c r="AC614" s="489"/>
      <c r="AD614" s="489"/>
      <c r="AE614" s="489"/>
      <c r="AF614" s="489"/>
      <c r="AG614" s="489"/>
      <c r="AH614" s="489"/>
      <c r="AI614" s="489"/>
      <c r="AJ614" s="510"/>
      <c r="AK614" s="151"/>
      <c r="AL614" s="170"/>
      <c r="AM614" s="151"/>
      <c r="AN614" s="152"/>
      <c r="AO614" s="35"/>
      <c r="AP614" s="36"/>
      <c r="AQ614" s="35"/>
      <c r="AR614" s="36"/>
      <c r="AS614" s="34"/>
      <c r="AT614" s="36"/>
      <c r="AU614" s="34"/>
      <c r="AV614" s="36"/>
      <c r="AW614" s="4"/>
      <c r="AX614" s="10"/>
      <c r="AY614" s="469" t="s">
        <v>1110</v>
      </c>
      <c r="AZ614" s="470"/>
      <c r="BA614" s="470"/>
      <c r="BB614" s="470"/>
      <c r="BC614" s="470"/>
      <c r="BD614" s="470"/>
      <c r="BE614" s="470"/>
      <c r="BF614" s="471"/>
      <c r="BG614" s="14"/>
      <c r="BH614" s="15"/>
    </row>
    <row r="615" spans="1:60" ht="19.350000000000001" customHeight="1" x14ac:dyDescent="0.25">
      <c r="A615" s="4">
        <f t="shared" si="56"/>
        <v>449</v>
      </c>
      <c r="B615" s="57"/>
      <c r="C615" s="29" t="s">
        <v>996</v>
      </c>
      <c r="D615" s="73" t="s">
        <v>1133</v>
      </c>
      <c r="E615" s="29"/>
      <c r="F615" s="29"/>
      <c r="G615" s="29"/>
      <c r="H615" s="29"/>
      <c r="I615" s="29"/>
      <c r="J615" s="29"/>
      <c r="K615" s="20">
        <f t="shared" si="59"/>
        <v>25</v>
      </c>
      <c r="L615" s="20">
        <f t="shared" si="59"/>
        <v>328</v>
      </c>
      <c r="M615" s="185" t="s">
        <v>987</v>
      </c>
      <c r="N615" s="171"/>
      <c r="O615" s="165"/>
      <c r="P615" s="172"/>
      <c r="Q615" s="165"/>
      <c r="R615" s="172"/>
      <c r="S615" s="165"/>
      <c r="T615" s="172"/>
      <c r="U615" s="154"/>
      <c r="V615" s="170"/>
      <c r="W615" s="151"/>
      <c r="X615" s="170"/>
      <c r="Y615" s="496" t="s">
        <v>473</v>
      </c>
      <c r="Z615" s="489"/>
      <c r="AA615" s="489"/>
      <c r="AB615" s="489"/>
      <c r="AC615" s="489"/>
      <c r="AD615" s="489"/>
      <c r="AE615" s="489"/>
      <c r="AF615" s="489"/>
      <c r="AG615" s="489"/>
      <c r="AH615" s="489"/>
      <c r="AI615" s="489"/>
      <c r="AJ615" s="510"/>
      <c r="AK615" s="151"/>
      <c r="AL615" s="170"/>
      <c r="AM615" s="151"/>
      <c r="AN615" s="152"/>
      <c r="AO615" s="35"/>
      <c r="AP615" s="36"/>
      <c r="AQ615" s="35"/>
      <c r="AR615" s="36"/>
      <c r="AS615" s="34"/>
      <c r="AT615" s="36"/>
      <c r="AU615" s="34"/>
      <c r="AV615" s="36"/>
      <c r="AW615" s="4"/>
      <c r="AX615" s="10"/>
      <c r="AY615" s="472"/>
      <c r="AZ615" s="473"/>
      <c r="BA615" s="473"/>
      <c r="BB615" s="473"/>
      <c r="BC615" s="473"/>
      <c r="BD615" s="473"/>
      <c r="BE615" s="473"/>
      <c r="BF615" s="474"/>
      <c r="BG615" s="14"/>
      <c r="BH615" s="15"/>
    </row>
    <row r="616" spans="1:60" ht="19.350000000000001" customHeight="1" x14ac:dyDescent="0.25">
      <c r="A616" s="4">
        <f t="shared" si="56"/>
        <v>450</v>
      </c>
      <c r="B616" s="57"/>
      <c r="C616" s="29" t="s">
        <v>997</v>
      </c>
      <c r="D616" s="73" t="s">
        <v>1134</v>
      </c>
      <c r="E616" s="29"/>
      <c r="F616" s="29"/>
      <c r="G616" s="29"/>
      <c r="H616" s="29"/>
      <c r="I616" s="29"/>
      <c r="J616" s="29"/>
      <c r="K616" s="20">
        <f t="shared" si="59"/>
        <v>26</v>
      </c>
      <c r="L616" s="20">
        <f t="shared" si="59"/>
        <v>329</v>
      </c>
      <c r="M616" s="185" t="s">
        <v>987</v>
      </c>
      <c r="N616" s="171"/>
      <c r="O616" s="165"/>
      <c r="P616" s="172"/>
      <c r="Q616" s="165"/>
      <c r="R616" s="172"/>
      <c r="S616" s="165"/>
      <c r="T616" s="172"/>
      <c r="U616" s="154"/>
      <c r="V616" s="170"/>
      <c r="W616" s="151"/>
      <c r="X616" s="170"/>
      <c r="Y616" s="496" t="s">
        <v>473</v>
      </c>
      <c r="Z616" s="489"/>
      <c r="AA616" s="489"/>
      <c r="AB616" s="489"/>
      <c r="AC616" s="489"/>
      <c r="AD616" s="489"/>
      <c r="AE616" s="489"/>
      <c r="AF616" s="489"/>
      <c r="AG616" s="489"/>
      <c r="AH616" s="489"/>
      <c r="AI616" s="489"/>
      <c r="AJ616" s="510"/>
      <c r="AK616" s="151"/>
      <c r="AL616" s="170"/>
      <c r="AM616" s="151"/>
      <c r="AN616" s="152"/>
      <c r="AO616" s="35"/>
      <c r="AP616" s="36"/>
      <c r="AQ616" s="35"/>
      <c r="AR616" s="36"/>
      <c r="AS616" s="34"/>
      <c r="AT616" s="36"/>
      <c r="AU616" s="34"/>
      <c r="AV616" s="36"/>
      <c r="AW616" s="4"/>
      <c r="AX616" s="10"/>
      <c r="AY616" s="475"/>
      <c r="AZ616" s="476"/>
      <c r="BA616" s="476"/>
      <c r="BB616" s="476"/>
      <c r="BC616" s="476"/>
      <c r="BD616" s="476"/>
      <c r="BE616" s="476"/>
      <c r="BF616" s="477"/>
      <c r="BG616" s="14"/>
      <c r="BH616" s="15"/>
    </row>
    <row r="617" spans="1:60" ht="19.5" customHeight="1" x14ac:dyDescent="0.25">
      <c r="A617" s="4">
        <f t="shared" si="56"/>
        <v>451</v>
      </c>
      <c r="B617" s="57"/>
      <c r="C617" s="601" t="s">
        <v>988</v>
      </c>
      <c r="D617" s="73" t="s">
        <v>1135</v>
      </c>
      <c r="E617" s="29"/>
      <c r="F617" s="29"/>
      <c r="G617" s="29"/>
      <c r="H617" s="29"/>
      <c r="I617" s="29"/>
      <c r="J617" s="29"/>
      <c r="K617" s="20">
        <f t="shared" si="59"/>
        <v>27</v>
      </c>
      <c r="L617" s="20">
        <f t="shared" si="59"/>
        <v>330</v>
      </c>
      <c r="M617" s="185" t="s">
        <v>987</v>
      </c>
      <c r="N617" s="171"/>
      <c r="O617" s="165"/>
      <c r="P617" s="172"/>
      <c r="Q617" s="165"/>
      <c r="R617" s="172"/>
      <c r="S617" s="165"/>
      <c r="T617" s="172"/>
      <c r="U617" s="154"/>
      <c r="V617" s="170"/>
      <c r="W617" s="151"/>
      <c r="X617" s="170"/>
      <c r="Y617" s="496" t="s">
        <v>473</v>
      </c>
      <c r="Z617" s="489"/>
      <c r="AA617" s="489"/>
      <c r="AB617" s="489"/>
      <c r="AC617" s="489"/>
      <c r="AD617" s="489"/>
      <c r="AE617" s="489"/>
      <c r="AF617" s="489"/>
      <c r="AG617" s="489"/>
      <c r="AH617" s="489"/>
      <c r="AI617" s="489"/>
      <c r="AJ617" s="510"/>
      <c r="AK617" s="151"/>
      <c r="AL617" s="170"/>
      <c r="AM617" s="151"/>
      <c r="AN617" s="152"/>
      <c r="AO617" s="35"/>
      <c r="AP617" s="36"/>
      <c r="AQ617" s="35"/>
      <c r="AR617" s="36"/>
      <c r="AS617" s="34"/>
      <c r="AT617" s="36"/>
      <c r="AU617" s="34"/>
      <c r="AV617" s="36"/>
      <c r="AW617" s="4"/>
      <c r="AX617" s="10">
        <v>2</v>
      </c>
      <c r="AY617" s="469" t="s">
        <v>475</v>
      </c>
      <c r="AZ617" s="470"/>
      <c r="BA617" s="470"/>
      <c r="BB617" s="470"/>
      <c r="BC617" s="470"/>
      <c r="BD617" s="470"/>
      <c r="BE617" s="470"/>
      <c r="BF617" s="471"/>
      <c r="BG617" s="629"/>
      <c r="BH617" s="631"/>
    </row>
    <row r="618" spans="1:60" ht="19.5" customHeight="1" x14ac:dyDescent="0.25">
      <c r="A618" s="4">
        <f t="shared" si="56"/>
        <v>452</v>
      </c>
      <c r="B618" s="57"/>
      <c r="C618" s="596"/>
      <c r="D618" s="73" t="s">
        <v>1136</v>
      </c>
      <c r="E618" s="29"/>
      <c r="F618" s="29"/>
      <c r="G618" s="29"/>
      <c r="H618" s="29"/>
      <c r="I618" s="29"/>
      <c r="J618" s="29"/>
      <c r="K618" s="20">
        <f t="shared" si="59"/>
        <v>28</v>
      </c>
      <c r="L618" s="20">
        <f t="shared" si="59"/>
        <v>331</v>
      </c>
      <c r="M618" s="185" t="s">
        <v>987</v>
      </c>
      <c r="N618" s="171"/>
      <c r="O618" s="34"/>
      <c r="P618" s="33"/>
      <c r="Q618" s="165"/>
      <c r="R618" s="172"/>
      <c r="S618" s="165"/>
      <c r="T618" s="172"/>
      <c r="U618" s="154"/>
      <c r="V618" s="170"/>
      <c r="W618" s="151"/>
      <c r="X618" s="170"/>
      <c r="Y618" s="496" t="s">
        <v>473</v>
      </c>
      <c r="Z618" s="489"/>
      <c r="AA618" s="489"/>
      <c r="AB618" s="489"/>
      <c r="AC618" s="489"/>
      <c r="AD618" s="489"/>
      <c r="AE618" s="489"/>
      <c r="AF618" s="489"/>
      <c r="AG618" s="489"/>
      <c r="AH618" s="489"/>
      <c r="AI618" s="489"/>
      <c r="AJ618" s="510"/>
      <c r="AK618" s="151"/>
      <c r="AL618" s="170"/>
      <c r="AM618" s="151"/>
      <c r="AN618" s="152"/>
      <c r="AO618" s="35"/>
      <c r="AP618" s="36"/>
      <c r="AQ618" s="35"/>
      <c r="AR618" s="36"/>
      <c r="AS618" s="34"/>
      <c r="AT618" s="36"/>
      <c r="AU618" s="34"/>
      <c r="AV618" s="36"/>
      <c r="AW618" s="4"/>
      <c r="AX618" s="10">
        <v>2</v>
      </c>
      <c r="AY618" s="472"/>
      <c r="AZ618" s="473"/>
      <c r="BA618" s="473"/>
      <c r="BB618" s="473"/>
      <c r="BC618" s="473"/>
      <c r="BD618" s="473"/>
      <c r="BE618" s="473"/>
      <c r="BF618" s="474"/>
      <c r="BG618" s="671"/>
      <c r="BH618" s="672"/>
    </row>
    <row r="619" spans="1:60" ht="19.5" customHeight="1" x14ac:dyDescent="0.25">
      <c r="A619" s="4">
        <f t="shared" si="56"/>
        <v>453</v>
      </c>
      <c r="B619" s="57"/>
      <c r="C619" s="596"/>
      <c r="D619" s="73" t="s">
        <v>1137</v>
      </c>
      <c r="E619" s="29"/>
      <c r="F619" s="29"/>
      <c r="G619" s="29"/>
      <c r="H619" s="29"/>
      <c r="I619" s="29"/>
      <c r="J619" s="29"/>
      <c r="K619" s="20">
        <f t="shared" si="59"/>
        <v>29</v>
      </c>
      <c r="L619" s="20">
        <f t="shared" si="59"/>
        <v>332</v>
      </c>
      <c r="M619" s="185" t="s">
        <v>987</v>
      </c>
      <c r="N619" s="171"/>
      <c r="O619" s="34"/>
      <c r="P619" s="33"/>
      <c r="Q619" s="165"/>
      <c r="R619" s="172"/>
      <c r="S619" s="165"/>
      <c r="T619" s="172"/>
      <c r="U619" s="154"/>
      <c r="V619" s="170"/>
      <c r="W619" s="151"/>
      <c r="X619" s="170"/>
      <c r="Y619" s="496" t="s">
        <v>473</v>
      </c>
      <c r="Z619" s="489"/>
      <c r="AA619" s="489"/>
      <c r="AB619" s="489"/>
      <c r="AC619" s="489"/>
      <c r="AD619" s="489"/>
      <c r="AE619" s="489"/>
      <c r="AF619" s="489"/>
      <c r="AG619" s="489"/>
      <c r="AH619" s="489"/>
      <c r="AI619" s="489"/>
      <c r="AJ619" s="510"/>
      <c r="AK619" s="151"/>
      <c r="AL619" s="170"/>
      <c r="AM619" s="151"/>
      <c r="AN619" s="152"/>
      <c r="AO619" s="35"/>
      <c r="AP619" s="36"/>
      <c r="AQ619" s="35"/>
      <c r="AR619" s="36"/>
      <c r="AS619" s="34"/>
      <c r="AT619" s="36"/>
      <c r="AU619" s="34"/>
      <c r="AV619" s="36"/>
      <c r="AW619" s="4"/>
      <c r="AX619" s="10">
        <v>2</v>
      </c>
      <c r="AY619" s="475"/>
      <c r="AZ619" s="476"/>
      <c r="BA619" s="476"/>
      <c r="BB619" s="476"/>
      <c r="BC619" s="476"/>
      <c r="BD619" s="476"/>
      <c r="BE619" s="476"/>
      <c r="BF619" s="477"/>
      <c r="BG619" s="632"/>
      <c r="BH619" s="634"/>
    </row>
    <row r="620" spans="1:60" ht="19.5" customHeight="1" x14ac:dyDescent="0.25">
      <c r="A620" s="4">
        <f t="shared" si="56"/>
        <v>454</v>
      </c>
      <c r="B620" s="57"/>
      <c r="C620" s="596"/>
      <c r="D620" s="73" t="s">
        <v>1138</v>
      </c>
      <c r="E620" s="29"/>
      <c r="F620" s="29"/>
      <c r="G620" s="29"/>
      <c r="H620" s="29"/>
      <c r="I620" s="29"/>
      <c r="J620" s="29"/>
      <c r="K620" s="20">
        <f t="shared" si="59"/>
        <v>30</v>
      </c>
      <c r="L620" s="20">
        <f t="shared" si="59"/>
        <v>333</v>
      </c>
      <c r="M620" s="185" t="s">
        <v>987</v>
      </c>
      <c r="N620" s="171"/>
      <c r="O620" s="34"/>
      <c r="P620" s="33"/>
      <c r="Q620" s="34"/>
      <c r="R620" s="33"/>
      <c r="S620" s="34"/>
      <c r="T620" s="33"/>
      <c r="U620" s="34"/>
      <c r="V620" s="33"/>
      <c r="W620" s="34"/>
      <c r="X620" s="33"/>
      <c r="Y620" s="34"/>
      <c r="Z620" s="33"/>
      <c r="AA620" s="154"/>
      <c r="AB620" s="155"/>
      <c r="AC620" s="151"/>
      <c r="AD620" s="488" t="s">
        <v>28</v>
      </c>
      <c r="AE620" s="489"/>
      <c r="AF620" s="489"/>
      <c r="AG620" s="489"/>
      <c r="AH620" s="489"/>
      <c r="AI620" s="489"/>
      <c r="AJ620" s="489"/>
      <c r="AK620" s="489"/>
      <c r="AL620" s="489"/>
      <c r="AM620" s="490"/>
      <c r="AN620" s="170"/>
      <c r="AO620" s="151"/>
      <c r="AP620" s="61"/>
      <c r="AQ620" s="35"/>
      <c r="AR620" s="36"/>
      <c r="AS620" s="34"/>
      <c r="AT620" s="36"/>
      <c r="AU620" s="34"/>
      <c r="AV620" s="36"/>
      <c r="AW620" s="4"/>
      <c r="AX620" s="10"/>
      <c r="AY620" s="469" t="s">
        <v>478</v>
      </c>
      <c r="AZ620" s="470"/>
      <c r="BA620" s="470"/>
      <c r="BB620" s="470"/>
      <c r="BC620" s="470"/>
      <c r="BD620" s="470"/>
      <c r="BE620" s="470"/>
      <c r="BF620" s="471"/>
      <c r="BG620" s="629"/>
      <c r="BH620" s="631"/>
    </row>
    <row r="621" spans="1:60" ht="19.5" customHeight="1" x14ac:dyDescent="0.25">
      <c r="A621" s="4">
        <f t="shared" si="56"/>
        <v>455</v>
      </c>
      <c r="B621" s="57"/>
      <c r="C621" s="596"/>
      <c r="D621" s="73" t="s">
        <v>1139</v>
      </c>
      <c r="E621" s="29"/>
      <c r="F621" s="29"/>
      <c r="G621" s="29"/>
      <c r="H621" s="29"/>
      <c r="I621" s="29"/>
      <c r="J621" s="29"/>
      <c r="K621" s="20">
        <f t="shared" si="59"/>
        <v>31</v>
      </c>
      <c r="L621" s="20">
        <f t="shared" si="59"/>
        <v>334</v>
      </c>
      <c r="M621" s="185" t="s">
        <v>987</v>
      </c>
      <c r="N621" s="171"/>
      <c r="O621" s="34"/>
      <c r="P621" s="33"/>
      <c r="Q621" s="34"/>
      <c r="R621" s="33"/>
      <c r="S621" s="34"/>
      <c r="T621" s="33"/>
      <c r="U621" s="34"/>
      <c r="V621" s="33"/>
      <c r="W621" s="34"/>
      <c r="X621" s="33"/>
      <c r="Y621" s="34"/>
      <c r="Z621" s="33"/>
      <c r="AA621" s="154"/>
      <c r="AB621" s="155"/>
      <c r="AC621" s="151"/>
      <c r="AD621" s="488" t="s">
        <v>28</v>
      </c>
      <c r="AE621" s="489"/>
      <c r="AF621" s="489"/>
      <c r="AG621" s="489"/>
      <c r="AH621" s="489"/>
      <c r="AI621" s="489"/>
      <c r="AJ621" s="489"/>
      <c r="AK621" s="489"/>
      <c r="AL621" s="489"/>
      <c r="AM621" s="490"/>
      <c r="AN621" s="170"/>
      <c r="AO621" s="151"/>
      <c r="AP621" s="61"/>
      <c r="AQ621" s="35"/>
      <c r="AR621" s="36"/>
      <c r="AS621" s="34"/>
      <c r="AT621" s="36"/>
      <c r="AU621" s="34"/>
      <c r="AV621" s="36"/>
      <c r="AW621" s="4"/>
      <c r="AX621" s="10"/>
      <c r="AY621" s="472"/>
      <c r="AZ621" s="473"/>
      <c r="BA621" s="473"/>
      <c r="BB621" s="473"/>
      <c r="BC621" s="473"/>
      <c r="BD621" s="473"/>
      <c r="BE621" s="473"/>
      <c r="BF621" s="474"/>
      <c r="BG621" s="671"/>
      <c r="BH621" s="672"/>
    </row>
    <row r="622" spans="1:60" ht="19.5" customHeight="1" x14ac:dyDescent="0.25">
      <c r="A622" s="4">
        <f t="shared" si="56"/>
        <v>456</v>
      </c>
      <c r="B622" s="57"/>
      <c r="C622" s="597"/>
      <c r="D622" s="73" t="s">
        <v>1140</v>
      </c>
      <c r="E622" s="29"/>
      <c r="F622" s="29"/>
      <c r="G622" s="29"/>
      <c r="H622" s="29"/>
      <c r="I622" s="29"/>
      <c r="J622" s="29"/>
      <c r="K622" s="20">
        <f t="shared" si="59"/>
        <v>32</v>
      </c>
      <c r="L622" s="20">
        <f t="shared" si="59"/>
        <v>335</v>
      </c>
      <c r="M622" s="185" t="s">
        <v>987</v>
      </c>
      <c r="N622" s="171"/>
      <c r="O622" s="34"/>
      <c r="P622" s="33"/>
      <c r="Q622" s="34"/>
      <c r="R622" s="33"/>
      <c r="S622" s="34"/>
      <c r="T622" s="33"/>
      <c r="U622" s="34"/>
      <c r="V622" s="33"/>
      <c r="W622" s="34"/>
      <c r="X622" s="33"/>
      <c r="Y622" s="34"/>
      <c r="Z622" s="33"/>
      <c r="AA622" s="154"/>
      <c r="AB622" s="155"/>
      <c r="AC622" s="151"/>
      <c r="AD622" s="488" t="s">
        <v>28</v>
      </c>
      <c r="AE622" s="489"/>
      <c r="AF622" s="489"/>
      <c r="AG622" s="489"/>
      <c r="AH622" s="489"/>
      <c r="AI622" s="489"/>
      <c r="AJ622" s="489"/>
      <c r="AK622" s="489"/>
      <c r="AL622" s="489"/>
      <c r="AM622" s="490"/>
      <c r="AN622" s="170"/>
      <c r="AO622" s="151"/>
      <c r="AP622" s="61"/>
      <c r="AQ622" s="35"/>
      <c r="AR622" s="36"/>
      <c r="AS622" s="34"/>
      <c r="AT622" s="36"/>
      <c r="AU622" s="34"/>
      <c r="AV622" s="36"/>
      <c r="AW622" s="4"/>
      <c r="AX622" s="10"/>
      <c r="AY622" s="475"/>
      <c r="AZ622" s="476"/>
      <c r="BA622" s="476"/>
      <c r="BB622" s="476"/>
      <c r="BC622" s="476"/>
      <c r="BD622" s="476"/>
      <c r="BE622" s="476"/>
      <c r="BF622" s="477"/>
      <c r="BG622" s="671"/>
      <c r="BH622" s="672"/>
    </row>
    <row r="623" spans="1:60" ht="40.35" customHeight="1" x14ac:dyDescent="0.25">
      <c r="A623" s="4">
        <f t="shared" si="56"/>
        <v>457</v>
      </c>
      <c r="B623" s="57"/>
      <c r="C623" s="601" t="s">
        <v>1316</v>
      </c>
      <c r="D623" s="73" t="s">
        <v>1317</v>
      </c>
      <c r="E623" s="29"/>
      <c r="F623" s="29"/>
      <c r="G623" s="29"/>
      <c r="H623" s="29"/>
      <c r="I623" s="29"/>
      <c r="J623" s="29"/>
      <c r="K623" s="20">
        <f t="shared" si="59"/>
        <v>33</v>
      </c>
      <c r="L623" s="20">
        <f t="shared" si="59"/>
        <v>336</v>
      </c>
      <c r="M623" s="185" t="s">
        <v>987</v>
      </c>
      <c r="N623" s="506" t="s">
        <v>424</v>
      </c>
      <c r="O623" s="507"/>
      <c r="P623" s="508"/>
      <c r="Q623" s="34"/>
      <c r="R623" s="33"/>
      <c r="S623" s="34"/>
      <c r="T623" s="33"/>
      <c r="U623" s="34"/>
      <c r="V623" s="33"/>
      <c r="W623" s="34"/>
      <c r="X623" s="33"/>
      <c r="Y623" s="34"/>
      <c r="Z623" s="33"/>
      <c r="AA623" s="154"/>
      <c r="AB623" s="155"/>
      <c r="AC623" s="151"/>
      <c r="AD623" s="488" t="s">
        <v>28</v>
      </c>
      <c r="AE623" s="489"/>
      <c r="AF623" s="489"/>
      <c r="AG623" s="489"/>
      <c r="AH623" s="489"/>
      <c r="AI623" s="489"/>
      <c r="AJ623" s="489"/>
      <c r="AK623" s="489"/>
      <c r="AL623" s="489"/>
      <c r="AM623" s="490"/>
      <c r="AN623" s="170"/>
      <c r="AO623" s="151"/>
      <c r="AP623" s="61"/>
      <c r="AQ623" s="35"/>
      <c r="AR623" s="36"/>
      <c r="AS623" s="34"/>
      <c r="AT623" s="36"/>
      <c r="AU623" s="34"/>
      <c r="AV623" s="36"/>
      <c r="AW623" s="4"/>
      <c r="AX623" s="10"/>
      <c r="AY623" s="472" t="s">
        <v>1374</v>
      </c>
      <c r="AZ623" s="473"/>
      <c r="BA623" s="473"/>
      <c r="BB623" s="473"/>
      <c r="BC623" s="473"/>
      <c r="BD623" s="473"/>
      <c r="BE623" s="473"/>
      <c r="BF623" s="474"/>
      <c r="BG623" s="671"/>
      <c r="BH623" s="672"/>
    </row>
    <row r="624" spans="1:60" ht="40.35" customHeight="1" x14ac:dyDescent="0.25">
      <c r="A624" s="4">
        <f t="shared" si="56"/>
        <v>458</v>
      </c>
      <c r="B624" s="57"/>
      <c r="C624" s="596"/>
      <c r="D624" s="73" t="s">
        <v>1318</v>
      </c>
      <c r="E624" s="29"/>
      <c r="F624" s="29"/>
      <c r="G624" s="29"/>
      <c r="H624" s="29"/>
      <c r="I624" s="29"/>
      <c r="J624" s="29"/>
      <c r="K624" s="20">
        <f t="shared" si="59"/>
        <v>34</v>
      </c>
      <c r="L624" s="20">
        <f t="shared" si="59"/>
        <v>337</v>
      </c>
      <c r="M624" s="185" t="s">
        <v>987</v>
      </c>
      <c r="N624" s="171"/>
      <c r="O624" s="34"/>
      <c r="P624" s="33"/>
      <c r="Q624" s="34"/>
      <c r="R624" s="33"/>
      <c r="S624" s="34"/>
      <c r="T624" s="33"/>
      <c r="U624" s="34"/>
      <c r="V624" s="33"/>
      <c r="W624" s="34"/>
      <c r="X624" s="33"/>
      <c r="Y624" s="34"/>
      <c r="Z624" s="33"/>
      <c r="AA624" s="154"/>
      <c r="AB624" s="155"/>
      <c r="AC624" s="151"/>
      <c r="AD624" s="488" t="s">
        <v>28</v>
      </c>
      <c r="AE624" s="489"/>
      <c r="AF624" s="489"/>
      <c r="AG624" s="489"/>
      <c r="AH624" s="489"/>
      <c r="AI624" s="489"/>
      <c r="AJ624" s="489"/>
      <c r="AK624" s="489"/>
      <c r="AL624" s="489"/>
      <c r="AM624" s="490"/>
      <c r="AN624" s="170"/>
      <c r="AO624" s="151"/>
      <c r="AP624" s="61"/>
      <c r="AQ624" s="35"/>
      <c r="AR624" s="36"/>
      <c r="AS624" s="34"/>
      <c r="AT624" s="36"/>
      <c r="AU624" s="34"/>
      <c r="AV624" s="36"/>
      <c r="AW624" s="4"/>
      <c r="AX624" s="10"/>
      <c r="AY624" s="472"/>
      <c r="AZ624" s="473"/>
      <c r="BA624" s="473"/>
      <c r="BB624" s="473"/>
      <c r="BC624" s="473"/>
      <c r="BD624" s="473"/>
      <c r="BE624" s="473"/>
      <c r="BF624" s="474"/>
      <c r="BG624" s="671"/>
      <c r="BH624" s="672"/>
    </row>
    <row r="625" spans="1:60" ht="40.35" customHeight="1" x14ac:dyDescent="0.25">
      <c r="A625" s="4">
        <f t="shared" si="56"/>
        <v>459</v>
      </c>
      <c r="B625" s="282"/>
      <c r="C625" s="597"/>
      <c r="D625" s="73" t="s">
        <v>1319</v>
      </c>
      <c r="E625" s="29"/>
      <c r="F625" s="29"/>
      <c r="G625" s="29"/>
      <c r="H625" s="29"/>
      <c r="I625" s="29"/>
      <c r="J625" s="29"/>
      <c r="K625" s="20">
        <f t="shared" ref="K625:L625" si="60">K624+1</f>
        <v>35</v>
      </c>
      <c r="L625" s="20">
        <f t="shared" si="60"/>
        <v>338</v>
      </c>
      <c r="M625" s="185" t="s">
        <v>1320</v>
      </c>
      <c r="N625" s="171"/>
      <c r="O625" s="34"/>
      <c r="P625" s="33"/>
      <c r="Q625" s="34"/>
      <c r="R625" s="33"/>
      <c r="S625" s="34"/>
      <c r="T625" s="33"/>
      <c r="U625" s="34"/>
      <c r="V625" s="33"/>
      <c r="W625" s="34"/>
      <c r="X625" s="33"/>
      <c r="Y625" s="34"/>
      <c r="Z625" s="33"/>
      <c r="AA625" s="154"/>
      <c r="AB625" s="155"/>
      <c r="AC625" s="151"/>
      <c r="AD625" s="488" t="s">
        <v>28</v>
      </c>
      <c r="AE625" s="489"/>
      <c r="AF625" s="489"/>
      <c r="AG625" s="489"/>
      <c r="AH625" s="489"/>
      <c r="AI625" s="489"/>
      <c r="AJ625" s="489"/>
      <c r="AK625" s="489"/>
      <c r="AL625" s="489"/>
      <c r="AM625" s="490"/>
      <c r="AN625" s="170"/>
      <c r="AO625" s="151"/>
      <c r="AP625" s="61"/>
      <c r="AQ625" s="35"/>
      <c r="AR625" s="36"/>
      <c r="AS625" s="34"/>
      <c r="AT625" s="36"/>
      <c r="AU625" s="34"/>
      <c r="AV625" s="36"/>
      <c r="AW625" s="4"/>
      <c r="AX625" s="10"/>
      <c r="AY625" s="475"/>
      <c r="AZ625" s="476"/>
      <c r="BA625" s="476"/>
      <c r="BB625" s="476"/>
      <c r="BC625" s="476"/>
      <c r="BD625" s="476"/>
      <c r="BE625" s="476"/>
      <c r="BF625" s="477"/>
      <c r="BG625" s="632"/>
      <c r="BH625" s="634"/>
    </row>
    <row r="626" spans="1:60" ht="19.5" customHeight="1" thickBot="1" x14ac:dyDescent="0.3">
      <c r="A626" s="501" t="str">
        <f>A580</f>
        <v>本部警備区びわ湖ボート派遣隊</v>
      </c>
      <c r="B626" s="502"/>
      <c r="C626" s="502"/>
      <c r="D626" s="503"/>
      <c r="E626" s="50">
        <f>E589</f>
        <v>7</v>
      </c>
      <c r="F626" s="50">
        <f>F589</f>
        <v>64</v>
      </c>
      <c r="G626" s="50"/>
      <c r="H626" s="50">
        <f>H567</f>
        <v>53</v>
      </c>
      <c r="I626" s="50">
        <f>I590</f>
        <v>1</v>
      </c>
      <c r="J626" s="50">
        <f>J590</f>
        <v>36</v>
      </c>
      <c r="K626" s="267">
        <f>K625</f>
        <v>35</v>
      </c>
      <c r="L626" s="268">
        <f>L625</f>
        <v>338</v>
      </c>
      <c r="M626" s="16"/>
      <c r="O626" s="622" t="s">
        <v>60</v>
      </c>
      <c r="P626" s="623"/>
      <c r="Q626" s="623"/>
      <c r="R626" s="623"/>
      <c r="S626" s="623"/>
      <c r="T626" s="623"/>
      <c r="U626" s="623"/>
      <c r="V626" s="623"/>
      <c r="W626" s="623"/>
      <c r="X626" s="623"/>
      <c r="Y626" s="624"/>
      <c r="Z626" s="622">
        <f>E626+I626+K626</f>
        <v>43</v>
      </c>
      <c r="AA626" s="623"/>
      <c r="AB626" s="623"/>
      <c r="AC626" s="623"/>
      <c r="AD626" s="623"/>
      <c r="AE626" s="623"/>
      <c r="AF626" s="623"/>
      <c r="AG626" s="623"/>
      <c r="AH626" s="623"/>
      <c r="AI626" s="623"/>
      <c r="AJ626" s="624"/>
    </row>
    <row r="631" spans="1:60" ht="19.5" customHeight="1" x14ac:dyDescent="0.25">
      <c r="A631" s="575" t="s">
        <v>495</v>
      </c>
      <c r="B631" s="575"/>
      <c r="C631" s="575"/>
      <c r="D631" s="575"/>
      <c r="E631" s="575"/>
      <c r="F631" s="575"/>
      <c r="G631" s="575"/>
      <c r="H631" s="575"/>
      <c r="I631" s="575"/>
      <c r="J631" s="575"/>
      <c r="K631" s="575"/>
      <c r="L631" s="575"/>
      <c r="M631" s="575"/>
      <c r="N631" s="575"/>
      <c r="O631" s="575"/>
      <c r="P631" s="575"/>
      <c r="Q631" s="575"/>
      <c r="R631" s="575"/>
      <c r="S631" s="575"/>
      <c r="T631" s="575"/>
      <c r="U631" s="575"/>
      <c r="V631" s="575"/>
      <c r="W631" s="575"/>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row>
    <row r="632" spans="1:60" ht="19.5" customHeight="1" x14ac:dyDescent="0.25">
      <c r="A632" s="495" t="s">
        <v>89</v>
      </c>
      <c r="B632" s="462" t="s">
        <v>193</v>
      </c>
      <c r="C632" s="462" t="s">
        <v>326</v>
      </c>
      <c r="D632" s="462" t="s">
        <v>90</v>
      </c>
      <c r="E632" s="463" t="s">
        <v>162</v>
      </c>
      <c r="F632" s="463"/>
      <c r="G632" s="464" t="s">
        <v>161</v>
      </c>
      <c r="H632" s="464"/>
      <c r="I632" s="492" t="s">
        <v>146</v>
      </c>
      <c r="J632" s="493"/>
      <c r="K632" s="462" t="s">
        <v>192</v>
      </c>
      <c r="L632" s="462"/>
      <c r="M632" s="450" t="s">
        <v>382</v>
      </c>
      <c r="N632" s="494">
        <v>9</v>
      </c>
      <c r="O632" s="441"/>
      <c r="P632" s="441">
        <v>10</v>
      </c>
      <c r="Q632" s="441"/>
      <c r="R632" s="441">
        <v>11</v>
      </c>
      <c r="S632" s="441"/>
      <c r="T632" s="441">
        <v>12</v>
      </c>
      <c r="U632" s="441"/>
      <c r="V632" s="441">
        <v>13</v>
      </c>
      <c r="W632" s="441"/>
      <c r="X632" s="441">
        <v>14</v>
      </c>
      <c r="Y632" s="441"/>
      <c r="Z632" s="441">
        <v>15</v>
      </c>
      <c r="AA632" s="441"/>
      <c r="AB632" s="441">
        <v>16</v>
      </c>
      <c r="AC632" s="441"/>
      <c r="AD632" s="441">
        <v>17</v>
      </c>
      <c r="AE632" s="441"/>
      <c r="AF632" s="441">
        <v>18</v>
      </c>
      <c r="AG632" s="441"/>
      <c r="AH632" s="441">
        <v>19</v>
      </c>
      <c r="AI632" s="441"/>
      <c r="AJ632" s="441">
        <v>20</v>
      </c>
      <c r="AK632" s="441"/>
      <c r="AL632" s="441">
        <v>21</v>
      </c>
      <c r="AM632" s="441"/>
      <c r="AN632" s="441">
        <v>22</v>
      </c>
      <c r="AO632" s="441"/>
      <c r="AP632" s="441">
        <v>23</v>
      </c>
      <c r="AQ632" s="441"/>
      <c r="AR632" s="441">
        <v>24</v>
      </c>
      <c r="AS632" s="441"/>
      <c r="AT632" s="441">
        <v>1</v>
      </c>
      <c r="AU632" s="441"/>
      <c r="AV632" s="441">
        <v>2</v>
      </c>
      <c r="AW632" s="482"/>
      <c r="AX632" s="483" t="s">
        <v>408</v>
      </c>
      <c r="AY632" s="484" t="s">
        <v>195</v>
      </c>
      <c r="AZ632" s="484"/>
      <c r="BA632" s="484"/>
      <c r="BB632" s="484"/>
      <c r="BC632" s="484"/>
      <c r="BD632" s="484"/>
      <c r="BE632" s="484"/>
      <c r="BF632" s="484"/>
      <c r="BG632" s="484" t="s">
        <v>194</v>
      </c>
      <c r="BH632" s="484"/>
    </row>
    <row r="633" spans="1:60" ht="19.5" customHeight="1" x14ac:dyDescent="0.25">
      <c r="A633" s="495"/>
      <c r="B633" s="462"/>
      <c r="C633" s="462"/>
      <c r="D633" s="462"/>
      <c r="E633" s="26" t="s">
        <v>150</v>
      </c>
      <c r="F633" s="26" t="s">
        <v>410</v>
      </c>
      <c r="G633" s="23" t="s">
        <v>150</v>
      </c>
      <c r="H633" s="23" t="s">
        <v>410</v>
      </c>
      <c r="I633" s="29" t="s">
        <v>147</v>
      </c>
      <c r="J633" s="29" t="s">
        <v>410</v>
      </c>
      <c r="K633" s="29" t="s">
        <v>150</v>
      </c>
      <c r="L633" s="29" t="s">
        <v>410</v>
      </c>
      <c r="M633" s="452"/>
      <c r="N633" s="2"/>
      <c r="O633" s="481">
        <v>30</v>
      </c>
      <c r="P633" s="481"/>
      <c r="Q633" s="481">
        <v>30</v>
      </c>
      <c r="R633" s="481"/>
      <c r="S633" s="481">
        <v>30</v>
      </c>
      <c r="T633" s="481"/>
      <c r="U633" s="481">
        <v>30</v>
      </c>
      <c r="V633" s="481"/>
      <c r="W633" s="481">
        <v>30</v>
      </c>
      <c r="X633" s="481"/>
      <c r="Y633" s="481">
        <v>30</v>
      </c>
      <c r="Z633" s="481"/>
      <c r="AA633" s="480">
        <v>30</v>
      </c>
      <c r="AB633" s="480"/>
      <c r="AC633" s="480">
        <v>30</v>
      </c>
      <c r="AD633" s="480"/>
      <c r="AE633" s="480">
        <v>30</v>
      </c>
      <c r="AF633" s="480"/>
      <c r="AG633" s="480">
        <v>30</v>
      </c>
      <c r="AH633" s="480"/>
      <c r="AI633" s="480">
        <v>30</v>
      </c>
      <c r="AJ633" s="480"/>
      <c r="AK633" s="480">
        <v>30</v>
      </c>
      <c r="AL633" s="480"/>
      <c r="AM633" s="480">
        <v>30</v>
      </c>
      <c r="AN633" s="480"/>
      <c r="AO633" s="480">
        <v>30</v>
      </c>
      <c r="AP633" s="480"/>
      <c r="AQ633" s="481">
        <v>30</v>
      </c>
      <c r="AR633" s="481"/>
      <c r="AS633" s="481">
        <v>30</v>
      </c>
      <c r="AT633" s="481"/>
      <c r="AU633" s="481">
        <v>30</v>
      </c>
      <c r="AV633" s="481"/>
      <c r="AW633" s="86"/>
      <c r="AX633" s="483"/>
      <c r="AY633" s="484"/>
      <c r="AZ633" s="484"/>
      <c r="BA633" s="484"/>
      <c r="BB633" s="484"/>
      <c r="BC633" s="484"/>
      <c r="BD633" s="484"/>
      <c r="BE633" s="484"/>
      <c r="BF633" s="484"/>
      <c r="BG633" s="484"/>
      <c r="BH633" s="484"/>
    </row>
    <row r="634" spans="1:60" ht="19.5" customHeight="1" x14ac:dyDescent="0.25">
      <c r="A634" s="4">
        <f>A625+1</f>
        <v>460</v>
      </c>
      <c r="B634" s="492" t="s">
        <v>388</v>
      </c>
      <c r="C634" s="609"/>
      <c r="D634" s="493"/>
      <c r="E634" s="8"/>
      <c r="F634" s="8"/>
      <c r="G634" s="8"/>
      <c r="H634" s="8"/>
      <c r="I634" s="8"/>
      <c r="J634" s="8"/>
      <c r="K634" s="8">
        <v>1</v>
      </c>
      <c r="L634" s="8">
        <f>L626+1</f>
        <v>339</v>
      </c>
      <c r="M634" s="148" t="s">
        <v>952</v>
      </c>
      <c r="N634" s="506" t="s">
        <v>425</v>
      </c>
      <c r="O634" s="507"/>
      <c r="P634" s="508"/>
      <c r="Q634" s="34"/>
      <c r="R634" s="33"/>
      <c r="S634" s="34"/>
      <c r="T634" s="33"/>
      <c r="U634" s="34"/>
      <c r="V634" s="33"/>
      <c r="W634" s="34"/>
      <c r="X634" s="33"/>
      <c r="Y634" s="34"/>
      <c r="Z634" s="33"/>
      <c r="AA634" s="58"/>
      <c r="AB634" s="59"/>
      <c r="AC634" s="60"/>
      <c r="AD634" s="610" t="s">
        <v>28</v>
      </c>
      <c r="AE634" s="603"/>
      <c r="AF634" s="603"/>
      <c r="AG634" s="603"/>
      <c r="AH634" s="603"/>
      <c r="AI634" s="603"/>
      <c r="AJ634" s="603"/>
      <c r="AK634" s="603"/>
      <c r="AL634" s="603"/>
      <c r="AM634" s="611"/>
      <c r="AN634" s="90"/>
      <c r="AO634" s="60"/>
      <c r="AP634" s="61"/>
      <c r="AQ634" s="35"/>
      <c r="AR634" s="36"/>
      <c r="AS634" s="34"/>
      <c r="AT634" s="36"/>
      <c r="AU634" s="34"/>
      <c r="AV634" s="36"/>
      <c r="AW634" s="4"/>
      <c r="AX634" s="8"/>
      <c r="AY634" s="459" t="s">
        <v>158</v>
      </c>
      <c r="AZ634" s="460"/>
      <c r="BA634" s="460"/>
      <c r="BB634" s="460"/>
      <c r="BC634" s="460"/>
      <c r="BD634" s="460"/>
      <c r="BE634" s="460"/>
      <c r="BF634" s="461"/>
      <c r="BG634" s="492"/>
      <c r="BH634" s="493"/>
    </row>
    <row r="635" spans="1:60" ht="19.5" customHeight="1" x14ac:dyDescent="0.25">
      <c r="A635" s="4">
        <f t="shared" ref="A635:A648" si="61">A634+1</f>
        <v>461</v>
      </c>
      <c r="B635" s="629" t="s">
        <v>333</v>
      </c>
      <c r="C635" s="631"/>
      <c r="D635" s="29" t="s">
        <v>153</v>
      </c>
      <c r="E635" s="8"/>
      <c r="F635" s="8"/>
      <c r="G635" s="8"/>
      <c r="H635" s="8"/>
      <c r="I635" s="8"/>
      <c r="J635" s="8"/>
      <c r="K635" s="8">
        <f t="shared" ref="K635:L639" si="62">K634+1</f>
        <v>2</v>
      </c>
      <c r="L635" s="8">
        <f t="shared" si="62"/>
        <v>340</v>
      </c>
      <c r="M635" s="148" t="s">
        <v>952</v>
      </c>
      <c r="N635" s="108"/>
      <c r="O635" s="34"/>
      <c r="P635" s="33"/>
      <c r="Q635" s="34"/>
      <c r="R635" s="33"/>
      <c r="S635" s="34"/>
      <c r="T635" s="33"/>
      <c r="U635" s="34"/>
      <c r="V635" s="33"/>
      <c r="W635" s="34"/>
      <c r="X635" s="33"/>
      <c r="Y635" s="34"/>
      <c r="Z635" s="33"/>
      <c r="AA635" s="58"/>
      <c r="AB635" s="59"/>
      <c r="AC635" s="60"/>
      <c r="AD635" s="610" t="s">
        <v>28</v>
      </c>
      <c r="AE635" s="603"/>
      <c r="AF635" s="603"/>
      <c r="AG635" s="603"/>
      <c r="AH635" s="603"/>
      <c r="AI635" s="603"/>
      <c r="AJ635" s="603"/>
      <c r="AK635" s="603"/>
      <c r="AL635" s="603"/>
      <c r="AM635" s="611"/>
      <c r="AN635" s="90"/>
      <c r="AO635" s="60"/>
      <c r="AP635" s="61"/>
      <c r="AQ635" s="35"/>
      <c r="AR635" s="36"/>
      <c r="AS635" s="34"/>
      <c r="AT635" s="36"/>
      <c r="AU635" s="34"/>
      <c r="AV635" s="36"/>
      <c r="AW635" s="4"/>
      <c r="AX635" s="8"/>
      <c r="AY635" s="512" t="s">
        <v>391</v>
      </c>
      <c r="AZ635" s="513"/>
      <c r="BA635" s="513"/>
      <c r="BB635" s="513"/>
      <c r="BC635" s="513"/>
      <c r="BD635" s="513"/>
      <c r="BE635" s="513"/>
      <c r="BF635" s="514"/>
      <c r="BG635" s="478"/>
      <c r="BH635" s="479"/>
    </row>
    <row r="636" spans="1:60" ht="19.5" customHeight="1" x14ac:dyDescent="0.25">
      <c r="A636" s="4">
        <f t="shared" si="61"/>
        <v>462</v>
      </c>
      <c r="B636" s="571" t="s">
        <v>635</v>
      </c>
      <c r="C636" s="572"/>
      <c r="D636" s="29" t="s">
        <v>154</v>
      </c>
      <c r="E636" s="8"/>
      <c r="F636" s="8"/>
      <c r="G636" s="8"/>
      <c r="H636" s="8"/>
      <c r="I636" s="8"/>
      <c r="J636" s="8"/>
      <c r="K636" s="8">
        <f t="shared" si="62"/>
        <v>3</v>
      </c>
      <c r="L636" s="8">
        <f t="shared" si="62"/>
        <v>341</v>
      </c>
      <c r="M636" s="148" t="s">
        <v>952</v>
      </c>
      <c r="N636" s="108"/>
      <c r="O636" s="34"/>
      <c r="P636" s="33"/>
      <c r="Q636" s="34"/>
      <c r="R636" s="33"/>
      <c r="S636" s="34"/>
      <c r="T636" s="33"/>
      <c r="U636" s="34"/>
      <c r="V636" s="33"/>
      <c r="W636" s="34"/>
      <c r="X636" s="33"/>
      <c r="Y636" s="34"/>
      <c r="Z636" s="33"/>
      <c r="AA636" s="58"/>
      <c r="AB636" s="59"/>
      <c r="AC636" s="60"/>
      <c r="AD636" s="610" t="s">
        <v>28</v>
      </c>
      <c r="AE636" s="603"/>
      <c r="AF636" s="603"/>
      <c r="AG636" s="603"/>
      <c r="AH636" s="603"/>
      <c r="AI636" s="603"/>
      <c r="AJ636" s="603"/>
      <c r="AK636" s="603"/>
      <c r="AL636" s="603"/>
      <c r="AM636" s="611"/>
      <c r="AN636" s="90"/>
      <c r="AO636" s="60"/>
      <c r="AP636" s="61"/>
      <c r="AQ636" s="35"/>
      <c r="AR636" s="36"/>
      <c r="AS636" s="34"/>
      <c r="AT636" s="36"/>
      <c r="AU636" s="34"/>
      <c r="AV636" s="36"/>
      <c r="AW636" s="4"/>
      <c r="AX636" s="8"/>
      <c r="AY636" s="512"/>
      <c r="AZ636" s="513"/>
      <c r="BA636" s="513"/>
      <c r="BB636" s="513"/>
      <c r="BC636" s="513"/>
      <c r="BD636" s="513"/>
      <c r="BE636" s="513"/>
      <c r="BF636" s="514"/>
      <c r="BG636" s="478"/>
      <c r="BH636" s="479"/>
    </row>
    <row r="637" spans="1:60" ht="19.5" customHeight="1" x14ac:dyDescent="0.25">
      <c r="A637" s="4">
        <f t="shared" si="61"/>
        <v>463</v>
      </c>
      <c r="B637" s="734" t="s">
        <v>1</v>
      </c>
      <c r="C637" s="450" t="s">
        <v>1160</v>
      </c>
      <c r="D637" s="29">
        <v>1</v>
      </c>
      <c r="E637" s="8"/>
      <c r="F637" s="8"/>
      <c r="G637" s="8"/>
      <c r="H637" s="8"/>
      <c r="I637" s="8"/>
      <c r="J637" s="8"/>
      <c r="K637" s="8">
        <f t="shared" si="62"/>
        <v>4</v>
      </c>
      <c r="L637" s="8">
        <f t="shared" si="62"/>
        <v>342</v>
      </c>
      <c r="M637" s="148" t="s">
        <v>952</v>
      </c>
      <c r="N637" s="108"/>
      <c r="O637" s="34"/>
      <c r="P637" s="33"/>
      <c r="Q637" s="34"/>
      <c r="R637" s="33"/>
      <c r="S637" s="34"/>
      <c r="T637" s="33"/>
      <c r="U637" s="34"/>
      <c r="V637" s="33"/>
      <c r="W637" s="34"/>
      <c r="X637" s="33"/>
      <c r="Y637" s="34"/>
      <c r="Z637" s="33"/>
      <c r="AA637" s="58"/>
      <c r="AB637" s="59"/>
      <c r="AC637" s="60"/>
      <c r="AD637" s="610" t="s">
        <v>28</v>
      </c>
      <c r="AE637" s="603"/>
      <c r="AF637" s="603"/>
      <c r="AG637" s="603"/>
      <c r="AH637" s="603"/>
      <c r="AI637" s="603"/>
      <c r="AJ637" s="603"/>
      <c r="AK637" s="603"/>
      <c r="AL637" s="603"/>
      <c r="AM637" s="611"/>
      <c r="AN637" s="90"/>
      <c r="AO637" s="60"/>
      <c r="AP637" s="61"/>
      <c r="AQ637" s="35"/>
      <c r="AR637" s="36"/>
      <c r="AS637" s="34"/>
      <c r="AT637" s="36"/>
      <c r="AU637" s="34"/>
      <c r="AV637" s="36"/>
      <c r="AW637" s="4"/>
      <c r="AX637" s="8"/>
      <c r="AY637" s="512" t="s">
        <v>2</v>
      </c>
      <c r="AZ637" s="513"/>
      <c r="BA637" s="513"/>
      <c r="BB637" s="513"/>
      <c r="BC637" s="513"/>
      <c r="BD637" s="513"/>
      <c r="BE637" s="513"/>
      <c r="BF637" s="514"/>
      <c r="BG637" s="478"/>
      <c r="BH637" s="479"/>
    </row>
    <row r="638" spans="1:60" ht="57" customHeight="1" x14ac:dyDescent="0.25">
      <c r="A638" s="4">
        <f t="shared" si="61"/>
        <v>464</v>
      </c>
      <c r="B638" s="734"/>
      <c r="C638" s="451"/>
      <c r="D638" s="29">
        <f>D637+1</f>
        <v>2</v>
      </c>
      <c r="E638" s="8"/>
      <c r="F638" s="8"/>
      <c r="G638" s="8"/>
      <c r="H638" s="8"/>
      <c r="I638" s="8"/>
      <c r="J638" s="8"/>
      <c r="K638" s="8">
        <f t="shared" si="62"/>
        <v>5</v>
      </c>
      <c r="L638" s="8">
        <f t="shared" si="62"/>
        <v>343</v>
      </c>
      <c r="M638" s="148" t="s">
        <v>952</v>
      </c>
      <c r="N638" s="108"/>
      <c r="O638" s="34"/>
      <c r="P638" s="33"/>
      <c r="Q638" s="34"/>
      <c r="R638" s="33"/>
      <c r="S638" s="34"/>
      <c r="T638" s="33"/>
      <c r="U638" s="34"/>
      <c r="V638" s="33"/>
      <c r="W638" s="34"/>
      <c r="X638" s="33"/>
      <c r="Y638" s="34"/>
      <c r="Z638" s="33"/>
      <c r="AA638" s="58"/>
      <c r="AB638" s="59"/>
      <c r="AC638" s="60"/>
      <c r="AD638" s="610" t="s">
        <v>28</v>
      </c>
      <c r="AE638" s="603"/>
      <c r="AF638" s="603"/>
      <c r="AG638" s="603"/>
      <c r="AH638" s="603"/>
      <c r="AI638" s="603"/>
      <c r="AJ638" s="603"/>
      <c r="AK638" s="603"/>
      <c r="AL638" s="603"/>
      <c r="AM638" s="611"/>
      <c r="AN638" s="90"/>
      <c r="AO638" s="60"/>
      <c r="AP638" s="61"/>
      <c r="AQ638" s="35"/>
      <c r="AR638" s="36"/>
      <c r="AS638" s="34"/>
      <c r="AT638" s="36"/>
      <c r="AU638" s="34"/>
      <c r="AV638" s="36"/>
      <c r="AW638" s="4"/>
      <c r="AX638" s="8"/>
      <c r="AY638" s="469" t="s">
        <v>872</v>
      </c>
      <c r="AZ638" s="470"/>
      <c r="BA638" s="470"/>
      <c r="BB638" s="470"/>
      <c r="BC638" s="470"/>
      <c r="BD638" s="470"/>
      <c r="BE638" s="470"/>
      <c r="BF638" s="471"/>
      <c r="BG638" s="478"/>
      <c r="BH638" s="479"/>
    </row>
    <row r="639" spans="1:60" ht="57" customHeight="1" x14ac:dyDescent="0.25">
      <c r="A639" s="4">
        <f t="shared" si="61"/>
        <v>465</v>
      </c>
      <c r="B639" s="734"/>
      <c r="C639" s="452"/>
      <c r="D639" s="29">
        <f>D638+1</f>
        <v>3</v>
      </c>
      <c r="E639" s="8"/>
      <c r="F639" s="8"/>
      <c r="G639" s="8"/>
      <c r="H639" s="8"/>
      <c r="I639" s="8"/>
      <c r="J639" s="8"/>
      <c r="K639" s="8">
        <f t="shared" si="62"/>
        <v>6</v>
      </c>
      <c r="L639" s="8">
        <f t="shared" si="62"/>
        <v>344</v>
      </c>
      <c r="M639" s="148" t="s">
        <v>952</v>
      </c>
      <c r="N639" s="108"/>
      <c r="O639" s="34"/>
      <c r="P639" s="33"/>
      <c r="Q639" s="34"/>
      <c r="R639" s="33"/>
      <c r="S639" s="34"/>
      <c r="T639" s="33"/>
      <c r="U639" s="34"/>
      <c r="V639" s="33"/>
      <c r="W639" s="34"/>
      <c r="X639" s="33"/>
      <c r="Y639" s="34"/>
      <c r="Z639" s="33"/>
      <c r="AA639" s="58"/>
      <c r="AB639" s="59"/>
      <c r="AC639" s="60"/>
      <c r="AD639" s="610" t="s">
        <v>28</v>
      </c>
      <c r="AE639" s="603"/>
      <c r="AF639" s="603"/>
      <c r="AG639" s="603"/>
      <c r="AH639" s="603"/>
      <c r="AI639" s="603"/>
      <c r="AJ639" s="603"/>
      <c r="AK639" s="603"/>
      <c r="AL639" s="603"/>
      <c r="AM639" s="611"/>
      <c r="AN639" s="90"/>
      <c r="AO639" s="60"/>
      <c r="AP639" s="61"/>
      <c r="AQ639" s="35"/>
      <c r="AR639" s="36"/>
      <c r="AS639" s="34"/>
      <c r="AT639" s="36"/>
      <c r="AU639" s="34"/>
      <c r="AV639" s="36"/>
      <c r="AW639" s="4"/>
      <c r="AX639" s="8"/>
      <c r="AY639" s="475"/>
      <c r="AZ639" s="476"/>
      <c r="BA639" s="476"/>
      <c r="BB639" s="476"/>
      <c r="BC639" s="476"/>
      <c r="BD639" s="476"/>
      <c r="BE639" s="476"/>
      <c r="BF639" s="477"/>
      <c r="BG639" s="478"/>
      <c r="BH639" s="479"/>
    </row>
    <row r="640" spans="1:60" ht="27" customHeight="1" x14ac:dyDescent="0.25">
      <c r="A640" s="4">
        <f t="shared" si="61"/>
        <v>466</v>
      </c>
      <c r="B640" s="734"/>
      <c r="C640" s="40"/>
      <c r="D640" s="433" t="s">
        <v>53</v>
      </c>
      <c r="E640" s="8"/>
      <c r="F640" s="8"/>
      <c r="G640" s="19">
        <v>1</v>
      </c>
      <c r="H640" s="19">
        <f>H626+1</f>
        <v>54</v>
      </c>
      <c r="I640" s="8"/>
      <c r="J640" s="8"/>
      <c r="K640" s="8"/>
      <c r="L640" s="8"/>
      <c r="M640" s="8"/>
      <c r="N640" s="108"/>
      <c r="O640" s="34"/>
      <c r="P640" s="33"/>
      <c r="Q640" s="34"/>
      <c r="R640" s="33"/>
      <c r="S640" s="34"/>
      <c r="T640" s="33"/>
      <c r="U640" s="34"/>
      <c r="V640" s="33"/>
      <c r="W640" s="34"/>
      <c r="X640" s="33"/>
      <c r="Y640" s="34"/>
      <c r="Z640" s="33"/>
      <c r="AA640" s="34"/>
      <c r="AB640" s="33"/>
      <c r="AC640" s="34"/>
      <c r="AD640" s="33"/>
      <c r="AE640" s="58"/>
      <c r="AF640" s="59"/>
      <c r="AG640" s="602" t="s">
        <v>27</v>
      </c>
      <c r="AH640" s="603"/>
      <c r="AI640" s="603"/>
      <c r="AJ640" s="603"/>
      <c r="AK640" s="603"/>
      <c r="AL640" s="603"/>
      <c r="AM640" s="603"/>
      <c r="AN640" s="604"/>
      <c r="AO640" s="60"/>
      <c r="AP640" s="61"/>
      <c r="AQ640" s="35"/>
      <c r="AR640" s="36"/>
      <c r="AS640" s="34"/>
      <c r="AT640" s="33"/>
      <c r="AU640" s="34"/>
      <c r="AV640" s="36"/>
      <c r="AW640" s="4"/>
      <c r="AX640" s="8"/>
      <c r="AY640" s="469" t="s">
        <v>766</v>
      </c>
      <c r="AZ640" s="470"/>
      <c r="BA640" s="470"/>
      <c r="BB640" s="470"/>
      <c r="BC640" s="470"/>
      <c r="BD640" s="470"/>
      <c r="BE640" s="470"/>
      <c r="BF640" s="471"/>
      <c r="BG640" s="484"/>
      <c r="BH640" s="484"/>
    </row>
    <row r="641" spans="1:60" ht="27" customHeight="1" x14ac:dyDescent="0.25">
      <c r="A641" s="4">
        <f t="shared" si="61"/>
        <v>467</v>
      </c>
      <c r="B641" s="734"/>
      <c r="C641" s="31" t="s">
        <v>334</v>
      </c>
      <c r="D641" s="433" t="s">
        <v>54</v>
      </c>
      <c r="E641" s="8"/>
      <c r="F641" s="8"/>
      <c r="G641" s="19">
        <f>G640+1</f>
        <v>2</v>
      </c>
      <c r="H641" s="19">
        <f>H640+1</f>
        <v>55</v>
      </c>
      <c r="I641" s="8"/>
      <c r="J641" s="8"/>
      <c r="K641" s="8"/>
      <c r="L641" s="8"/>
      <c r="M641" s="8"/>
      <c r="N641" s="108"/>
      <c r="O641" s="34"/>
      <c r="P641" s="33"/>
      <c r="Q641" s="34"/>
      <c r="R641" s="33"/>
      <c r="S641" s="34"/>
      <c r="T641" s="33"/>
      <c r="U641" s="34"/>
      <c r="V641" s="33"/>
      <c r="W641" s="34"/>
      <c r="X641" s="33"/>
      <c r="Y641" s="34"/>
      <c r="Z641" s="33"/>
      <c r="AA641" s="34"/>
      <c r="AB641" s="33"/>
      <c r="AC641" s="34"/>
      <c r="AD641" s="33"/>
      <c r="AE641" s="58"/>
      <c r="AF641" s="59"/>
      <c r="AG641" s="602" t="s">
        <v>27</v>
      </c>
      <c r="AH641" s="603"/>
      <c r="AI641" s="603"/>
      <c r="AJ641" s="603"/>
      <c r="AK641" s="603"/>
      <c r="AL641" s="603"/>
      <c r="AM641" s="603"/>
      <c r="AN641" s="604"/>
      <c r="AO641" s="60"/>
      <c r="AP641" s="61"/>
      <c r="AQ641" s="35"/>
      <c r="AR641" s="36"/>
      <c r="AS641" s="34"/>
      <c r="AT641" s="33"/>
      <c r="AU641" s="34"/>
      <c r="AV641" s="36"/>
      <c r="AW641" s="4"/>
      <c r="AX641" s="8"/>
      <c r="AY641" s="472"/>
      <c r="AZ641" s="473"/>
      <c r="BA641" s="473"/>
      <c r="BB641" s="473"/>
      <c r="BC641" s="473"/>
      <c r="BD641" s="473"/>
      <c r="BE641" s="473"/>
      <c r="BF641" s="474"/>
      <c r="BG641" s="484"/>
      <c r="BH641" s="484"/>
    </row>
    <row r="642" spans="1:60" ht="19.5" customHeight="1" x14ac:dyDescent="0.25">
      <c r="A642" s="4">
        <f t="shared" si="61"/>
        <v>468</v>
      </c>
      <c r="B642" s="734"/>
      <c r="C642" s="31"/>
      <c r="D642" s="29" t="s">
        <v>165</v>
      </c>
      <c r="E642" s="8"/>
      <c r="F642" s="8"/>
      <c r="G642" s="8"/>
      <c r="H642" s="8"/>
      <c r="I642" s="8"/>
      <c r="J642" s="8"/>
      <c r="K642" s="8">
        <f>K639+1</f>
        <v>7</v>
      </c>
      <c r="L642" s="8">
        <f>L639+1</f>
        <v>345</v>
      </c>
      <c r="M642" s="148" t="s">
        <v>952</v>
      </c>
      <c r="N642" s="108"/>
      <c r="O642" s="506" t="s">
        <v>425</v>
      </c>
      <c r="P642" s="507"/>
      <c r="Q642" s="507"/>
      <c r="R642" s="508"/>
      <c r="S642" s="34"/>
      <c r="T642" s="33"/>
      <c r="U642" s="34"/>
      <c r="V642" s="33"/>
      <c r="W642" s="34"/>
      <c r="X642" s="33"/>
      <c r="Y642" s="34"/>
      <c r="Z642" s="33"/>
      <c r="AA642" s="58"/>
      <c r="AB642" s="59"/>
      <c r="AC642" s="60"/>
      <c r="AD642" s="610" t="s">
        <v>28</v>
      </c>
      <c r="AE642" s="603"/>
      <c r="AF642" s="603"/>
      <c r="AG642" s="603"/>
      <c r="AH642" s="603"/>
      <c r="AI642" s="603"/>
      <c r="AJ642" s="603"/>
      <c r="AK642" s="603"/>
      <c r="AL642" s="603"/>
      <c r="AM642" s="611"/>
      <c r="AN642" s="90"/>
      <c r="AO642" s="60"/>
      <c r="AP642" s="61"/>
      <c r="AQ642" s="35"/>
      <c r="AR642" s="36"/>
      <c r="AS642" s="34"/>
      <c r="AT642" s="36"/>
      <c r="AU642" s="34"/>
      <c r="AV642" s="36"/>
      <c r="AW642" s="4"/>
      <c r="AX642" s="8"/>
      <c r="AY642" s="472"/>
      <c r="AZ642" s="473"/>
      <c r="BA642" s="473"/>
      <c r="BB642" s="473"/>
      <c r="BC642" s="473"/>
      <c r="BD642" s="473"/>
      <c r="BE642" s="473"/>
      <c r="BF642" s="474"/>
      <c r="BG642" s="484"/>
      <c r="BH642" s="484"/>
    </row>
    <row r="643" spans="1:60" ht="19.5" customHeight="1" x14ac:dyDescent="0.25">
      <c r="A643" s="4">
        <f t="shared" si="61"/>
        <v>469</v>
      </c>
      <c r="B643" s="734"/>
      <c r="C643" s="31"/>
      <c r="D643" s="29" t="s">
        <v>166</v>
      </c>
      <c r="E643" s="8"/>
      <c r="F643" s="8"/>
      <c r="G643" s="8"/>
      <c r="H643" s="8"/>
      <c r="I643" s="8"/>
      <c r="J643" s="8"/>
      <c r="K643" s="8">
        <f t="shared" ref="K643:L644" si="63">K642+1</f>
        <v>8</v>
      </c>
      <c r="L643" s="8">
        <f t="shared" si="63"/>
        <v>346</v>
      </c>
      <c r="M643" s="148" t="s">
        <v>952</v>
      </c>
      <c r="N643" s="108"/>
      <c r="O643" s="34"/>
      <c r="P643" s="33"/>
      <c r="Q643" s="34"/>
      <c r="R643" s="33"/>
      <c r="S643" s="34"/>
      <c r="T643" s="33"/>
      <c r="U643" s="34"/>
      <c r="V643" s="33"/>
      <c r="W643" s="34"/>
      <c r="X643" s="33"/>
      <c r="Y643" s="34"/>
      <c r="Z643" s="33"/>
      <c r="AA643" s="58"/>
      <c r="AB643" s="59"/>
      <c r="AC643" s="60"/>
      <c r="AD643" s="610" t="s">
        <v>28</v>
      </c>
      <c r="AE643" s="603"/>
      <c r="AF643" s="603"/>
      <c r="AG643" s="603"/>
      <c r="AH643" s="603"/>
      <c r="AI643" s="603"/>
      <c r="AJ643" s="603"/>
      <c r="AK643" s="603"/>
      <c r="AL643" s="603"/>
      <c r="AM643" s="611"/>
      <c r="AN643" s="90"/>
      <c r="AO643" s="60"/>
      <c r="AP643" s="61"/>
      <c r="AQ643" s="35"/>
      <c r="AR643" s="36"/>
      <c r="AS643" s="34"/>
      <c r="AT643" s="36"/>
      <c r="AU643" s="34"/>
      <c r="AV643" s="36"/>
      <c r="AW643" s="4"/>
      <c r="AX643" s="8"/>
      <c r="AY643" s="472"/>
      <c r="AZ643" s="473"/>
      <c r="BA643" s="473"/>
      <c r="BB643" s="473"/>
      <c r="BC643" s="473"/>
      <c r="BD643" s="473"/>
      <c r="BE643" s="473"/>
      <c r="BF643" s="474"/>
      <c r="BG643" s="484"/>
      <c r="BH643" s="484"/>
    </row>
    <row r="644" spans="1:60" ht="19.5" customHeight="1" x14ac:dyDescent="0.25">
      <c r="A644" s="4">
        <f t="shared" si="61"/>
        <v>470</v>
      </c>
      <c r="B644" s="734"/>
      <c r="C644" s="41"/>
      <c r="D644" s="29" t="s">
        <v>167</v>
      </c>
      <c r="E644" s="8"/>
      <c r="F644" s="8"/>
      <c r="G644" s="8"/>
      <c r="H644" s="8"/>
      <c r="I644" s="8"/>
      <c r="J644" s="8"/>
      <c r="K644" s="8">
        <f t="shared" si="63"/>
        <v>9</v>
      </c>
      <c r="L644" s="8">
        <f t="shared" si="63"/>
        <v>347</v>
      </c>
      <c r="M644" s="148" t="s">
        <v>952</v>
      </c>
      <c r="N644" s="108"/>
      <c r="O644" s="34"/>
      <c r="P644" s="33"/>
      <c r="Q644" s="34"/>
      <c r="R644" s="33"/>
      <c r="S644" s="34"/>
      <c r="T644" s="33"/>
      <c r="U644" s="34"/>
      <c r="V644" s="33"/>
      <c r="W644" s="34"/>
      <c r="X644" s="33"/>
      <c r="Y644" s="34"/>
      <c r="Z644" s="33"/>
      <c r="AA644" s="58"/>
      <c r="AB644" s="59"/>
      <c r="AC644" s="60"/>
      <c r="AD644" s="610" t="s">
        <v>28</v>
      </c>
      <c r="AE644" s="603"/>
      <c r="AF644" s="603"/>
      <c r="AG644" s="603"/>
      <c r="AH644" s="603"/>
      <c r="AI644" s="603"/>
      <c r="AJ644" s="603"/>
      <c r="AK644" s="603"/>
      <c r="AL644" s="603"/>
      <c r="AM644" s="611"/>
      <c r="AN644" s="90"/>
      <c r="AO644" s="60"/>
      <c r="AP644" s="61"/>
      <c r="AQ644" s="35"/>
      <c r="AR644" s="36"/>
      <c r="AS644" s="34"/>
      <c r="AT644" s="36"/>
      <c r="AU644" s="34"/>
      <c r="AV644" s="36"/>
      <c r="AW644" s="4"/>
      <c r="AX644" s="8"/>
      <c r="AY644" s="475"/>
      <c r="AZ644" s="476"/>
      <c r="BA644" s="476"/>
      <c r="BB644" s="476"/>
      <c r="BC644" s="476"/>
      <c r="BD644" s="476"/>
      <c r="BE644" s="476"/>
      <c r="BF644" s="477"/>
      <c r="BG644" s="484"/>
      <c r="BH644" s="484"/>
    </row>
    <row r="645" spans="1:60" ht="19.5" customHeight="1" x14ac:dyDescent="0.25">
      <c r="A645" s="4">
        <f t="shared" si="61"/>
        <v>471</v>
      </c>
      <c r="B645" s="707"/>
      <c r="C645" s="31"/>
      <c r="D645" s="29"/>
      <c r="E645" s="8"/>
      <c r="F645" s="8"/>
      <c r="G645" s="8"/>
      <c r="H645" s="8"/>
      <c r="I645" s="8"/>
      <c r="J645" s="8"/>
      <c r="K645" s="8"/>
      <c r="L645" s="8"/>
      <c r="M645" s="439"/>
      <c r="N645" s="108"/>
      <c r="O645" s="34"/>
      <c r="P645" s="33"/>
      <c r="Q645" s="34"/>
      <c r="R645" s="33"/>
      <c r="S645" s="34"/>
      <c r="T645" s="33"/>
      <c r="U645" s="34"/>
      <c r="V645" s="33"/>
      <c r="W645" s="34"/>
      <c r="X645" s="33"/>
      <c r="Y645" s="34"/>
      <c r="Z645" s="33"/>
      <c r="AA645" s="58"/>
      <c r="AB645" s="59"/>
      <c r="AC645" s="60"/>
      <c r="AD645" s="610"/>
      <c r="AE645" s="603"/>
      <c r="AF645" s="603"/>
      <c r="AG645" s="603"/>
      <c r="AH645" s="603"/>
      <c r="AI645" s="603"/>
      <c r="AJ645" s="603"/>
      <c r="AK645" s="603"/>
      <c r="AL645" s="603"/>
      <c r="AM645" s="611"/>
      <c r="AN645" s="90"/>
      <c r="AO645" s="60"/>
      <c r="AP645" s="61"/>
      <c r="AQ645" s="35"/>
      <c r="AR645" s="36"/>
      <c r="AS645" s="34"/>
      <c r="AT645" s="36"/>
      <c r="AU645" s="34"/>
      <c r="AV645" s="36"/>
      <c r="AW645" s="4"/>
      <c r="AX645" s="8"/>
      <c r="AY645" s="560" t="s">
        <v>533</v>
      </c>
      <c r="AZ645" s="561"/>
      <c r="BA645" s="561"/>
      <c r="BB645" s="561"/>
      <c r="BC645" s="561"/>
      <c r="BD645" s="561"/>
      <c r="BE645" s="561"/>
      <c r="BF645" s="562"/>
      <c r="BG645" s="629"/>
      <c r="BH645" s="631"/>
    </row>
    <row r="646" spans="1:60" ht="19.5" customHeight="1" x14ac:dyDescent="0.25">
      <c r="A646" s="4">
        <f t="shared" si="61"/>
        <v>472</v>
      </c>
      <c r="B646" s="595"/>
      <c r="C646" s="41"/>
      <c r="D646" s="29"/>
      <c r="E646" s="8"/>
      <c r="F646" s="8"/>
      <c r="G646" s="8"/>
      <c r="H646" s="8"/>
      <c r="I646" s="8"/>
      <c r="J646" s="8"/>
      <c r="K646" s="8"/>
      <c r="L646" s="8"/>
      <c r="M646" s="439"/>
      <c r="N646" s="108"/>
      <c r="O646" s="34"/>
      <c r="P646" s="33"/>
      <c r="Q646" s="34"/>
      <c r="R646" s="33"/>
      <c r="S646" s="34"/>
      <c r="T646" s="33"/>
      <c r="U646" s="34"/>
      <c r="V646" s="33"/>
      <c r="W646" s="34"/>
      <c r="X646" s="33"/>
      <c r="Y646" s="34"/>
      <c r="Z646" s="33"/>
      <c r="AA646" s="58"/>
      <c r="AB646" s="59"/>
      <c r="AC646" s="60"/>
      <c r="AD646" s="610"/>
      <c r="AE646" s="603"/>
      <c r="AF646" s="603"/>
      <c r="AG646" s="603"/>
      <c r="AH646" s="603"/>
      <c r="AI646" s="603"/>
      <c r="AJ646" s="603"/>
      <c r="AK646" s="603"/>
      <c r="AL646" s="603"/>
      <c r="AM646" s="611"/>
      <c r="AN646" s="90"/>
      <c r="AO646" s="60"/>
      <c r="AP646" s="61"/>
      <c r="AQ646" s="35"/>
      <c r="AR646" s="36"/>
      <c r="AS646" s="34"/>
      <c r="AT646" s="36"/>
      <c r="AU646" s="34"/>
      <c r="AV646" s="36"/>
      <c r="AW646" s="4"/>
      <c r="AX646" s="8"/>
      <c r="AY646" s="566"/>
      <c r="AZ646" s="567"/>
      <c r="BA646" s="567"/>
      <c r="BB646" s="567"/>
      <c r="BC646" s="567"/>
      <c r="BD646" s="567"/>
      <c r="BE646" s="567"/>
      <c r="BF646" s="568"/>
      <c r="BG646" s="632"/>
      <c r="BH646" s="634"/>
    </row>
    <row r="647" spans="1:60" ht="19.5" customHeight="1" x14ac:dyDescent="0.25">
      <c r="A647" s="4">
        <f t="shared" si="61"/>
        <v>473</v>
      </c>
      <c r="B647" s="707"/>
      <c r="C647" s="31"/>
      <c r="D647" s="29"/>
      <c r="E647" s="8"/>
      <c r="F647" s="8"/>
      <c r="G647" s="8"/>
      <c r="H647" s="8"/>
      <c r="I647" s="8"/>
      <c r="J647" s="8"/>
      <c r="K647" s="8"/>
      <c r="L647" s="8"/>
      <c r="M647" s="439"/>
      <c r="N647" s="108"/>
      <c r="O647" s="34"/>
      <c r="P647" s="33"/>
      <c r="Q647" s="34"/>
      <c r="R647" s="33"/>
      <c r="S647" s="34"/>
      <c r="T647" s="33"/>
      <c r="U647" s="34"/>
      <c r="V647" s="33"/>
      <c r="W647" s="34"/>
      <c r="X647" s="33"/>
      <c r="Y647" s="34"/>
      <c r="Z647" s="33"/>
      <c r="AA647" s="58"/>
      <c r="AB647" s="59"/>
      <c r="AC647" s="60"/>
      <c r="AD647" s="610"/>
      <c r="AE647" s="603"/>
      <c r="AF647" s="603"/>
      <c r="AG647" s="603"/>
      <c r="AH647" s="603"/>
      <c r="AI647" s="603"/>
      <c r="AJ647" s="603"/>
      <c r="AK647" s="603"/>
      <c r="AL647" s="603"/>
      <c r="AM647" s="611"/>
      <c r="AN647" s="90"/>
      <c r="AO647" s="60"/>
      <c r="AP647" s="61"/>
      <c r="AQ647" s="35"/>
      <c r="AR647" s="36"/>
      <c r="AS647" s="34"/>
      <c r="AT647" s="36"/>
      <c r="AU647" s="34"/>
      <c r="AV647" s="36"/>
      <c r="AW647" s="4"/>
      <c r="AX647" s="8"/>
      <c r="AY647" s="560" t="s">
        <v>734</v>
      </c>
      <c r="AZ647" s="561"/>
      <c r="BA647" s="561"/>
      <c r="BB647" s="561"/>
      <c r="BC647" s="561"/>
      <c r="BD647" s="561"/>
      <c r="BE647" s="561"/>
      <c r="BF647" s="562"/>
      <c r="BG647" s="478"/>
      <c r="BH647" s="479"/>
    </row>
    <row r="648" spans="1:60" ht="19.5" customHeight="1" x14ac:dyDescent="0.25">
      <c r="A648" s="4">
        <f t="shared" si="61"/>
        <v>474</v>
      </c>
      <c r="B648" s="595"/>
      <c r="C648" s="41"/>
      <c r="D648" s="29"/>
      <c r="E648" s="8"/>
      <c r="F648" s="8"/>
      <c r="G648" s="8"/>
      <c r="H648" s="8"/>
      <c r="I648" s="8"/>
      <c r="J648" s="8"/>
      <c r="K648" s="8"/>
      <c r="L648" s="8"/>
      <c r="M648" s="439"/>
      <c r="N648" s="108"/>
      <c r="O648" s="34"/>
      <c r="P648" s="33"/>
      <c r="Q648" s="34"/>
      <c r="R648" s="33"/>
      <c r="S648" s="34"/>
      <c r="T648" s="33"/>
      <c r="U648" s="34"/>
      <c r="V648" s="33"/>
      <c r="W648" s="34"/>
      <c r="X648" s="33"/>
      <c r="Y648" s="34"/>
      <c r="Z648" s="33"/>
      <c r="AA648" s="58"/>
      <c r="AB648" s="59"/>
      <c r="AC648" s="60"/>
      <c r="AD648" s="610"/>
      <c r="AE648" s="603"/>
      <c r="AF648" s="603"/>
      <c r="AG648" s="603"/>
      <c r="AH648" s="603"/>
      <c r="AI648" s="603"/>
      <c r="AJ648" s="603"/>
      <c r="AK648" s="603"/>
      <c r="AL648" s="603"/>
      <c r="AM648" s="611"/>
      <c r="AN648" s="90"/>
      <c r="AO648" s="60"/>
      <c r="AP648" s="61"/>
      <c r="AQ648" s="35"/>
      <c r="AR648" s="36"/>
      <c r="AS648" s="34"/>
      <c r="AT648" s="36"/>
      <c r="AU648" s="34"/>
      <c r="AV648" s="36"/>
      <c r="AW648" s="4"/>
      <c r="AX648" s="8"/>
      <c r="AY648" s="566"/>
      <c r="AZ648" s="567"/>
      <c r="BA648" s="567"/>
      <c r="BB648" s="567"/>
      <c r="BC648" s="567"/>
      <c r="BD648" s="567"/>
      <c r="BE648" s="567"/>
      <c r="BF648" s="568"/>
      <c r="BG648" s="478"/>
      <c r="BH648" s="479"/>
    </row>
    <row r="649" spans="1:60" ht="19.5" customHeight="1" thickBot="1" x14ac:dyDescent="0.3">
      <c r="A649" s="497" t="s">
        <v>191</v>
      </c>
      <c r="B649" s="498"/>
      <c r="C649" s="499"/>
      <c r="D649" s="500"/>
      <c r="E649" s="135"/>
      <c r="F649" s="135">
        <f>F626</f>
        <v>64</v>
      </c>
      <c r="G649" s="135">
        <f>G641</f>
        <v>2</v>
      </c>
      <c r="H649" s="135">
        <f>H641</f>
        <v>55</v>
      </c>
      <c r="I649" s="50"/>
      <c r="J649" s="135">
        <f>J626</f>
        <v>36</v>
      </c>
      <c r="K649" s="135">
        <f>K644</f>
        <v>9</v>
      </c>
      <c r="L649" s="135">
        <f>L644</f>
        <v>347</v>
      </c>
      <c r="M649" s="16"/>
      <c r="O649" s="501" t="s">
        <v>60</v>
      </c>
      <c r="P649" s="502"/>
      <c r="Q649" s="502"/>
      <c r="R649" s="502"/>
      <c r="S649" s="502"/>
      <c r="T649" s="502"/>
      <c r="U649" s="502"/>
      <c r="V649" s="502"/>
      <c r="W649" s="502"/>
      <c r="X649" s="502"/>
      <c r="Y649" s="502"/>
      <c r="Z649" s="622">
        <v>9</v>
      </c>
      <c r="AA649" s="623"/>
      <c r="AB649" s="623"/>
      <c r="AC649" s="623"/>
      <c r="AD649" s="623"/>
      <c r="AE649" s="623"/>
      <c r="AF649" s="623"/>
      <c r="AG649" s="623"/>
      <c r="AH649" s="623"/>
      <c r="AI649" s="623"/>
      <c r="AJ649" s="624"/>
      <c r="AX649" s="9">
        <f>SUM(AX634:AX648)</f>
        <v>0</v>
      </c>
    </row>
    <row r="650" spans="1:60" ht="19.5" customHeight="1" x14ac:dyDescent="0.25">
      <c r="A650" s="137"/>
      <c r="B650" s="16"/>
      <c r="C650" s="16"/>
      <c r="D650" s="16"/>
      <c r="E650" s="16"/>
      <c r="F650" s="16"/>
      <c r="G650" s="16"/>
      <c r="H650" s="16"/>
      <c r="I650" s="16"/>
      <c r="J650" s="16"/>
      <c r="K650" s="16"/>
      <c r="L650" s="16"/>
      <c r="M650" s="16"/>
    </row>
    <row r="651" spans="1:60" ht="19.5" customHeight="1" x14ac:dyDescent="0.25">
      <c r="A651" s="578" t="s">
        <v>637</v>
      </c>
      <c r="B651" s="578"/>
      <c r="C651" s="578"/>
      <c r="D651" s="578"/>
      <c r="E651" s="578"/>
      <c r="F651" s="578"/>
      <c r="G651" s="578"/>
      <c r="H651" s="578"/>
      <c r="I651" s="578"/>
      <c r="J651" s="578"/>
      <c r="K651" s="578"/>
      <c r="L651" s="578"/>
      <c r="M651" s="578"/>
      <c r="N651" s="578"/>
      <c r="O651" s="578"/>
      <c r="P651" s="578"/>
      <c r="Q651" s="578"/>
      <c r="R651" s="578"/>
      <c r="S651" s="578"/>
      <c r="T651" s="578"/>
      <c r="U651" s="578"/>
      <c r="V651" s="578"/>
      <c r="W651" s="578"/>
      <c r="X651" s="578"/>
      <c r="Y651" s="578"/>
      <c r="Z651" s="578"/>
    </row>
    <row r="652" spans="1:60" ht="19.5" customHeight="1" x14ac:dyDescent="0.25">
      <c r="A652" s="495" t="s">
        <v>89</v>
      </c>
      <c r="B652" s="462" t="s">
        <v>193</v>
      </c>
      <c r="C652" s="462" t="s">
        <v>326</v>
      </c>
      <c r="D652" s="462" t="s">
        <v>90</v>
      </c>
      <c r="E652" s="463" t="s">
        <v>162</v>
      </c>
      <c r="F652" s="463"/>
      <c r="G652" s="464" t="s">
        <v>161</v>
      </c>
      <c r="H652" s="464"/>
      <c r="I652" s="492" t="s">
        <v>146</v>
      </c>
      <c r="J652" s="493"/>
      <c r="K652" s="462" t="s">
        <v>192</v>
      </c>
      <c r="L652" s="462"/>
      <c r="M652" s="450" t="s">
        <v>811</v>
      </c>
      <c r="N652" s="494">
        <v>9</v>
      </c>
      <c r="O652" s="441"/>
      <c r="P652" s="441">
        <v>10</v>
      </c>
      <c r="Q652" s="441"/>
      <c r="R652" s="441">
        <v>11</v>
      </c>
      <c r="S652" s="441"/>
      <c r="T652" s="441">
        <v>12</v>
      </c>
      <c r="U652" s="441"/>
      <c r="V652" s="441">
        <v>13</v>
      </c>
      <c r="W652" s="441"/>
      <c r="X652" s="441">
        <v>14</v>
      </c>
      <c r="Y652" s="441"/>
      <c r="Z652" s="441">
        <v>15</v>
      </c>
      <c r="AA652" s="441"/>
      <c r="AB652" s="441">
        <v>16</v>
      </c>
      <c r="AC652" s="441"/>
      <c r="AD652" s="441">
        <v>17</v>
      </c>
      <c r="AE652" s="441"/>
      <c r="AF652" s="441">
        <v>18</v>
      </c>
      <c r="AG652" s="441"/>
      <c r="AH652" s="441">
        <v>19</v>
      </c>
      <c r="AI652" s="441"/>
      <c r="AJ652" s="441">
        <v>20</v>
      </c>
      <c r="AK652" s="441"/>
      <c r="AL652" s="441">
        <v>21</v>
      </c>
      <c r="AM652" s="441"/>
      <c r="AN652" s="441">
        <v>22</v>
      </c>
      <c r="AO652" s="441"/>
      <c r="AP652" s="441">
        <v>23</v>
      </c>
      <c r="AQ652" s="441"/>
      <c r="AR652" s="441">
        <v>24</v>
      </c>
      <c r="AS652" s="441"/>
      <c r="AT652" s="441">
        <v>1</v>
      </c>
      <c r="AU652" s="441"/>
      <c r="AV652" s="441">
        <v>2</v>
      </c>
      <c r="AW652" s="482"/>
      <c r="AX652" s="576" t="s">
        <v>408</v>
      </c>
      <c r="AY652" s="484" t="s">
        <v>195</v>
      </c>
      <c r="AZ652" s="484"/>
      <c r="BA652" s="484"/>
      <c r="BB652" s="484"/>
      <c r="BC652" s="484"/>
      <c r="BD652" s="484"/>
      <c r="BE652" s="484"/>
      <c r="BF652" s="484"/>
      <c r="BG652" s="484" t="s">
        <v>194</v>
      </c>
      <c r="BH652" s="484"/>
    </row>
    <row r="653" spans="1:60" ht="19.5" customHeight="1" x14ac:dyDescent="0.25">
      <c r="A653" s="495"/>
      <c r="B653" s="462"/>
      <c r="C653" s="462"/>
      <c r="D653" s="462"/>
      <c r="E653" s="26" t="s">
        <v>150</v>
      </c>
      <c r="F653" s="26" t="s">
        <v>410</v>
      </c>
      <c r="G653" s="23" t="s">
        <v>150</v>
      </c>
      <c r="H653" s="23" t="s">
        <v>410</v>
      </c>
      <c r="I653" s="29" t="s">
        <v>147</v>
      </c>
      <c r="J653" s="29" t="s">
        <v>410</v>
      </c>
      <c r="K653" s="29" t="s">
        <v>150</v>
      </c>
      <c r="L653" s="29" t="s">
        <v>410</v>
      </c>
      <c r="M653" s="452"/>
      <c r="N653" s="2"/>
      <c r="O653" s="644">
        <v>30</v>
      </c>
      <c r="P653" s="481"/>
      <c r="Q653" s="481">
        <v>30</v>
      </c>
      <c r="R653" s="481"/>
      <c r="S653" s="481">
        <v>30</v>
      </c>
      <c r="T653" s="481"/>
      <c r="U653" s="481">
        <v>30</v>
      </c>
      <c r="V653" s="481"/>
      <c r="W653" s="481">
        <v>30</v>
      </c>
      <c r="X653" s="481"/>
      <c r="Y653" s="481">
        <v>30</v>
      </c>
      <c r="Z653" s="481"/>
      <c r="AA653" s="481">
        <v>30</v>
      </c>
      <c r="AB653" s="481"/>
      <c r="AC653" s="481">
        <v>30</v>
      </c>
      <c r="AD653" s="481"/>
      <c r="AE653" s="481">
        <v>30</v>
      </c>
      <c r="AF653" s="481"/>
      <c r="AG653" s="481">
        <v>30</v>
      </c>
      <c r="AH653" s="481"/>
      <c r="AI653" s="481">
        <v>30</v>
      </c>
      <c r="AJ653" s="481"/>
      <c r="AK653" s="481">
        <v>30</v>
      </c>
      <c r="AL653" s="481"/>
      <c r="AM653" s="481">
        <v>30</v>
      </c>
      <c r="AN653" s="481"/>
      <c r="AO653" s="481">
        <v>30</v>
      </c>
      <c r="AP653" s="481"/>
      <c r="AQ653" s="480">
        <v>30</v>
      </c>
      <c r="AR653" s="480"/>
      <c r="AS653" s="481">
        <v>30</v>
      </c>
      <c r="AT653" s="481"/>
      <c r="AU653" s="481">
        <v>30</v>
      </c>
      <c r="AV653" s="644"/>
      <c r="AW653" s="1"/>
      <c r="AX653" s="628"/>
      <c r="AY653" s="484"/>
      <c r="AZ653" s="484"/>
      <c r="BA653" s="484"/>
      <c r="BB653" s="484"/>
      <c r="BC653" s="484"/>
      <c r="BD653" s="484"/>
      <c r="BE653" s="484"/>
      <c r="BF653" s="484"/>
      <c r="BG653" s="484"/>
      <c r="BH653" s="484"/>
    </row>
    <row r="654" spans="1:60" ht="19.5" customHeight="1" x14ac:dyDescent="0.25">
      <c r="A654" s="4">
        <f>A648+1</f>
        <v>475</v>
      </c>
      <c r="B654" s="492" t="s">
        <v>388</v>
      </c>
      <c r="C654" s="609"/>
      <c r="D654" s="493"/>
      <c r="E654" s="8"/>
      <c r="F654" s="8"/>
      <c r="G654" s="8"/>
      <c r="H654" s="8"/>
      <c r="I654" s="8"/>
      <c r="J654" s="8"/>
      <c r="K654" s="8">
        <v>1</v>
      </c>
      <c r="L654" s="8">
        <f>L649+1</f>
        <v>348</v>
      </c>
      <c r="M654" s="148" t="s">
        <v>1009</v>
      </c>
      <c r="N654" s="108"/>
      <c r="O654" s="506" t="s">
        <v>779</v>
      </c>
      <c r="P654" s="507"/>
      <c r="Q654" s="507"/>
      <c r="R654" s="507"/>
      <c r="S654" s="507"/>
      <c r="T654" s="508"/>
      <c r="U654" s="34"/>
      <c r="V654" s="33"/>
      <c r="W654" s="34"/>
      <c r="X654" s="33"/>
      <c r="Y654" s="34"/>
      <c r="Z654" s="33"/>
      <c r="AA654" s="140"/>
      <c r="AB654" s="106"/>
      <c r="AC654" s="94"/>
      <c r="AD654" s="649" t="s">
        <v>28</v>
      </c>
      <c r="AE654" s="650"/>
      <c r="AF654" s="650"/>
      <c r="AG654" s="650"/>
      <c r="AH654" s="650"/>
      <c r="AI654" s="650"/>
      <c r="AJ654" s="650"/>
      <c r="AK654" s="650"/>
      <c r="AL654" s="650"/>
      <c r="AM654" s="651"/>
      <c r="AN654" s="93"/>
      <c r="AO654" s="94"/>
      <c r="AP654" s="95"/>
      <c r="AQ654" s="35"/>
      <c r="AR654" s="36"/>
      <c r="AS654" s="34"/>
      <c r="AT654" s="36"/>
      <c r="AU654" s="34"/>
      <c r="AV654" s="36"/>
      <c r="AW654" s="4"/>
      <c r="AX654" s="8"/>
      <c r="AY654" s="459" t="s">
        <v>158</v>
      </c>
      <c r="AZ654" s="460"/>
      <c r="BA654" s="460"/>
      <c r="BB654" s="460"/>
      <c r="BC654" s="460"/>
      <c r="BD654" s="460"/>
      <c r="BE654" s="460"/>
      <c r="BF654" s="461"/>
      <c r="BG654" s="478"/>
      <c r="BH654" s="479"/>
    </row>
    <row r="655" spans="1:60" ht="19.5" customHeight="1" x14ac:dyDescent="0.25">
      <c r="A655" s="4">
        <f>A654+1</f>
        <v>476</v>
      </c>
      <c r="B655" s="187"/>
      <c r="C655" s="17"/>
      <c r="D655" s="75" t="s">
        <v>787</v>
      </c>
      <c r="E655" s="8"/>
      <c r="F655" s="8"/>
      <c r="G655" s="9"/>
      <c r="H655" s="9"/>
      <c r="I655" s="9"/>
      <c r="J655" s="9"/>
      <c r="K655" s="9">
        <f>K654+1</f>
        <v>2</v>
      </c>
      <c r="L655" s="9">
        <f>L654+1</f>
        <v>349</v>
      </c>
      <c r="M655" s="148" t="s">
        <v>1009</v>
      </c>
      <c r="N655" s="108"/>
      <c r="O655" s="34"/>
      <c r="P655" s="33"/>
      <c r="Q655" s="34"/>
      <c r="R655" s="33"/>
      <c r="S655" s="34"/>
      <c r="T655" s="33"/>
      <c r="U655" s="34"/>
      <c r="V655" s="33"/>
      <c r="W655" s="34"/>
      <c r="X655" s="33"/>
      <c r="Y655" s="34"/>
      <c r="Z655" s="33"/>
      <c r="AA655" s="140"/>
      <c r="AB655" s="106"/>
      <c r="AC655" s="94"/>
      <c r="AD655" s="649" t="s">
        <v>28</v>
      </c>
      <c r="AE655" s="650"/>
      <c r="AF655" s="650"/>
      <c r="AG655" s="650"/>
      <c r="AH655" s="650"/>
      <c r="AI655" s="650"/>
      <c r="AJ655" s="650"/>
      <c r="AK655" s="650"/>
      <c r="AL655" s="650"/>
      <c r="AM655" s="651"/>
      <c r="AN655" s="93"/>
      <c r="AO655" s="94"/>
      <c r="AP655" s="95"/>
      <c r="AQ655" s="35"/>
      <c r="AR655" s="36"/>
      <c r="AS655" s="34"/>
      <c r="AT655" s="33"/>
      <c r="AU655" s="34"/>
      <c r="AV655" s="36"/>
      <c r="AW655" s="4"/>
      <c r="AX655" s="8"/>
      <c r="AY655" s="459"/>
      <c r="AZ655" s="460"/>
      <c r="BA655" s="460"/>
      <c r="BB655" s="460"/>
      <c r="BC655" s="460"/>
      <c r="BD655" s="460"/>
      <c r="BE655" s="460"/>
      <c r="BF655" s="461"/>
      <c r="BG655" s="14"/>
      <c r="BH655" s="15"/>
    </row>
    <row r="656" spans="1:60" ht="19.5" customHeight="1" x14ac:dyDescent="0.25">
      <c r="A656" s="4">
        <f t="shared" ref="A656:A719" si="64">A655+1</f>
        <v>477</v>
      </c>
      <c r="B656" s="205"/>
      <c r="C656" s="20"/>
      <c r="D656" s="75" t="s">
        <v>990</v>
      </c>
      <c r="E656" s="8"/>
      <c r="F656" s="8"/>
      <c r="G656" s="9"/>
      <c r="H656" s="9"/>
      <c r="I656" s="9"/>
      <c r="J656" s="9"/>
      <c r="K656" s="9">
        <f>K655+1</f>
        <v>3</v>
      </c>
      <c r="L656" s="9">
        <f>L655+1</f>
        <v>350</v>
      </c>
      <c r="M656" s="148" t="s">
        <v>1327</v>
      </c>
      <c r="N656" s="108"/>
      <c r="O656" s="34"/>
      <c r="P656" s="33"/>
      <c r="Q656" s="34"/>
      <c r="R656" s="33"/>
      <c r="S656" s="34"/>
      <c r="T656" s="33"/>
      <c r="U656" s="34"/>
      <c r="V656" s="33"/>
      <c r="W656" s="34"/>
      <c r="X656" s="33"/>
      <c r="Y656" s="34"/>
      <c r="Z656" s="33"/>
      <c r="AA656" s="140"/>
      <c r="AB656" s="106"/>
      <c r="AC656" s="94"/>
      <c r="AD656" s="649" t="s">
        <v>28</v>
      </c>
      <c r="AE656" s="650"/>
      <c r="AF656" s="650"/>
      <c r="AG656" s="650"/>
      <c r="AH656" s="650"/>
      <c r="AI656" s="650"/>
      <c r="AJ656" s="650"/>
      <c r="AK656" s="650"/>
      <c r="AL656" s="650"/>
      <c r="AM656" s="651"/>
      <c r="AN656" s="93"/>
      <c r="AO656" s="94"/>
      <c r="AP656" s="95"/>
      <c r="AQ656" s="35"/>
      <c r="AR656" s="36"/>
      <c r="AS656" s="34"/>
      <c r="AT656" s="33"/>
      <c r="AU656" s="34"/>
      <c r="AV656" s="36"/>
      <c r="AW656" s="4"/>
      <c r="AX656" s="8"/>
      <c r="AY656" s="459"/>
      <c r="AZ656" s="460"/>
      <c r="BA656" s="460"/>
      <c r="BB656" s="460"/>
      <c r="BC656" s="460"/>
      <c r="BD656" s="460"/>
      <c r="BE656" s="460"/>
      <c r="BF656" s="461"/>
      <c r="BG656" s="14"/>
      <c r="BH656" s="15"/>
    </row>
    <row r="657" spans="1:60" ht="19.5" customHeight="1" x14ac:dyDescent="0.25">
      <c r="A657" s="4">
        <f t="shared" si="64"/>
        <v>478</v>
      </c>
      <c r="B657" s="635" t="s">
        <v>1168</v>
      </c>
      <c r="C657" s="450"/>
      <c r="D657" s="75" t="s">
        <v>1494</v>
      </c>
      <c r="E657" s="8"/>
      <c r="F657" s="8"/>
      <c r="G657" s="9"/>
      <c r="H657" s="9"/>
      <c r="I657" s="9"/>
      <c r="J657" s="9"/>
      <c r="K657" s="9">
        <f t="shared" ref="K657:L662" si="65">K656+1</f>
        <v>4</v>
      </c>
      <c r="L657" s="9">
        <f t="shared" si="65"/>
        <v>351</v>
      </c>
      <c r="M657" s="184" t="s">
        <v>491</v>
      </c>
      <c r="N657" s="507"/>
      <c r="O657" s="507"/>
      <c r="P657" s="508"/>
      <c r="Q657" s="34"/>
      <c r="R657" s="33"/>
      <c r="S657" s="34"/>
      <c r="T657" s="33"/>
      <c r="U657" s="34"/>
      <c r="V657" s="33"/>
      <c r="W657" s="34"/>
      <c r="X657" s="33"/>
      <c r="Y657" s="34"/>
      <c r="Z657" s="33"/>
      <c r="AA657" s="140"/>
      <c r="AB657" s="106"/>
      <c r="AC657" s="94"/>
      <c r="AD657" s="649" t="s">
        <v>28</v>
      </c>
      <c r="AE657" s="650"/>
      <c r="AF657" s="650"/>
      <c r="AG657" s="650"/>
      <c r="AH657" s="650"/>
      <c r="AI657" s="650"/>
      <c r="AJ657" s="650"/>
      <c r="AK657" s="650"/>
      <c r="AL657" s="650"/>
      <c r="AM657" s="651"/>
      <c r="AN657" s="93"/>
      <c r="AO657" s="94"/>
      <c r="AP657" s="95"/>
      <c r="AQ657" s="35"/>
      <c r="AR657" s="36"/>
      <c r="AS657" s="34"/>
      <c r="AT657" s="33"/>
      <c r="AU657" s="34"/>
      <c r="AV657" s="36"/>
      <c r="AW657" s="4"/>
      <c r="AX657" s="8"/>
      <c r="AY657" s="560" t="s">
        <v>1169</v>
      </c>
      <c r="AZ657" s="561"/>
      <c r="BA657" s="561"/>
      <c r="BB657" s="561"/>
      <c r="BC657" s="561"/>
      <c r="BD657" s="561"/>
      <c r="BE657" s="561"/>
      <c r="BF657" s="562"/>
      <c r="BG657" s="14"/>
      <c r="BH657" s="15"/>
    </row>
    <row r="658" spans="1:60" ht="19.5" customHeight="1" x14ac:dyDescent="0.25">
      <c r="A658" s="4">
        <f t="shared" si="64"/>
        <v>479</v>
      </c>
      <c r="B658" s="636"/>
      <c r="C658" s="451"/>
      <c r="D658" s="75" t="s">
        <v>1495</v>
      </c>
      <c r="E658" s="8"/>
      <c r="F658" s="8"/>
      <c r="G658" s="9"/>
      <c r="H658" s="9"/>
      <c r="I658" s="9"/>
      <c r="J658" s="9"/>
      <c r="K658" s="9">
        <f t="shared" si="65"/>
        <v>5</v>
      </c>
      <c r="L658" s="9">
        <f t="shared" si="65"/>
        <v>352</v>
      </c>
      <c r="M658" s="184" t="s">
        <v>491</v>
      </c>
      <c r="N658" s="507"/>
      <c r="O658" s="507"/>
      <c r="P658" s="508"/>
      <c r="Q658" s="34"/>
      <c r="R658" s="33"/>
      <c r="S658" s="34"/>
      <c r="T658" s="33"/>
      <c r="U658" s="34"/>
      <c r="V658" s="33"/>
      <c r="W658" s="34"/>
      <c r="X658" s="33"/>
      <c r="Y658" s="34"/>
      <c r="Z658" s="33"/>
      <c r="AA658" s="140"/>
      <c r="AB658" s="106"/>
      <c r="AC658" s="94"/>
      <c r="AD658" s="649" t="s">
        <v>28</v>
      </c>
      <c r="AE658" s="650"/>
      <c r="AF658" s="650"/>
      <c r="AG658" s="650"/>
      <c r="AH658" s="650"/>
      <c r="AI658" s="650"/>
      <c r="AJ658" s="650"/>
      <c r="AK658" s="650"/>
      <c r="AL658" s="650"/>
      <c r="AM658" s="651"/>
      <c r="AN658" s="93"/>
      <c r="AO658" s="94"/>
      <c r="AP658" s="95"/>
      <c r="AQ658" s="35"/>
      <c r="AR658" s="36"/>
      <c r="AS658" s="34"/>
      <c r="AT658" s="33"/>
      <c r="AU658" s="34"/>
      <c r="AV658" s="36"/>
      <c r="AW658" s="4"/>
      <c r="AX658" s="8"/>
      <c r="AY658" s="563"/>
      <c r="AZ658" s="564"/>
      <c r="BA658" s="564"/>
      <c r="BB658" s="564"/>
      <c r="BC658" s="564"/>
      <c r="BD658" s="564"/>
      <c r="BE658" s="564"/>
      <c r="BF658" s="565"/>
      <c r="BG658" s="14"/>
      <c r="BH658" s="15"/>
    </row>
    <row r="659" spans="1:60" ht="19.5" customHeight="1" x14ac:dyDescent="0.25">
      <c r="A659" s="4">
        <f t="shared" si="64"/>
        <v>480</v>
      </c>
      <c r="B659" s="636"/>
      <c r="C659" s="451"/>
      <c r="D659" s="75" t="s">
        <v>1496</v>
      </c>
      <c r="E659" s="8"/>
      <c r="F659" s="8"/>
      <c r="G659" s="9"/>
      <c r="H659" s="9"/>
      <c r="I659" s="9"/>
      <c r="J659" s="9"/>
      <c r="K659" s="9">
        <f t="shared" si="65"/>
        <v>6</v>
      </c>
      <c r="L659" s="9">
        <f t="shared" si="65"/>
        <v>353</v>
      </c>
      <c r="M659" s="184" t="s">
        <v>491</v>
      </c>
      <c r="N659" s="507"/>
      <c r="O659" s="507"/>
      <c r="P659" s="508"/>
      <c r="Q659" s="34"/>
      <c r="R659" s="33"/>
      <c r="S659" s="34"/>
      <c r="T659" s="33"/>
      <c r="U659" s="34"/>
      <c r="V659" s="33"/>
      <c r="W659" s="34"/>
      <c r="X659" s="33"/>
      <c r="Y659" s="34"/>
      <c r="Z659" s="33"/>
      <c r="AA659" s="140"/>
      <c r="AB659" s="106"/>
      <c r="AC659" s="94"/>
      <c r="AD659" s="649" t="s">
        <v>28</v>
      </c>
      <c r="AE659" s="650"/>
      <c r="AF659" s="650"/>
      <c r="AG659" s="650"/>
      <c r="AH659" s="650"/>
      <c r="AI659" s="650"/>
      <c r="AJ659" s="650"/>
      <c r="AK659" s="650"/>
      <c r="AL659" s="650"/>
      <c r="AM659" s="651"/>
      <c r="AN659" s="93"/>
      <c r="AO659" s="94"/>
      <c r="AP659" s="95"/>
      <c r="AQ659" s="35"/>
      <c r="AR659" s="36"/>
      <c r="AS659" s="34"/>
      <c r="AT659" s="33"/>
      <c r="AU659" s="34"/>
      <c r="AV659" s="36"/>
      <c r="AW659" s="4"/>
      <c r="AX659" s="8"/>
      <c r="AY659" s="563"/>
      <c r="AZ659" s="564"/>
      <c r="BA659" s="564"/>
      <c r="BB659" s="564"/>
      <c r="BC659" s="564"/>
      <c r="BD659" s="564"/>
      <c r="BE659" s="564"/>
      <c r="BF659" s="565"/>
      <c r="BG659" s="14"/>
      <c r="BH659" s="15"/>
    </row>
    <row r="660" spans="1:60" ht="19.5" customHeight="1" x14ac:dyDescent="0.25">
      <c r="A660" s="4">
        <f t="shared" si="64"/>
        <v>481</v>
      </c>
      <c r="B660" s="636"/>
      <c r="C660" s="451"/>
      <c r="D660" s="75" t="s">
        <v>1497</v>
      </c>
      <c r="E660" s="8"/>
      <c r="F660" s="8"/>
      <c r="G660" s="9"/>
      <c r="H660" s="9"/>
      <c r="I660" s="9"/>
      <c r="J660" s="9"/>
      <c r="K660" s="9">
        <f t="shared" si="65"/>
        <v>7</v>
      </c>
      <c r="L660" s="9">
        <f t="shared" si="65"/>
        <v>354</v>
      </c>
      <c r="M660" s="184" t="s">
        <v>491</v>
      </c>
      <c r="N660" s="507"/>
      <c r="O660" s="507"/>
      <c r="P660" s="508"/>
      <c r="Q660" s="34"/>
      <c r="R660" s="33"/>
      <c r="S660" s="34"/>
      <c r="T660" s="33"/>
      <c r="U660" s="34"/>
      <c r="V660" s="33"/>
      <c r="W660" s="34"/>
      <c r="X660" s="33"/>
      <c r="Y660" s="34"/>
      <c r="Z660" s="33"/>
      <c r="AA660" s="140"/>
      <c r="AB660" s="106"/>
      <c r="AC660" s="94"/>
      <c r="AD660" s="649" t="s">
        <v>28</v>
      </c>
      <c r="AE660" s="650"/>
      <c r="AF660" s="650"/>
      <c r="AG660" s="650"/>
      <c r="AH660" s="650"/>
      <c r="AI660" s="650"/>
      <c r="AJ660" s="650"/>
      <c r="AK660" s="650"/>
      <c r="AL660" s="650"/>
      <c r="AM660" s="651"/>
      <c r="AN660" s="93"/>
      <c r="AO660" s="94"/>
      <c r="AP660" s="95"/>
      <c r="AQ660" s="35"/>
      <c r="AR660" s="36"/>
      <c r="AS660" s="34"/>
      <c r="AT660" s="33"/>
      <c r="AU660" s="34"/>
      <c r="AV660" s="36"/>
      <c r="AW660" s="4"/>
      <c r="AX660" s="8"/>
      <c r="AY660" s="563"/>
      <c r="AZ660" s="564"/>
      <c r="BA660" s="564"/>
      <c r="BB660" s="564"/>
      <c r="BC660" s="564"/>
      <c r="BD660" s="564"/>
      <c r="BE660" s="564"/>
      <c r="BF660" s="565"/>
      <c r="BG660" s="14"/>
      <c r="BH660" s="15"/>
    </row>
    <row r="661" spans="1:60" ht="19.5" customHeight="1" x14ac:dyDescent="0.25">
      <c r="A661" s="4">
        <f t="shared" si="64"/>
        <v>482</v>
      </c>
      <c r="B661" s="636"/>
      <c r="C661" s="451"/>
      <c r="D661" s="75" t="s">
        <v>1498</v>
      </c>
      <c r="E661" s="8"/>
      <c r="F661" s="8"/>
      <c r="G661" s="9"/>
      <c r="H661" s="9"/>
      <c r="I661" s="9"/>
      <c r="J661" s="9"/>
      <c r="K661" s="9">
        <f t="shared" si="65"/>
        <v>8</v>
      </c>
      <c r="L661" s="9">
        <f t="shared" si="65"/>
        <v>355</v>
      </c>
      <c r="M661" s="184" t="s">
        <v>491</v>
      </c>
      <c r="N661" s="507"/>
      <c r="O661" s="507"/>
      <c r="P661" s="508"/>
      <c r="Q661" s="34"/>
      <c r="R661" s="33"/>
      <c r="S661" s="34"/>
      <c r="T661" s="33"/>
      <c r="U661" s="34"/>
      <c r="V661" s="33"/>
      <c r="W661" s="34"/>
      <c r="X661" s="33"/>
      <c r="Y661" s="34"/>
      <c r="Z661" s="33"/>
      <c r="AA661" s="140"/>
      <c r="AB661" s="106"/>
      <c r="AC661" s="94"/>
      <c r="AD661" s="649" t="s">
        <v>28</v>
      </c>
      <c r="AE661" s="650"/>
      <c r="AF661" s="650"/>
      <c r="AG661" s="650"/>
      <c r="AH661" s="650"/>
      <c r="AI661" s="650"/>
      <c r="AJ661" s="650"/>
      <c r="AK661" s="650"/>
      <c r="AL661" s="650"/>
      <c r="AM661" s="651"/>
      <c r="AN661" s="93"/>
      <c r="AO661" s="94"/>
      <c r="AP661" s="95"/>
      <c r="AQ661" s="35"/>
      <c r="AR661" s="36"/>
      <c r="AS661" s="34"/>
      <c r="AT661" s="33"/>
      <c r="AU661" s="34"/>
      <c r="AV661" s="36"/>
      <c r="AW661" s="4"/>
      <c r="AX661" s="8"/>
      <c r="AY661" s="563"/>
      <c r="AZ661" s="564"/>
      <c r="BA661" s="564"/>
      <c r="BB661" s="564"/>
      <c r="BC661" s="564"/>
      <c r="BD661" s="564"/>
      <c r="BE661" s="564"/>
      <c r="BF661" s="565"/>
      <c r="BG661" s="14"/>
      <c r="BH661" s="15"/>
    </row>
    <row r="662" spans="1:60" ht="19.5" customHeight="1" x14ac:dyDescent="0.25">
      <c r="A662" s="4">
        <f t="shared" si="64"/>
        <v>483</v>
      </c>
      <c r="B662" s="637"/>
      <c r="C662" s="452"/>
      <c r="D662" s="75" t="s">
        <v>1499</v>
      </c>
      <c r="E662" s="8"/>
      <c r="F662" s="8"/>
      <c r="G662" s="9"/>
      <c r="H662" s="9"/>
      <c r="I662" s="9"/>
      <c r="J662" s="9"/>
      <c r="K662" s="9">
        <f t="shared" si="65"/>
        <v>9</v>
      </c>
      <c r="L662" s="9">
        <f t="shared" si="65"/>
        <v>356</v>
      </c>
      <c r="M662" s="184" t="s">
        <v>1610</v>
      </c>
      <c r="N662" s="507"/>
      <c r="O662" s="507"/>
      <c r="P662" s="508"/>
      <c r="Q662" s="34"/>
      <c r="R662" s="33"/>
      <c r="S662" s="34"/>
      <c r="T662" s="33"/>
      <c r="U662" s="34"/>
      <c r="V662" s="33"/>
      <c r="W662" s="34"/>
      <c r="X662" s="33"/>
      <c r="Y662" s="34"/>
      <c r="Z662" s="33"/>
      <c r="AA662" s="140"/>
      <c r="AB662" s="106"/>
      <c r="AC662" s="94"/>
      <c r="AD662" s="649" t="s">
        <v>28</v>
      </c>
      <c r="AE662" s="650"/>
      <c r="AF662" s="650"/>
      <c r="AG662" s="650"/>
      <c r="AH662" s="650"/>
      <c r="AI662" s="650"/>
      <c r="AJ662" s="650"/>
      <c r="AK662" s="650"/>
      <c r="AL662" s="650"/>
      <c r="AM662" s="651"/>
      <c r="AN662" s="93"/>
      <c r="AO662" s="94"/>
      <c r="AP662" s="95"/>
      <c r="AQ662" s="35"/>
      <c r="AR662" s="36"/>
      <c r="AS662" s="34"/>
      <c r="AT662" s="33"/>
      <c r="AU662" s="34"/>
      <c r="AV662" s="36"/>
      <c r="AW662" s="4"/>
      <c r="AX662" s="8"/>
      <c r="AY662" s="566"/>
      <c r="AZ662" s="567"/>
      <c r="BA662" s="567"/>
      <c r="BB662" s="567"/>
      <c r="BC662" s="567"/>
      <c r="BD662" s="567"/>
      <c r="BE662" s="567"/>
      <c r="BF662" s="568"/>
      <c r="BG662" s="14"/>
      <c r="BH662" s="15"/>
    </row>
    <row r="663" spans="1:60" ht="19.5" customHeight="1" x14ac:dyDescent="0.25">
      <c r="A663" s="4">
        <f t="shared" si="64"/>
        <v>484</v>
      </c>
      <c r="B663" s="587"/>
      <c r="C663" s="451" t="s">
        <v>327</v>
      </c>
      <c r="D663" s="162" t="s">
        <v>1585</v>
      </c>
      <c r="E663" s="18">
        <v>1</v>
      </c>
      <c r="F663" s="18">
        <f>F649+1</f>
        <v>65</v>
      </c>
      <c r="G663" s="9"/>
      <c r="H663" s="9"/>
      <c r="I663" s="9"/>
      <c r="J663" s="9"/>
      <c r="K663" s="9"/>
      <c r="L663" s="9"/>
      <c r="M663" s="9"/>
      <c r="N663" s="108"/>
      <c r="O663" s="34"/>
      <c r="P663" s="33"/>
      <c r="Q663" s="34"/>
      <c r="R663" s="33"/>
      <c r="S663" s="34"/>
      <c r="T663" s="33"/>
      <c r="U663" s="34"/>
      <c r="V663" s="33"/>
      <c r="W663" s="34"/>
      <c r="X663" s="33"/>
      <c r="Y663" s="34"/>
      <c r="Z663" s="33"/>
      <c r="AA663" s="34"/>
      <c r="AB663" s="33"/>
      <c r="AC663" s="34"/>
      <c r="AD663" s="33"/>
      <c r="AE663" s="58"/>
      <c r="AF663" s="59"/>
      <c r="AG663" s="602" t="s">
        <v>27</v>
      </c>
      <c r="AH663" s="603"/>
      <c r="AI663" s="603"/>
      <c r="AJ663" s="603"/>
      <c r="AK663" s="603"/>
      <c r="AL663" s="603"/>
      <c r="AM663" s="603"/>
      <c r="AN663" s="604"/>
      <c r="AO663" s="60"/>
      <c r="AP663" s="61"/>
      <c r="AQ663" s="35"/>
      <c r="AR663" s="36"/>
      <c r="AS663" s="34"/>
      <c r="AT663" s="33"/>
      <c r="AU663" s="34"/>
      <c r="AV663" s="36"/>
      <c r="AW663" s="4"/>
      <c r="AX663" s="8"/>
      <c r="AY663" s="485" t="s">
        <v>483</v>
      </c>
      <c r="AZ663" s="486"/>
      <c r="BA663" s="486"/>
      <c r="BB663" s="486"/>
      <c r="BC663" s="486"/>
      <c r="BD663" s="486"/>
      <c r="BE663" s="486"/>
      <c r="BF663" s="487"/>
      <c r="BG663" s="629"/>
      <c r="BH663" s="631"/>
    </row>
    <row r="664" spans="1:60" ht="19.5" customHeight="1" x14ac:dyDescent="0.25">
      <c r="A664" s="4">
        <f t="shared" si="64"/>
        <v>485</v>
      </c>
      <c r="B664" s="628"/>
      <c r="C664" s="452"/>
      <c r="D664" s="162" t="s">
        <v>1586</v>
      </c>
      <c r="E664" s="18">
        <f t="shared" ref="E664:F666" si="66">E663+1</f>
        <v>2</v>
      </c>
      <c r="F664" s="18">
        <f t="shared" si="66"/>
        <v>66</v>
      </c>
      <c r="G664" s="8"/>
      <c r="H664" s="8"/>
      <c r="I664" s="8"/>
      <c r="J664" s="8"/>
      <c r="K664" s="8"/>
      <c r="L664" s="8"/>
      <c r="M664" s="8"/>
      <c r="N664" s="108"/>
      <c r="O664" s="34"/>
      <c r="P664" s="33"/>
      <c r="Q664" s="34"/>
      <c r="R664" s="33"/>
      <c r="S664" s="34"/>
      <c r="T664" s="33"/>
      <c r="U664" s="34"/>
      <c r="V664" s="33"/>
      <c r="W664" s="34"/>
      <c r="X664" s="33"/>
      <c r="Y664" s="34"/>
      <c r="Z664" s="33"/>
      <c r="AA664" s="34"/>
      <c r="AB664" s="33"/>
      <c r="AC664" s="34"/>
      <c r="AD664" s="33"/>
      <c r="AE664" s="58"/>
      <c r="AF664" s="59"/>
      <c r="AG664" s="602" t="s">
        <v>27</v>
      </c>
      <c r="AH664" s="603"/>
      <c r="AI664" s="603"/>
      <c r="AJ664" s="603"/>
      <c r="AK664" s="603"/>
      <c r="AL664" s="603"/>
      <c r="AM664" s="603"/>
      <c r="AN664" s="604"/>
      <c r="AO664" s="60"/>
      <c r="AP664" s="61"/>
      <c r="AQ664" s="35"/>
      <c r="AR664" s="36"/>
      <c r="AS664" s="34"/>
      <c r="AT664" s="33"/>
      <c r="AU664" s="34"/>
      <c r="AV664" s="36"/>
      <c r="AW664" s="4"/>
      <c r="AX664" s="8"/>
      <c r="AY664" s="456"/>
      <c r="AZ664" s="457"/>
      <c r="BA664" s="457"/>
      <c r="BB664" s="457"/>
      <c r="BC664" s="457"/>
      <c r="BD664" s="457"/>
      <c r="BE664" s="457"/>
      <c r="BF664" s="458"/>
      <c r="BG664" s="632"/>
      <c r="BH664" s="634"/>
    </row>
    <row r="665" spans="1:60" ht="19.5" customHeight="1" x14ac:dyDescent="0.25">
      <c r="A665" s="4">
        <f t="shared" si="64"/>
        <v>486</v>
      </c>
      <c r="B665" s="707"/>
      <c r="C665" s="450" t="s">
        <v>328</v>
      </c>
      <c r="D665" s="162" t="s">
        <v>1587</v>
      </c>
      <c r="E665" s="18">
        <f t="shared" si="66"/>
        <v>3</v>
      </c>
      <c r="F665" s="18">
        <f t="shared" si="66"/>
        <v>67</v>
      </c>
      <c r="G665" s="8"/>
      <c r="H665" s="8"/>
      <c r="I665" s="8"/>
      <c r="J665" s="8"/>
      <c r="K665" s="8"/>
      <c r="L665" s="8"/>
      <c r="M665" s="8"/>
      <c r="N665" s="108"/>
      <c r="O665" s="34"/>
      <c r="P665" s="33"/>
      <c r="Q665" s="34"/>
      <c r="R665" s="33"/>
      <c r="S665" s="34"/>
      <c r="T665" s="33"/>
      <c r="U665" s="34"/>
      <c r="V665" s="33"/>
      <c r="W665" s="34"/>
      <c r="X665" s="33"/>
      <c r="Y665" s="34"/>
      <c r="Z665" s="33"/>
      <c r="AA665" s="34"/>
      <c r="AB665" s="33"/>
      <c r="AC665" s="34"/>
      <c r="AD665" s="33"/>
      <c r="AE665" s="58"/>
      <c r="AF665" s="59"/>
      <c r="AG665" s="602" t="s">
        <v>27</v>
      </c>
      <c r="AH665" s="603"/>
      <c r="AI665" s="603"/>
      <c r="AJ665" s="603"/>
      <c r="AK665" s="603"/>
      <c r="AL665" s="603"/>
      <c r="AM665" s="603"/>
      <c r="AN665" s="604"/>
      <c r="AO665" s="60"/>
      <c r="AP665" s="61"/>
      <c r="AQ665" s="35"/>
      <c r="AR665" s="36"/>
      <c r="AS665" s="34"/>
      <c r="AT665" s="33"/>
      <c r="AU665" s="34"/>
      <c r="AV665" s="36"/>
      <c r="AW665" s="4"/>
      <c r="AX665" s="8"/>
      <c r="AY665" s="453" t="s">
        <v>816</v>
      </c>
      <c r="AZ665" s="454"/>
      <c r="BA665" s="454"/>
      <c r="BB665" s="454"/>
      <c r="BC665" s="454"/>
      <c r="BD665" s="454"/>
      <c r="BE665" s="454"/>
      <c r="BF665" s="455"/>
      <c r="BG665" s="189"/>
      <c r="BH665" s="190"/>
    </row>
    <row r="666" spans="1:60" ht="19.5" customHeight="1" x14ac:dyDescent="0.25">
      <c r="A666" s="4">
        <f t="shared" si="64"/>
        <v>487</v>
      </c>
      <c r="B666" s="594"/>
      <c r="C666" s="451"/>
      <c r="D666" s="162" t="s">
        <v>1588</v>
      </c>
      <c r="E666" s="112">
        <f t="shared" si="66"/>
        <v>4</v>
      </c>
      <c r="F666" s="112">
        <f t="shared" si="66"/>
        <v>68</v>
      </c>
      <c r="G666" s="77"/>
      <c r="H666" s="77"/>
      <c r="I666" s="77"/>
      <c r="J666" s="77"/>
      <c r="K666" s="77"/>
      <c r="L666" s="77"/>
      <c r="M666" s="8"/>
      <c r="N666" s="108"/>
      <c r="O666" s="34"/>
      <c r="P666" s="33"/>
      <c r="Q666" s="34"/>
      <c r="R666" s="33"/>
      <c r="S666" s="34"/>
      <c r="T666" s="33"/>
      <c r="U666" s="34"/>
      <c r="V666" s="33"/>
      <c r="W666" s="34"/>
      <c r="X666" s="33"/>
      <c r="Y666" s="34"/>
      <c r="Z666" s="33"/>
      <c r="AA666" s="34"/>
      <c r="AB666" s="33"/>
      <c r="AC666" s="34"/>
      <c r="AD666" s="33"/>
      <c r="AE666" s="58"/>
      <c r="AF666" s="59"/>
      <c r="AG666" s="602" t="s">
        <v>27</v>
      </c>
      <c r="AH666" s="603"/>
      <c r="AI666" s="603"/>
      <c r="AJ666" s="603"/>
      <c r="AK666" s="603"/>
      <c r="AL666" s="603"/>
      <c r="AM666" s="603"/>
      <c r="AN666" s="604"/>
      <c r="AO666" s="60"/>
      <c r="AP666" s="61"/>
      <c r="AQ666" s="35"/>
      <c r="AR666" s="36"/>
      <c r="AS666" s="34"/>
      <c r="AT666" s="33"/>
      <c r="AU666" s="34"/>
      <c r="AV666" s="36"/>
      <c r="AW666" s="4"/>
      <c r="AX666" s="8"/>
      <c r="AY666" s="456"/>
      <c r="AZ666" s="457"/>
      <c r="BA666" s="457"/>
      <c r="BB666" s="457"/>
      <c r="BC666" s="457"/>
      <c r="BD666" s="457"/>
      <c r="BE666" s="457"/>
      <c r="BF666" s="458"/>
      <c r="BG666" s="27"/>
      <c r="BH666" s="28"/>
    </row>
    <row r="667" spans="1:60" ht="19.5" customHeight="1" x14ac:dyDescent="0.25">
      <c r="A667" s="4">
        <f t="shared" si="64"/>
        <v>488</v>
      </c>
      <c r="B667" s="594"/>
      <c r="C667" s="450" t="s">
        <v>285</v>
      </c>
      <c r="D667" s="433" t="s">
        <v>930</v>
      </c>
      <c r="E667" s="8"/>
      <c r="F667" s="8"/>
      <c r="G667" s="19">
        <v>1</v>
      </c>
      <c r="H667" s="19">
        <f>H649+1</f>
        <v>56</v>
      </c>
      <c r="I667" s="8"/>
      <c r="J667" s="8"/>
      <c r="K667" s="30"/>
      <c r="L667" s="30"/>
      <c r="M667" s="9"/>
      <c r="N667" s="108"/>
      <c r="O667" s="34"/>
      <c r="P667" s="33"/>
      <c r="Q667" s="34"/>
      <c r="R667" s="33"/>
      <c r="S667" s="34"/>
      <c r="T667" s="33"/>
      <c r="U667" s="34"/>
      <c r="V667" s="33"/>
      <c r="W667" s="34"/>
      <c r="X667" s="33"/>
      <c r="Y667" s="34"/>
      <c r="Z667" s="33"/>
      <c r="AA667" s="34"/>
      <c r="AB667" s="33"/>
      <c r="AC667" s="34"/>
      <c r="AD667" s="33"/>
      <c r="AE667" s="58"/>
      <c r="AF667" s="59"/>
      <c r="AG667" s="602" t="s">
        <v>27</v>
      </c>
      <c r="AH667" s="603"/>
      <c r="AI667" s="603"/>
      <c r="AJ667" s="603"/>
      <c r="AK667" s="603"/>
      <c r="AL667" s="603"/>
      <c r="AM667" s="603"/>
      <c r="AN667" s="604"/>
      <c r="AO667" s="60"/>
      <c r="AP667" s="61"/>
      <c r="AQ667" s="35"/>
      <c r="AR667" s="36"/>
      <c r="AS667" s="34"/>
      <c r="AT667" s="33"/>
      <c r="AU667" s="34"/>
      <c r="AV667" s="36"/>
      <c r="AW667" s="4"/>
      <c r="AX667" s="8"/>
      <c r="AY667" s="469" t="s">
        <v>484</v>
      </c>
      <c r="AZ667" s="470"/>
      <c r="BA667" s="470"/>
      <c r="BB667" s="470"/>
      <c r="BC667" s="470"/>
      <c r="BD667" s="470"/>
      <c r="BE667" s="470"/>
      <c r="BF667" s="471"/>
      <c r="BG667" s="27"/>
      <c r="BH667" s="28"/>
    </row>
    <row r="668" spans="1:60" ht="19.5" customHeight="1" x14ac:dyDescent="0.25">
      <c r="A668" s="4">
        <f t="shared" si="64"/>
        <v>489</v>
      </c>
      <c r="B668" s="594"/>
      <c r="C668" s="451"/>
      <c r="D668" s="433" t="s">
        <v>931</v>
      </c>
      <c r="E668" s="8"/>
      <c r="F668" s="8"/>
      <c r="G668" s="19">
        <f t="shared" ref="G668:H670" si="67">G667+1</f>
        <v>2</v>
      </c>
      <c r="H668" s="19">
        <f t="shared" si="67"/>
        <v>57</v>
      </c>
      <c r="I668" s="8"/>
      <c r="J668" s="8"/>
      <c r="K668" s="30"/>
      <c r="L668" s="30"/>
      <c r="M668" s="9"/>
      <c r="N668" s="108"/>
      <c r="O668" s="34"/>
      <c r="P668" s="33"/>
      <c r="Q668" s="34"/>
      <c r="R668" s="33"/>
      <c r="S668" s="34"/>
      <c r="T668" s="33"/>
      <c r="U668" s="34"/>
      <c r="V668" s="33"/>
      <c r="W668" s="34"/>
      <c r="X668" s="33"/>
      <c r="Y668" s="34"/>
      <c r="Z668" s="33"/>
      <c r="AA668" s="34"/>
      <c r="AB668" s="33"/>
      <c r="AC668" s="34"/>
      <c r="AD668" s="33"/>
      <c r="AE668" s="58"/>
      <c r="AF668" s="59"/>
      <c r="AG668" s="602" t="s">
        <v>27</v>
      </c>
      <c r="AH668" s="603"/>
      <c r="AI668" s="603"/>
      <c r="AJ668" s="603"/>
      <c r="AK668" s="603"/>
      <c r="AL668" s="603"/>
      <c r="AM668" s="603"/>
      <c r="AN668" s="604"/>
      <c r="AO668" s="60"/>
      <c r="AP668" s="61"/>
      <c r="AQ668" s="35"/>
      <c r="AR668" s="36"/>
      <c r="AS668" s="34"/>
      <c r="AT668" s="33"/>
      <c r="AU668" s="34"/>
      <c r="AV668" s="36"/>
      <c r="AW668" s="4"/>
      <c r="AX668" s="8"/>
      <c r="AY668" s="472"/>
      <c r="AZ668" s="473"/>
      <c r="BA668" s="473"/>
      <c r="BB668" s="473"/>
      <c r="BC668" s="473"/>
      <c r="BD668" s="473"/>
      <c r="BE668" s="473"/>
      <c r="BF668" s="474"/>
      <c r="BG668" s="27"/>
      <c r="BH668" s="28"/>
    </row>
    <row r="669" spans="1:60" ht="19.5" customHeight="1" x14ac:dyDescent="0.25">
      <c r="A669" s="4">
        <f t="shared" si="64"/>
        <v>490</v>
      </c>
      <c r="B669" s="594"/>
      <c r="C669" s="451"/>
      <c r="D669" s="433" t="s">
        <v>932</v>
      </c>
      <c r="E669" s="8"/>
      <c r="F669" s="8"/>
      <c r="G669" s="19">
        <f t="shared" si="67"/>
        <v>3</v>
      </c>
      <c r="H669" s="19">
        <f t="shared" si="67"/>
        <v>58</v>
      </c>
      <c r="I669" s="8"/>
      <c r="J669" s="8"/>
      <c r="K669" s="30"/>
      <c r="L669" s="30"/>
      <c r="M669" s="9"/>
      <c r="N669" s="108"/>
      <c r="O669" s="34"/>
      <c r="P669" s="33"/>
      <c r="Q669" s="34"/>
      <c r="R669" s="33"/>
      <c r="S669" s="34"/>
      <c r="T669" s="33"/>
      <c r="U669" s="34"/>
      <c r="V669" s="33"/>
      <c r="W669" s="34"/>
      <c r="X669" s="33"/>
      <c r="Y669" s="34"/>
      <c r="Z669" s="33"/>
      <c r="AA669" s="34"/>
      <c r="AB669" s="33"/>
      <c r="AC669" s="34"/>
      <c r="AD669" s="33"/>
      <c r="AE669" s="58"/>
      <c r="AF669" s="59"/>
      <c r="AG669" s="602" t="s">
        <v>27</v>
      </c>
      <c r="AH669" s="603"/>
      <c r="AI669" s="603"/>
      <c r="AJ669" s="603"/>
      <c r="AK669" s="603"/>
      <c r="AL669" s="603"/>
      <c r="AM669" s="603"/>
      <c r="AN669" s="604"/>
      <c r="AO669" s="60"/>
      <c r="AP669" s="61"/>
      <c r="AQ669" s="35"/>
      <c r="AR669" s="36"/>
      <c r="AS669" s="34"/>
      <c r="AT669" s="33"/>
      <c r="AU669" s="34"/>
      <c r="AV669" s="36"/>
      <c r="AW669" s="4"/>
      <c r="AX669" s="8"/>
      <c r="AY669" s="472"/>
      <c r="AZ669" s="473"/>
      <c r="BA669" s="473"/>
      <c r="BB669" s="473"/>
      <c r="BC669" s="473"/>
      <c r="BD669" s="473"/>
      <c r="BE669" s="473"/>
      <c r="BF669" s="474"/>
      <c r="BG669" s="27"/>
      <c r="BH669" s="28"/>
    </row>
    <row r="670" spans="1:60" ht="19.5" customHeight="1" x14ac:dyDescent="0.25">
      <c r="A670" s="4">
        <f t="shared" si="64"/>
        <v>491</v>
      </c>
      <c r="B670" s="594"/>
      <c r="C670" s="452"/>
      <c r="D670" s="433" t="s">
        <v>933</v>
      </c>
      <c r="E670" s="9"/>
      <c r="F670" s="9"/>
      <c r="G670" s="49">
        <f t="shared" si="67"/>
        <v>4</v>
      </c>
      <c r="H670" s="49">
        <f t="shared" si="67"/>
        <v>59</v>
      </c>
      <c r="I670" s="9"/>
      <c r="J670" s="9"/>
      <c r="K670" s="67"/>
      <c r="L670" s="67"/>
      <c r="M670" s="9"/>
      <c r="N670" s="108"/>
      <c r="O670" s="34"/>
      <c r="P670" s="33"/>
      <c r="Q670" s="34"/>
      <c r="R670" s="33"/>
      <c r="S670" s="34"/>
      <c r="T670" s="33"/>
      <c r="U670" s="34"/>
      <c r="V670" s="33"/>
      <c r="W670" s="34"/>
      <c r="X670" s="33"/>
      <c r="Y670" s="34"/>
      <c r="Z670" s="33"/>
      <c r="AA670" s="34"/>
      <c r="AB670" s="33"/>
      <c r="AC670" s="34"/>
      <c r="AD670" s="33"/>
      <c r="AE670" s="58"/>
      <c r="AF670" s="59"/>
      <c r="AG670" s="602" t="s">
        <v>27</v>
      </c>
      <c r="AH670" s="603"/>
      <c r="AI670" s="603"/>
      <c r="AJ670" s="603"/>
      <c r="AK670" s="603"/>
      <c r="AL670" s="603"/>
      <c r="AM670" s="603"/>
      <c r="AN670" s="604"/>
      <c r="AO670" s="60"/>
      <c r="AP670" s="61"/>
      <c r="AQ670" s="35"/>
      <c r="AR670" s="36"/>
      <c r="AS670" s="34"/>
      <c r="AT670" s="33"/>
      <c r="AU670" s="34"/>
      <c r="AV670" s="36"/>
      <c r="AW670" s="4"/>
      <c r="AX670" s="8"/>
      <c r="AY670" s="475"/>
      <c r="AZ670" s="476"/>
      <c r="BA670" s="476"/>
      <c r="BB670" s="476"/>
      <c r="BC670" s="476"/>
      <c r="BD670" s="476"/>
      <c r="BE670" s="476"/>
      <c r="BF670" s="477"/>
      <c r="BG670" s="27"/>
      <c r="BH670" s="28"/>
    </row>
    <row r="671" spans="1:60" ht="19.5" customHeight="1" x14ac:dyDescent="0.25">
      <c r="A671" s="4">
        <f t="shared" si="64"/>
        <v>492</v>
      </c>
      <c r="B671" s="594"/>
      <c r="C671" s="21"/>
      <c r="D671" s="29" t="s">
        <v>165</v>
      </c>
      <c r="E671" s="9"/>
      <c r="F671" s="9"/>
      <c r="G671" s="9"/>
      <c r="H671" s="9"/>
      <c r="I671" s="9"/>
      <c r="J671" s="9"/>
      <c r="K671" s="8">
        <f>K662+1</f>
        <v>10</v>
      </c>
      <c r="L671" s="8">
        <f>L662+1</f>
        <v>357</v>
      </c>
      <c r="M671" s="148" t="s">
        <v>1009</v>
      </c>
      <c r="N671" s="506" t="s">
        <v>424</v>
      </c>
      <c r="O671" s="507"/>
      <c r="P671" s="508"/>
      <c r="Q671" s="34"/>
      <c r="R671" s="33"/>
      <c r="S671" s="34"/>
      <c r="T671" s="33"/>
      <c r="U671" s="34"/>
      <c r="V671" s="33"/>
      <c r="W671" s="34"/>
      <c r="X671" s="33"/>
      <c r="Y671" s="34"/>
      <c r="Z671" s="33"/>
      <c r="AA671" s="34"/>
      <c r="AB671" s="33"/>
      <c r="AC671" s="34"/>
      <c r="AD671" s="33"/>
      <c r="AE671" s="58"/>
      <c r="AF671" s="59"/>
      <c r="AG671" s="602" t="s">
        <v>27</v>
      </c>
      <c r="AH671" s="603"/>
      <c r="AI671" s="603"/>
      <c r="AJ671" s="603"/>
      <c r="AK671" s="603"/>
      <c r="AL671" s="603"/>
      <c r="AM671" s="603"/>
      <c r="AN671" s="604"/>
      <c r="AO671" s="60"/>
      <c r="AP671" s="61"/>
      <c r="AQ671" s="35"/>
      <c r="AR671" s="36"/>
      <c r="AS671" s="34"/>
      <c r="AT671" s="33"/>
      <c r="AU671" s="34"/>
      <c r="AV671" s="36"/>
      <c r="AW671" s="4"/>
      <c r="AX671" s="8"/>
      <c r="AY671" s="469" t="s">
        <v>1008</v>
      </c>
      <c r="AZ671" s="470"/>
      <c r="BA671" s="470"/>
      <c r="BB671" s="470"/>
      <c r="BC671" s="470"/>
      <c r="BD671" s="470"/>
      <c r="BE671" s="470"/>
      <c r="BF671" s="471"/>
      <c r="BG671" s="27"/>
      <c r="BH671" s="28"/>
    </row>
    <row r="672" spans="1:60" ht="19.5" customHeight="1" x14ac:dyDescent="0.25">
      <c r="A672" s="4">
        <f t="shared" si="64"/>
        <v>493</v>
      </c>
      <c r="B672" s="594"/>
      <c r="C672" s="21"/>
      <c r="D672" s="29" t="s">
        <v>166</v>
      </c>
      <c r="E672" s="9"/>
      <c r="F672" s="9"/>
      <c r="G672" s="9"/>
      <c r="H672" s="9"/>
      <c r="I672" s="9"/>
      <c r="J672" s="9"/>
      <c r="K672" s="8">
        <f>K671+1</f>
        <v>11</v>
      </c>
      <c r="L672" s="8">
        <f>L671+1</f>
        <v>358</v>
      </c>
      <c r="M672" s="148" t="s">
        <v>1009</v>
      </c>
      <c r="N672" s="108"/>
      <c r="O672" s="34"/>
      <c r="P672" s="33"/>
      <c r="Q672" s="34"/>
      <c r="R672" s="33"/>
      <c r="S672" s="34"/>
      <c r="T672" s="33"/>
      <c r="U672" s="34"/>
      <c r="V672" s="33"/>
      <c r="W672" s="34"/>
      <c r="X672" s="33"/>
      <c r="Y672" s="34"/>
      <c r="Z672" s="33"/>
      <c r="AA672" s="34"/>
      <c r="AB672" s="33"/>
      <c r="AC672" s="34"/>
      <c r="AD672" s="33"/>
      <c r="AE672" s="58"/>
      <c r="AF672" s="59"/>
      <c r="AG672" s="602" t="s">
        <v>27</v>
      </c>
      <c r="AH672" s="603"/>
      <c r="AI672" s="603"/>
      <c r="AJ672" s="603"/>
      <c r="AK672" s="603"/>
      <c r="AL672" s="603"/>
      <c r="AM672" s="603"/>
      <c r="AN672" s="604"/>
      <c r="AO672" s="60"/>
      <c r="AP672" s="61"/>
      <c r="AQ672" s="35"/>
      <c r="AR672" s="36"/>
      <c r="AS672" s="34"/>
      <c r="AT672" s="33"/>
      <c r="AU672" s="34"/>
      <c r="AV672" s="36"/>
      <c r="AW672" s="4"/>
      <c r="AX672" s="8"/>
      <c r="AY672" s="475"/>
      <c r="AZ672" s="476"/>
      <c r="BA672" s="476"/>
      <c r="BB672" s="476"/>
      <c r="BC672" s="476"/>
      <c r="BD672" s="476"/>
      <c r="BE672" s="476"/>
      <c r="BF672" s="477"/>
      <c r="BG672" s="27"/>
      <c r="BH672" s="28"/>
    </row>
    <row r="673" spans="1:60" ht="19.5" customHeight="1" x14ac:dyDescent="0.25">
      <c r="A673" s="4">
        <f t="shared" si="64"/>
        <v>494</v>
      </c>
      <c r="B673" s="594"/>
      <c r="C673" s="31"/>
      <c r="D673" s="29" t="s">
        <v>167</v>
      </c>
      <c r="E673" s="8"/>
      <c r="F673" s="8"/>
      <c r="G673" s="8"/>
      <c r="H673" s="8"/>
      <c r="I673" s="8"/>
      <c r="J673" s="8"/>
      <c r="K673" s="8">
        <f t="shared" ref="K673:L676" si="68">K672+1</f>
        <v>12</v>
      </c>
      <c r="L673" s="8">
        <f t="shared" si="68"/>
        <v>359</v>
      </c>
      <c r="M673" s="148" t="s">
        <v>1009</v>
      </c>
      <c r="N673" s="108"/>
      <c r="O673" s="34"/>
      <c r="P673" s="33"/>
      <c r="Q673" s="34"/>
      <c r="R673" s="33"/>
      <c r="S673" s="34"/>
      <c r="T673" s="33"/>
      <c r="U673" s="34"/>
      <c r="V673" s="33"/>
      <c r="W673" s="34"/>
      <c r="X673" s="33"/>
      <c r="Y673" s="34"/>
      <c r="Z673" s="33"/>
      <c r="AA673" s="58"/>
      <c r="AB673" s="59"/>
      <c r="AC673" s="60"/>
      <c r="AD673" s="610" t="s">
        <v>28</v>
      </c>
      <c r="AE673" s="603"/>
      <c r="AF673" s="603"/>
      <c r="AG673" s="603"/>
      <c r="AH673" s="603"/>
      <c r="AI673" s="603"/>
      <c r="AJ673" s="603"/>
      <c r="AK673" s="603"/>
      <c r="AL673" s="603"/>
      <c r="AM673" s="611"/>
      <c r="AN673" s="90"/>
      <c r="AO673" s="60"/>
      <c r="AP673" s="61"/>
      <c r="AQ673" s="35"/>
      <c r="AR673" s="36"/>
      <c r="AS673" s="34"/>
      <c r="AT673" s="36"/>
      <c r="AU673" s="34"/>
      <c r="AV673" s="36"/>
      <c r="AW673" s="4"/>
      <c r="AX673" s="8"/>
      <c r="AY673" s="469" t="s">
        <v>1161</v>
      </c>
      <c r="AZ673" s="470"/>
      <c r="BA673" s="470"/>
      <c r="BB673" s="470"/>
      <c r="BC673" s="470"/>
      <c r="BD673" s="470"/>
      <c r="BE673" s="470"/>
      <c r="BF673" s="471"/>
      <c r="BG673" s="478"/>
      <c r="BH673" s="479"/>
    </row>
    <row r="674" spans="1:60" ht="19.5" customHeight="1" x14ac:dyDescent="0.25">
      <c r="A674" s="4">
        <f t="shared" si="64"/>
        <v>495</v>
      </c>
      <c r="B674" s="594"/>
      <c r="C674" s="31"/>
      <c r="D674" s="29" t="s">
        <v>281</v>
      </c>
      <c r="E674" s="8"/>
      <c r="F674" s="8"/>
      <c r="G674" s="8"/>
      <c r="H674" s="8"/>
      <c r="I674" s="8"/>
      <c r="J674" s="8"/>
      <c r="K674" s="8">
        <f t="shared" si="68"/>
        <v>13</v>
      </c>
      <c r="L674" s="8">
        <f t="shared" si="68"/>
        <v>360</v>
      </c>
      <c r="M674" s="148" t="s">
        <v>1009</v>
      </c>
      <c r="N674" s="108"/>
      <c r="O674" s="34"/>
      <c r="P674" s="33"/>
      <c r="Q674" s="34"/>
      <c r="R674" s="33"/>
      <c r="S674" s="34"/>
      <c r="T674" s="33"/>
      <c r="U674" s="34"/>
      <c r="V674" s="33"/>
      <c r="W674" s="34"/>
      <c r="X674" s="33"/>
      <c r="Y674" s="34"/>
      <c r="Z674" s="33"/>
      <c r="AA674" s="58"/>
      <c r="AB674" s="59"/>
      <c r="AC674" s="60"/>
      <c r="AD674" s="610" t="s">
        <v>28</v>
      </c>
      <c r="AE674" s="603"/>
      <c r="AF674" s="603"/>
      <c r="AG674" s="603"/>
      <c r="AH674" s="603"/>
      <c r="AI674" s="603"/>
      <c r="AJ674" s="603"/>
      <c r="AK674" s="603"/>
      <c r="AL674" s="603"/>
      <c r="AM674" s="611"/>
      <c r="AN674" s="90"/>
      <c r="AO674" s="60"/>
      <c r="AP674" s="61"/>
      <c r="AQ674" s="35"/>
      <c r="AR674" s="36"/>
      <c r="AS674" s="34"/>
      <c r="AT674" s="36"/>
      <c r="AU674" s="34"/>
      <c r="AV674" s="36"/>
      <c r="AW674" s="4"/>
      <c r="AX674" s="8"/>
      <c r="AY674" s="475"/>
      <c r="AZ674" s="476"/>
      <c r="BA674" s="476"/>
      <c r="BB674" s="476"/>
      <c r="BC674" s="476"/>
      <c r="BD674" s="476"/>
      <c r="BE674" s="476"/>
      <c r="BF674" s="477"/>
      <c r="BG674" s="478"/>
      <c r="BH674" s="479"/>
    </row>
    <row r="675" spans="1:60" ht="19.5" customHeight="1" x14ac:dyDescent="0.25">
      <c r="A675" s="4">
        <f t="shared" si="64"/>
        <v>496</v>
      </c>
      <c r="B675" s="594"/>
      <c r="C675" s="31"/>
      <c r="D675" s="29" t="s">
        <v>282</v>
      </c>
      <c r="E675" s="8"/>
      <c r="F675" s="8"/>
      <c r="G675" s="8"/>
      <c r="H675" s="8"/>
      <c r="I675" s="8"/>
      <c r="J675" s="8"/>
      <c r="K675" s="8">
        <f t="shared" si="68"/>
        <v>14</v>
      </c>
      <c r="L675" s="8">
        <f t="shared" si="68"/>
        <v>361</v>
      </c>
      <c r="M675" s="148" t="s">
        <v>1009</v>
      </c>
      <c r="N675" s="108"/>
      <c r="O675" s="34"/>
      <c r="P675" s="33"/>
      <c r="Q675" s="34"/>
      <c r="R675" s="33"/>
      <c r="S675" s="34"/>
      <c r="T675" s="33"/>
      <c r="U675" s="34"/>
      <c r="V675" s="33"/>
      <c r="W675" s="34"/>
      <c r="X675" s="33"/>
      <c r="Y675" s="34"/>
      <c r="Z675" s="33"/>
      <c r="AA675" s="58"/>
      <c r="AB675" s="59"/>
      <c r="AC675" s="60"/>
      <c r="AD675" s="610" t="s">
        <v>28</v>
      </c>
      <c r="AE675" s="603"/>
      <c r="AF675" s="603"/>
      <c r="AG675" s="603"/>
      <c r="AH675" s="603"/>
      <c r="AI675" s="603"/>
      <c r="AJ675" s="603"/>
      <c r="AK675" s="603"/>
      <c r="AL675" s="603"/>
      <c r="AM675" s="611"/>
      <c r="AN675" s="90"/>
      <c r="AO675" s="60"/>
      <c r="AP675" s="61"/>
      <c r="AQ675" s="35"/>
      <c r="AR675" s="36"/>
      <c r="AS675" s="34"/>
      <c r="AT675" s="36"/>
      <c r="AU675" s="34"/>
      <c r="AV675" s="36"/>
      <c r="AW675" s="4"/>
      <c r="AX675" s="8"/>
      <c r="AY675" s="472" t="s">
        <v>1162</v>
      </c>
      <c r="AZ675" s="473"/>
      <c r="BA675" s="473"/>
      <c r="BB675" s="473"/>
      <c r="BC675" s="473"/>
      <c r="BD675" s="473"/>
      <c r="BE675" s="473"/>
      <c r="BF675" s="474"/>
      <c r="BG675" s="10"/>
      <c r="BH675" s="12"/>
    </row>
    <row r="676" spans="1:60" ht="19.5" customHeight="1" x14ac:dyDescent="0.25">
      <c r="A676" s="4">
        <f t="shared" si="64"/>
        <v>497</v>
      </c>
      <c r="B676" s="595"/>
      <c r="C676" s="41"/>
      <c r="D676" s="29" t="s">
        <v>283</v>
      </c>
      <c r="E676" s="8"/>
      <c r="F676" s="8"/>
      <c r="G676" s="8"/>
      <c r="H676" s="8"/>
      <c r="I676" s="8"/>
      <c r="J676" s="8"/>
      <c r="K676" s="8">
        <f t="shared" si="68"/>
        <v>15</v>
      </c>
      <c r="L676" s="8">
        <f t="shared" si="68"/>
        <v>362</v>
      </c>
      <c r="M676" s="148" t="s">
        <v>1009</v>
      </c>
      <c r="N676" s="108"/>
      <c r="O676" s="34"/>
      <c r="P676" s="33"/>
      <c r="Q676" s="34"/>
      <c r="R676" s="33"/>
      <c r="S676" s="34"/>
      <c r="T676" s="33"/>
      <c r="U676" s="34"/>
      <c r="V676" s="33"/>
      <c r="W676" s="34"/>
      <c r="X676" s="33"/>
      <c r="Y676" s="34"/>
      <c r="Z676" s="33"/>
      <c r="AA676" s="58"/>
      <c r="AB676" s="59"/>
      <c r="AC676" s="60"/>
      <c r="AD676" s="610" t="s">
        <v>28</v>
      </c>
      <c r="AE676" s="603"/>
      <c r="AF676" s="603"/>
      <c r="AG676" s="603"/>
      <c r="AH676" s="603"/>
      <c r="AI676" s="603"/>
      <c r="AJ676" s="603"/>
      <c r="AK676" s="603"/>
      <c r="AL676" s="603"/>
      <c r="AM676" s="611"/>
      <c r="AN676" s="90"/>
      <c r="AO676" s="60"/>
      <c r="AP676" s="61"/>
      <c r="AQ676" s="35"/>
      <c r="AR676" s="36"/>
      <c r="AS676" s="34"/>
      <c r="AT676" s="36"/>
      <c r="AU676" s="34"/>
      <c r="AV676" s="36"/>
      <c r="AW676" s="4"/>
      <c r="AX676" s="8"/>
      <c r="AY676" s="475"/>
      <c r="AZ676" s="476"/>
      <c r="BA676" s="476"/>
      <c r="BB676" s="476"/>
      <c r="BC676" s="476"/>
      <c r="BD676" s="476"/>
      <c r="BE676" s="476"/>
      <c r="BF676" s="477"/>
      <c r="BG676" s="478"/>
      <c r="BH676" s="479"/>
    </row>
    <row r="677" spans="1:60" ht="19.5" customHeight="1" x14ac:dyDescent="0.25">
      <c r="A677" s="4">
        <f t="shared" si="64"/>
        <v>498</v>
      </c>
      <c r="B677" s="504"/>
      <c r="C677" s="40"/>
      <c r="D677" s="433" t="s">
        <v>934</v>
      </c>
      <c r="E677" s="8"/>
      <c r="F677" s="8"/>
      <c r="G677" s="19">
        <f>G670+1</f>
        <v>5</v>
      </c>
      <c r="H677" s="19">
        <f>H670+1</f>
        <v>60</v>
      </c>
      <c r="I677" s="8"/>
      <c r="J677" s="8"/>
      <c r="K677" s="30"/>
      <c r="L677" s="30"/>
      <c r="M677" s="9"/>
      <c r="N677" s="108"/>
      <c r="O677" s="34"/>
      <c r="P677" s="33"/>
      <c r="Q677" s="34"/>
      <c r="R677" s="33"/>
      <c r="S677" s="34"/>
      <c r="T677" s="33"/>
      <c r="U677" s="34"/>
      <c r="V677" s="33"/>
      <c r="W677" s="34"/>
      <c r="X677" s="33"/>
      <c r="Y677" s="34"/>
      <c r="Z677" s="33"/>
      <c r="AA677" s="34"/>
      <c r="AB677" s="33"/>
      <c r="AC677" s="34"/>
      <c r="AD677" s="33"/>
      <c r="AE677" s="58"/>
      <c r="AF677" s="59"/>
      <c r="AG677" s="602" t="s">
        <v>27</v>
      </c>
      <c r="AH677" s="603"/>
      <c r="AI677" s="603"/>
      <c r="AJ677" s="603"/>
      <c r="AK677" s="603"/>
      <c r="AL677" s="603"/>
      <c r="AM677" s="603"/>
      <c r="AN677" s="604"/>
      <c r="AO677" s="60"/>
      <c r="AP677" s="61"/>
      <c r="AQ677" s="35"/>
      <c r="AR677" s="36"/>
      <c r="AS677" s="34"/>
      <c r="AT677" s="33"/>
      <c r="AU677" s="34"/>
      <c r="AV677" s="36"/>
      <c r="AW677" s="4"/>
      <c r="AX677" s="8"/>
      <c r="AY677" s="472" t="s">
        <v>485</v>
      </c>
      <c r="AZ677" s="473"/>
      <c r="BA677" s="473"/>
      <c r="BB677" s="473"/>
      <c r="BC677" s="473"/>
      <c r="BD677" s="473"/>
      <c r="BE677" s="473"/>
      <c r="BF677" s="474"/>
      <c r="BG677" s="632"/>
      <c r="BH677" s="634"/>
    </row>
    <row r="678" spans="1:60" ht="19.5" customHeight="1" x14ac:dyDescent="0.25">
      <c r="A678" s="4">
        <f t="shared" si="64"/>
        <v>499</v>
      </c>
      <c r="B678" s="605"/>
      <c r="C678" s="21" t="s">
        <v>331</v>
      </c>
      <c r="D678" s="433" t="s">
        <v>935</v>
      </c>
      <c r="E678" s="8"/>
      <c r="F678" s="8"/>
      <c r="G678" s="19">
        <f>G677+1</f>
        <v>6</v>
      </c>
      <c r="H678" s="19">
        <f>H677+1</f>
        <v>61</v>
      </c>
      <c r="I678" s="8"/>
      <c r="J678" s="8"/>
      <c r="K678" s="30"/>
      <c r="L678" s="30"/>
      <c r="M678" s="8"/>
      <c r="N678" s="108"/>
      <c r="O678" s="34"/>
      <c r="P678" s="33"/>
      <c r="Q678" s="34"/>
      <c r="R678" s="33"/>
      <c r="S678" s="34"/>
      <c r="T678" s="33"/>
      <c r="U678" s="34"/>
      <c r="V678" s="33"/>
      <c r="W678" s="34"/>
      <c r="X678" s="33"/>
      <c r="Y678" s="34"/>
      <c r="Z678" s="33"/>
      <c r="AA678" s="34"/>
      <c r="AB678" s="33"/>
      <c r="AC678" s="34"/>
      <c r="AD678" s="33"/>
      <c r="AE678" s="58"/>
      <c r="AF678" s="59"/>
      <c r="AG678" s="602" t="s">
        <v>27</v>
      </c>
      <c r="AH678" s="603"/>
      <c r="AI678" s="603"/>
      <c r="AJ678" s="603"/>
      <c r="AK678" s="603"/>
      <c r="AL678" s="603"/>
      <c r="AM678" s="603"/>
      <c r="AN678" s="604"/>
      <c r="AO678" s="60"/>
      <c r="AP678" s="61"/>
      <c r="AQ678" s="35"/>
      <c r="AR678" s="36"/>
      <c r="AS678" s="34"/>
      <c r="AT678" s="33"/>
      <c r="AU678" s="34"/>
      <c r="AV678" s="36"/>
      <c r="AW678" s="4"/>
      <c r="AX678" s="8"/>
      <c r="AY678" s="475"/>
      <c r="AZ678" s="476"/>
      <c r="BA678" s="476"/>
      <c r="BB678" s="476"/>
      <c r="BC678" s="476"/>
      <c r="BD678" s="476"/>
      <c r="BE678" s="476"/>
      <c r="BF678" s="477"/>
      <c r="BG678" s="478"/>
      <c r="BH678" s="479"/>
    </row>
    <row r="679" spans="1:60" ht="19.5" customHeight="1" x14ac:dyDescent="0.25">
      <c r="A679" s="4">
        <f t="shared" si="64"/>
        <v>500</v>
      </c>
      <c r="B679" s="605"/>
      <c r="C679" s="21" t="s">
        <v>241</v>
      </c>
      <c r="D679" s="29" t="s">
        <v>284</v>
      </c>
      <c r="E679" s="8"/>
      <c r="F679" s="8"/>
      <c r="G679" s="8"/>
      <c r="H679" s="8"/>
      <c r="I679" s="8"/>
      <c r="J679" s="8"/>
      <c r="K679" s="8">
        <f>K676+1</f>
        <v>16</v>
      </c>
      <c r="L679" s="8">
        <f>L676+1</f>
        <v>363</v>
      </c>
      <c r="M679" s="148" t="s">
        <v>1009</v>
      </c>
      <c r="N679" s="108"/>
      <c r="O679" s="34"/>
      <c r="P679" s="33"/>
      <c r="Q679" s="34"/>
      <c r="R679" s="33"/>
      <c r="S679" s="34"/>
      <c r="T679" s="33"/>
      <c r="U679" s="34"/>
      <c r="V679" s="33"/>
      <c r="W679" s="34"/>
      <c r="X679" s="33"/>
      <c r="Y679" s="34"/>
      <c r="Z679" s="33"/>
      <c r="AA679" s="58"/>
      <c r="AB679" s="59"/>
      <c r="AC679" s="60"/>
      <c r="AD679" s="610" t="s">
        <v>28</v>
      </c>
      <c r="AE679" s="603"/>
      <c r="AF679" s="603"/>
      <c r="AG679" s="603"/>
      <c r="AH679" s="603"/>
      <c r="AI679" s="603"/>
      <c r="AJ679" s="603"/>
      <c r="AK679" s="603"/>
      <c r="AL679" s="603"/>
      <c r="AM679" s="611"/>
      <c r="AN679" s="90"/>
      <c r="AO679" s="60"/>
      <c r="AP679" s="61"/>
      <c r="AQ679" s="35"/>
      <c r="AR679" s="36"/>
      <c r="AS679" s="34"/>
      <c r="AT679" s="36"/>
      <c r="AU679" s="34"/>
      <c r="AV679" s="36"/>
      <c r="AW679" s="4"/>
      <c r="AX679" s="8"/>
      <c r="AY679" s="469" t="s">
        <v>486</v>
      </c>
      <c r="AZ679" s="470"/>
      <c r="BA679" s="470"/>
      <c r="BB679" s="470"/>
      <c r="BC679" s="470"/>
      <c r="BD679" s="470"/>
      <c r="BE679" s="470"/>
      <c r="BF679" s="471"/>
      <c r="BG679" s="478"/>
      <c r="BH679" s="479"/>
    </row>
    <row r="680" spans="1:60" ht="19.5" customHeight="1" x14ac:dyDescent="0.25">
      <c r="A680" s="4">
        <f t="shared" si="64"/>
        <v>501</v>
      </c>
      <c r="B680" s="505"/>
      <c r="C680" s="41"/>
      <c r="D680" s="29" t="s">
        <v>278</v>
      </c>
      <c r="E680" s="8"/>
      <c r="F680" s="8"/>
      <c r="G680" s="8"/>
      <c r="H680" s="8"/>
      <c r="I680" s="8"/>
      <c r="J680" s="8"/>
      <c r="K680" s="8">
        <f t="shared" ref="K680:L684" si="69">K679+1</f>
        <v>17</v>
      </c>
      <c r="L680" s="8">
        <f t="shared" si="69"/>
        <v>364</v>
      </c>
      <c r="M680" s="148" t="s">
        <v>1009</v>
      </c>
      <c r="N680" s="108"/>
      <c r="O680" s="34"/>
      <c r="P680" s="33"/>
      <c r="Q680" s="34"/>
      <c r="R680" s="33"/>
      <c r="S680" s="34"/>
      <c r="T680" s="33"/>
      <c r="U680" s="34"/>
      <c r="V680" s="33"/>
      <c r="W680" s="34"/>
      <c r="X680" s="33"/>
      <c r="Y680" s="34"/>
      <c r="Z680" s="33"/>
      <c r="AA680" s="58"/>
      <c r="AB680" s="59"/>
      <c r="AC680" s="60"/>
      <c r="AD680" s="610" t="s">
        <v>28</v>
      </c>
      <c r="AE680" s="603"/>
      <c r="AF680" s="603"/>
      <c r="AG680" s="603"/>
      <c r="AH680" s="603"/>
      <c r="AI680" s="603"/>
      <c r="AJ680" s="603"/>
      <c r="AK680" s="603"/>
      <c r="AL680" s="603"/>
      <c r="AM680" s="611"/>
      <c r="AN680" s="90"/>
      <c r="AO680" s="60"/>
      <c r="AP680" s="61"/>
      <c r="AQ680" s="35"/>
      <c r="AR680" s="36"/>
      <c r="AS680" s="34"/>
      <c r="AT680" s="36"/>
      <c r="AU680" s="34"/>
      <c r="AV680" s="36"/>
      <c r="AW680" s="4"/>
      <c r="AX680" s="8"/>
      <c r="AY680" s="475"/>
      <c r="AZ680" s="476"/>
      <c r="BA680" s="476"/>
      <c r="BB680" s="476"/>
      <c r="BC680" s="476"/>
      <c r="BD680" s="476"/>
      <c r="BE680" s="476"/>
      <c r="BF680" s="477"/>
      <c r="BG680" s="478"/>
      <c r="BH680" s="479"/>
    </row>
    <row r="681" spans="1:60" ht="19.5" customHeight="1" x14ac:dyDescent="0.25">
      <c r="A681" s="4">
        <f t="shared" si="64"/>
        <v>502</v>
      </c>
      <c r="B681" s="605"/>
      <c r="C681" s="21" t="s">
        <v>329</v>
      </c>
      <c r="D681" s="29" t="s">
        <v>279</v>
      </c>
      <c r="E681" s="9"/>
      <c r="F681" s="9"/>
      <c r="G681" s="9"/>
      <c r="H681" s="9"/>
      <c r="I681" s="9"/>
      <c r="J681" s="9"/>
      <c r="K681" s="9">
        <f t="shared" si="69"/>
        <v>18</v>
      </c>
      <c r="L681" s="9">
        <f t="shared" si="69"/>
        <v>365</v>
      </c>
      <c r="M681" s="148" t="s">
        <v>1009</v>
      </c>
      <c r="N681" s="111"/>
      <c r="O681" s="34"/>
      <c r="P681" s="33"/>
      <c r="Q681" s="34"/>
      <c r="R681" s="33"/>
      <c r="S681" s="45"/>
      <c r="T681" s="44"/>
      <c r="U681" s="45"/>
      <c r="V681" s="44"/>
      <c r="W681" s="45"/>
      <c r="X681" s="44"/>
      <c r="Y681" s="45"/>
      <c r="Z681" s="44"/>
      <c r="AA681" s="140"/>
      <c r="AB681" s="106"/>
      <c r="AC681" s="94"/>
      <c r="AD681" s="649" t="s">
        <v>28</v>
      </c>
      <c r="AE681" s="650"/>
      <c r="AF681" s="650"/>
      <c r="AG681" s="650"/>
      <c r="AH681" s="650"/>
      <c r="AI681" s="650"/>
      <c r="AJ681" s="650"/>
      <c r="AK681" s="650"/>
      <c r="AL681" s="650"/>
      <c r="AM681" s="651"/>
      <c r="AN681" s="93"/>
      <c r="AO681" s="94"/>
      <c r="AP681" s="95"/>
      <c r="AQ681" s="141"/>
      <c r="AR681" s="46"/>
      <c r="AS681" s="45"/>
      <c r="AT681" s="46"/>
      <c r="AU681" s="45"/>
      <c r="AV681" s="46"/>
      <c r="AW681" s="3"/>
      <c r="AX681" s="9"/>
      <c r="AY681" s="472" t="s">
        <v>817</v>
      </c>
      <c r="AZ681" s="473"/>
      <c r="BA681" s="473"/>
      <c r="BB681" s="473"/>
      <c r="BC681" s="473"/>
      <c r="BD681" s="473"/>
      <c r="BE681" s="473"/>
      <c r="BF681" s="474"/>
      <c r="BG681" s="632"/>
      <c r="BH681" s="634"/>
    </row>
    <row r="682" spans="1:60" ht="19.5" customHeight="1" x14ac:dyDescent="0.25">
      <c r="A682" s="4">
        <f t="shared" si="64"/>
        <v>503</v>
      </c>
      <c r="B682" s="505"/>
      <c r="C682" s="20" t="s">
        <v>330</v>
      </c>
      <c r="D682" s="29" t="s">
        <v>280</v>
      </c>
      <c r="E682" s="8"/>
      <c r="F682" s="8"/>
      <c r="G682" s="8"/>
      <c r="H682" s="8"/>
      <c r="I682" s="8"/>
      <c r="J682" s="8"/>
      <c r="K682" s="8">
        <f t="shared" si="69"/>
        <v>19</v>
      </c>
      <c r="L682" s="8">
        <f t="shared" si="69"/>
        <v>366</v>
      </c>
      <c r="M682" s="148" t="s">
        <v>1009</v>
      </c>
      <c r="N682" s="108"/>
      <c r="O682" s="34"/>
      <c r="P682" s="33"/>
      <c r="Q682" s="34"/>
      <c r="R682" s="33"/>
      <c r="S682" s="34"/>
      <c r="T682" s="33"/>
      <c r="U682" s="34"/>
      <c r="V682" s="33"/>
      <c r="W682" s="34"/>
      <c r="X682" s="33"/>
      <c r="Y682" s="34"/>
      <c r="Z682" s="33"/>
      <c r="AA682" s="58"/>
      <c r="AB682" s="59"/>
      <c r="AC682" s="60"/>
      <c r="AD682" s="610" t="s">
        <v>28</v>
      </c>
      <c r="AE682" s="603"/>
      <c r="AF682" s="603"/>
      <c r="AG682" s="603"/>
      <c r="AH682" s="603"/>
      <c r="AI682" s="603"/>
      <c r="AJ682" s="603"/>
      <c r="AK682" s="603"/>
      <c r="AL682" s="603"/>
      <c r="AM682" s="611"/>
      <c r="AN682" s="90"/>
      <c r="AO682" s="60"/>
      <c r="AP682" s="61"/>
      <c r="AQ682" s="35"/>
      <c r="AR682" s="36"/>
      <c r="AS682" s="34"/>
      <c r="AT682" s="36"/>
      <c r="AU682" s="34"/>
      <c r="AV682" s="36"/>
      <c r="AW682" s="4"/>
      <c r="AX682" s="8"/>
      <c r="AY682" s="475"/>
      <c r="AZ682" s="476"/>
      <c r="BA682" s="476"/>
      <c r="BB682" s="476"/>
      <c r="BC682" s="476"/>
      <c r="BD682" s="476"/>
      <c r="BE682" s="476"/>
      <c r="BF682" s="477"/>
      <c r="BG682" s="478"/>
      <c r="BH682" s="479"/>
    </row>
    <row r="683" spans="1:60" ht="19.5" customHeight="1" x14ac:dyDescent="0.25">
      <c r="A683" s="4">
        <f t="shared" si="64"/>
        <v>504</v>
      </c>
      <c r="B683" s="504"/>
      <c r="C683" s="450" t="s">
        <v>812</v>
      </c>
      <c r="D683" s="29" t="s">
        <v>65</v>
      </c>
      <c r="E683" s="8"/>
      <c r="F683" s="8"/>
      <c r="G683" s="8"/>
      <c r="H683" s="8"/>
      <c r="I683" s="8"/>
      <c r="J683" s="8"/>
      <c r="K683" s="8">
        <f t="shared" si="69"/>
        <v>20</v>
      </c>
      <c r="L683" s="8">
        <f t="shared" si="69"/>
        <v>367</v>
      </c>
      <c r="M683" s="148" t="s">
        <v>1009</v>
      </c>
      <c r="N683" s="108"/>
      <c r="O683" s="34"/>
      <c r="P683" s="33"/>
      <c r="Q683" s="34"/>
      <c r="R683" s="33"/>
      <c r="S683" s="34"/>
      <c r="T683" s="33"/>
      <c r="U683" s="34"/>
      <c r="V683" s="33"/>
      <c r="W683" s="34"/>
      <c r="X683" s="33"/>
      <c r="Y683" s="34"/>
      <c r="Z683" s="33"/>
      <c r="AA683" s="58"/>
      <c r="AB683" s="59"/>
      <c r="AC683" s="60"/>
      <c r="AD683" s="610" t="s">
        <v>28</v>
      </c>
      <c r="AE683" s="603"/>
      <c r="AF683" s="603"/>
      <c r="AG683" s="603"/>
      <c r="AH683" s="603"/>
      <c r="AI683" s="603"/>
      <c r="AJ683" s="603"/>
      <c r="AK683" s="603"/>
      <c r="AL683" s="603"/>
      <c r="AM683" s="611"/>
      <c r="AN683" s="90"/>
      <c r="AO683" s="60"/>
      <c r="AP683" s="61"/>
      <c r="AQ683" s="35"/>
      <c r="AR683" s="36"/>
      <c r="AS683" s="34"/>
      <c r="AT683" s="36"/>
      <c r="AU683" s="34"/>
      <c r="AV683" s="36"/>
      <c r="AW683" s="4"/>
      <c r="AX683" s="8"/>
      <c r="AY683" s="469" t="s">
        <v>87</v>
      </c>
      <c r="AZ683" s="470"/>
      <c r="BA683" s="470"/>
      <c r="BB683" s="470"/>
      <c r="BC683" s="470"/>
      <c r="BD683" s="470"/>
      <c r="BE683" s="470"/>
      <c r="BF683" s="471"/>
      <c r="BG683" s="478"/>
      <c r="BH683" s="479"/>
    </row>
    <row r="684" spans="1:60" ht="19.5" customHeight="1" x14ac:dyDescent="0.25">
      <c r="A684" s="4">
        <f t="shared" si="64"/>
        <v>505</v>
      </c>
      <c r="B684" s="505"/>
      <c r="C684" s="452"/>
      <c r="D684" s="29" t="s">
        <v>66</v>
      </c>
      <c r="E684" s="8"/>
      <c r="F684" s="8"/>
      <c r="G684" s="8"/>
      <c r="H684" s="8"/>
      <c r="I684" s="8"/>
      <c r="J684" s="8"/>
      <c r="K684" s="8">
        <f t="shared" si="69"/>
        <v>21</v>
      </c>
      <c r="L684" s="8">
        <f t="shared" si="69"/>
        <v>368</v>
      </c>
      <c r="M684" s="148" t="s">
        <v>1009</v>
      </c>
      <c r="N684" s="108"/>
      <c r="O684" s="34"/>
      <c r="P684" s="33"/>
      <c r="Q684" s="34"/>
      <c r="R684" s="33"/>
      <c r="S684" s="34"/>
      <c r="T684" s="33"/>
      <c r="U684" s="34"/>
      <c r="V684" s="33"/>
      <c r="W684" s="34"/>
      <c r="X684" s="33"/>
      <c r="Y684" s="34"/>
      <c r="Z684" s="33"/>
      <c r="AA684" s="58"/>
      <c r="AB684" s="59"/>
      <c r="AC684" s="60"/>
      <c r="AD684" s="610" t="s">
        <v>28</v>
      </c>
      <c r="AE684" s="603"/>
      <c r="AF684" s="603"/>
      <c r="AG684" s="603"/>
      <c r="AH684" s="603"/>
      <c r="AI684" s="603"/>
      <c r="AJ684" s="603"/>
      <c r="AK684" s="603"/>
      <c r="AL684" s="603"/>
      <c r="AM684" s="611"/>
      <c r="AN684" s="90"/>
      <c r="AO684" s="60"/>
      <c r="AP684" s="61"/>
      <c r="AQ684" s="35"/>
      <c r="AR684" s="36"/>
      <c r="AS684" s="34"/>
      <c r="AT684" s="36"/>
      <c r="AU684" s="34"/>
      <c r="AV684" s="36"/>
      <c r="AW684" s="4"/>
      <c r="AX684" s="8"/>
      <c r="AY684" s="475"/>
      <c r="AZ684" s="476"/>
      <c r="BA684" s="476"/>
      <c r="BB684" s="476"/>
      <c r="BC684" s="476"/>
      <c r="BD684" s="476"/>
      <c r="BE684" s="476"/>
      <c r="BF684" s="477"/>
      <c r="BG684" s="478"/>
      <c r="BH684" s="479"/>
    </row>
    <row r="685" spans="1:60" ht="19.5" customHeight="1" x14ac:dyDescent="0.25">
      <c r="A685" s="4">
        <f t="shared" si="64"/>
        <v>506</v>
      </c>
      <c r="B685" s="32"/>
      <c r="C685" s="31"/>
      <c r="D685" s="29" t="s">
        <v>67</v>
      </c>
      <c r="E685" s="8"/>
      <c r="F685" s="8"/>
      <c r="G685" s="8"/>
      <c r="H685" s="8"/>
      <c r="I685" s="8"/>
      <c r="J685" s="8"/>
      <c r="K685" s="8">
        <f>K684+1</f>
        <v>22</v>
      </c>
      <c r="L685" s="8">
        <f>L684+1</f>
        <v>369</v>
      </c>
      <c r="M685" s="148" t="s">
        <v>1009</v>
      </c>
      <c r="N685" s="108"/>
      <c r="O685" s="34"/>
      <c r="P685" s="33"/>
      <c r="Q685" s="34"/>
      <c r="R685" s="33"/>
      <c r="S685" s="34"/>
      <c r="T685" s="33"/>
      <c r="U685" s="34"/>
      <c r="V685" s="33"/>
      <c r="W685" s="34"/>
      <c r="X685" s="33"/>
      <c r="Y685" s="34"/>
      <c r="Z685" s="33"/>
      <c r="AA685" s="58"/>
      <c r="AB685" s="59"/>
      <c r="AC685" s="60"/>
      <c r="AD685" s="610" t="s">
        <v>28</v>
      </c>
      <c r="AE685" s="603"/>
      <c r="AF685" s="603"/>
      <c r="AG685" s="603"/>
      <c r="AH685" s="603"/>
      <c r="AI685" s="603"/>
      <c r="AJ685" s="603"/>
      <c r="AK685" s="603"/>
      <c r="AL685" s="603"/>
      <c r="AM685" s="611"/>
      <c r="AN685" s="90"/>
      <c r="AO685" s="60"/>
      <c r="AP685" s="61"/>
      <c r="AQ685" s="35"/>
      <c r="AR685" s="36"/>
      <c r="AS685" s="34"/>
      <c r="AT685" s="36"/>
      <c r="AU685" s="34"/>
      <c r="AV685" s="36"/>
      <c r="AW685" s="4"/>
      <c r="AX685" s="8"/>
      <c r="AY685" s="472"/>
      <c r="AZ685" s="473"/>
      <c r="BA685" s="473"/>
      <c r="BB685" s="473"/>
      <c r="BC685" s="473"/>
      <c r="BD685" s="473"/>
      <c r="BE685" s="473"/>
      <c r="BF685" s="474"/>
      <c r="BG685" s="478"/>
      <c r="BH685" s="479"/>
    </row>
    <row r="686" spans="1:60" ht="19.5" customHeight="1" x14ac:dyDescent="0.25">
      <c r="A686" s="4">
        <f t="shared" si="64"/>
        <v>507</v>
      </c>
      <c r="B686" s="220"/>
      <c r="C686" s="41"/>
      <c r="D686" s="29" t="s">
        <v>68</v>
      </c>
      <c r="E686" s="8"/>
      <c r="F686" s="8"/>
      <c r="G686" s="8"/>
      <c r="H686" s="8"/>
      <c r="I686" s="8"/>
      <c r="J686" s="8"/>
      <c r="K686" s="8">
        <f>K685+1</f>
        <v>23</v>
      </c>
      <c r="L686" s="8">
        <f>L685+1</f>
        <v>370</v>
      </c>
      <c r="M686" s="148" t="s">
        <v>1009</v>
      </c>
      <c r="N686" s="108"/>
      <c r="O686" s="34"/>
      <c r="P686" s="33"/>
      <c r="Q686" s="34"/>
      <c r="R686" s="33"/>
      <c r="S686" s="34"/>
      <c r="T686" s="33"/>
      <c r="U686" s="34"/>
      <c r="V686" s="33"/>
      <c r="W686" s="34"/>
      <c r="X686" s="33"/>
      <c r="Y686" s="34"/>
      <c r="Z686" s="33"/>
      <c r="AA686" s="58"/>
      <c r="AB686" s="59"/>
      <c r="AC686" s="60"/>
      <c r="AD686" s="610" t="s">
        <v>28</v>
      </c>
      <c r="AE686" s="603"/>
      <c r="AF686" s="603"/>
      <c r="AG686" s="603"/>
      <c r="AH686" s="603"/>
      <c r="AI686" s="603"/>
      <c r="AJ686" s="603"/>
      <c r="AK686" s="603"/>
      <c r="AL686" s="603"/>
      <c r="AM686" s="611"/>
      <c r="AN686" s="90"/>
      <c r="AO686" s="60"/>
      <c r="AP686" s="61"/>
      <c r="AQ686" s="35"/>
      <c r="AR686" s="36"/>
      <c r="AS686" s="34"/>
      <c r="AT686" s="36"/>
      <c r="AU686" s="34"/>
      <c r="AV686" s="36"/>
      <c r="AW686" s="4"/>
      <c r="AX686" s="8"/>
      <c r="AY686" s="475"/>
      <c r="AZ686" s="476"/>
      <c r="BA686" s="476"/>
      <c r="BB686" s="476"/>
      <c r="BC686" s="476"/>
      <c r="BD686" s="476"/>
      <c r="BE686" s="476"/>
      <c r="BF686" s="477"/>
      <c r="BG686" s="478"/>
      <c r="BH686" s="479"/>
    </row>
    <row r="687" spans="1:60" ht="19.5" customHeight="1" x14ac:dyDescent="0.25">
      <c r="A687" s="4">
        <f t="shared" si="64"/>
        <v>508</v>
      </c>
      <c r="B687" s="605"/>
      <c r="C687" s="21" t="s">
        <v>1163</v>
      </c>
      <c r="D687" s="29" t="s">
        <v>69</v>
      </c>
      <c r="E687" s="9"/>
      <c r="F687" s="9"/>
      <c r="G687" s="9"/>
      <c r="H687" s="9"/>
      <c r="I687" s="9"/>
      <c r="J687" s="9"/>
      <c r="K687" s="9">
        <f t="shared" ref="K687:L699" si="70">K686+1</f>
        <v>24</v>
      </c>
      <c r="L687" s="9">
        <f t="shared" si="70"/>
        <v>371</v>
      </c>
      <c r="M687" s="148" t="s">
        <v>1009</v>
      </c>
      <c r="N687" s="111"/>
      <c r="O687" s="45"/>
      <c r="P687" s="44"/>
      <c r="Q687" s="45"/>
      <c r="R687" s="44"/>
      <c r="S687" s="45"/>
      <c r="T687" s="44"/>
      <c r="U687" s="45"/>
      <c r="V687" s="44"/>
      <c r="W687" s="45"/>
      <c r="X687" s="44"/>
      <c r="Y687" s="45"/>
      <c r="Z687" s="44"/>
      <c r="AA687" s="140"/>
      <c r="AB687" s="106"/>
      <c r="AC687" s="94"/>
      <c r="AD687" s="649" t="s">
        <v>28</v>
      </c>
      <c r="AE687" s="650"/>
      <c r="AF687" s="650"/>
      <c r="AG687" s="650"/>
      <c r="AH687" s="650"/>
      <c r="AI687" s="650"/>
      <c r="AJ687" s="650"/>
      <c r="AK687" s="650"/>
      <c r="AL687" s="650"/>
      <c r="AM687" s="651"/>
      <c r="AN687" s="93"/>
      <c r="AO687" s="94"/>
      <c r="AP687" s="95"/>
      <c r="AQ687" s="141"/>
      <c r="AR687" s="46"/>
      <c r="AS687" s="45"/>
      <c r="AT687" s="46"/>
      <c r="AU687" s="45"/>
      <c r="AV687" s="46"/>
      <c r="AW687" s="3"/>
      <c r="AX687" s="9"/>
      <c r="AY687" s="469" t="s">
        <v>487</v>
      </c>
      <c r="AZ687" s="729"/>
      <c r="BA687" s="729"/>
      <c r="BB687" s="729"/>
      <c r="BC687" s="729"/>
      <c r="BD687" s="729"/>
      <c r="BE687" s="729"/>
      <c r="BF687" s="730"/>
      <c r="BG687" s="478"/>
      <c r="BH687" s="479"/>
    </row>
    <row r="688" spans="1:60" ht="19.5" customHeight="1" x14ac:dyDescent="0.25">
      <c r="A688" s="4">
        <f t="shared" si="64"/>
        <v>509</v>
      </c>
      <c r="B688" s="505"/>
      <c r="C688" s="20" t="s">
        <v>335</v>
      </c>
      <c r="D688" s="29" t="s">
        <v>84</v>
      </c>
      <c r="E688" s="8"/>
      <c r="F688" s="8"/>
      <c r="G688" s="8"/>
      <c r="H688" s="8"/>
      <c r="I688" s="8"/>
      <c r="J688" s="8"/>
      <c r="K688" s="8">
        <f t="shared" si="70"/>
        <v>25</v>
      </c>
      <c r="L688" s="8">
        <f t="shared" si="70"/>
        <v>372</v>
      </c>
      <c r="M688" s="148" t="s">
        <v>1009</v>
      </c>
      <c r="N688" s="108"/>
      <c r="O688" s="34"/>
      <c r="P688" s="33"/>
      <c r="Q688" s="34"/>
      <c r="R688" s="33"/>
      <c r="S688" s="34"/>
      <c r="T688" s="33"/>
      <c r="U688" s="34"/>
      <c r="V688" s="33"/>
      <c r="W688" s="34"/>
      <c r="X688" s="33"/>
      <c r="Y688" s="34"/>
      <c r="Z688" s="33"/>
      <c r="AA688" s="58"/>
      <c r="AB688" s="59"/>
      <c r="AC688" s="60"/>
      <c r="AD688" s="610" t="s">
        <v>28</v>
      </c>
      <c r="AE688" s="603"/>
      <c r="AF688" s="603"/>
      <c r="AG688" s="603"/>
      <c r="AH688" s="603"/>
      <c r="AI688" s="603"/>
      <c r="AJ688" s="603"/>
      <c r="AK688" s="603"/>
      <c r="AL688" s="603"/>
      <c r="AM688" s="611"/>
      <c r="AN688" s="90"/>
      <c r="AO688" s="60"/>
      <c r="AP688" s="61"/>
      <c r="AQ688" s="35"/>
      <c r="AR688" s="36"/>
      <c r="AS688" s="34"/>
      <c r="AT688" s="36"/>
      <c r="AU688" s="34"/>
      <c r="AV688" s="36"/>
      <c r="AW688" s="4"/>
      <c r="AX688" s="8"/>
      <c r="AY688" s="731"/>
      <c r="AZ688" s="732"/>
      <c r="BA688" s="732"/>
      <c r="BB688" s="732"/>
      <c r="BC688" s="732"/>
      <c r="BD688" s="732"/>
      <c r="BE688" s="732"/>
      <c r="BF688" s="733"/>
      <c r="BG688" s="478"/>
      <c r="BH688" s="479"/>
    </row>
    <row r="689" spans="1:60" ht="26.1" customHeight="1" x14ac:dyDescent="0.25">
      <c r="A689" s="4">
        <f t="shared" si="64"/>
        <v>510</v>
      </c>
      <c r="B689" s="504"/>
      <c r="C689" s="17" t="s">
        <v>34</v>
      </c>
      <c r="D689" s="29" t="s">
        <v>85</v>
      </c>
      <c r="E689" s="8"/>
      <c r="F689" s="8"/>
      <c r="G689" s="8"/>
      <c r="H689" s="8"/>
      <c r="I689" s="8"/>
      <c r="J689" s="8"/>
      <c r="K689" s="8">
        <f t="shared" si="70"/>
        <v>26</v>
      </c>
      <c r="L689" s="8">
        <f t="shared" si="70"/>
        <v>373</v>
      </c>
      <c r="M689" s="148" t="s">
        <v>1327</v>
      </c>
      <c r="N689" s="506"/>
      <c r="O689" s="507"/>
      <c r="P689" s="508"/>
      <c r="Q689" s="34"/>
      <c r="R689" s="33"/>
      <c r="S689" s="34"/>
      <c r="T689" s="33"/>
      <c r="U689" s="34"/>
      <c r="V689" s="33"/>
      <c r="W689" s="34"/>
      <c r="X689" s="33"/>
      <c r="Y689" s="34"/>
      <c r="Z689" s="33"/>
      <c r="AA689" s="58"/>
      <c r="AB689" s="59"/>
      <c r="AC689" s="60"/>
      <c r="AD689" s="610" t="s">
        <v>28</v>
      </c>
      <c r="AE689" s="603"/>
      <c r="AF689" s="603"/>
      <c r="AG689" s="603"/>
      <c r="AH689" s="603"/>
      <c r="AI689" s="603"/>
      <c r="AJ689" s="603"/>
      <c r="AK689" s="603"/>
      <c r="AL689" s="603"/>
      <c r="AM689" s="611"/>
      <c r="AN689" s="90"/>
      <c r="AO689" s="60"/>
      <c r="AP689" s="61"/>
      <c r="AQ689" s="35"/>
      <c r="AR689" s="36"/>
      <c r="AS689" s="34"/>
      <c r="AT689" s="36"/>
      <c r="AU689" s="34"/>
      <c r="AV689" s="36"/>
      <c r="AW689" s="4"/>
      <c r="AX689" s="8"/>
      <c r="AY689" s="469" t="s">
        <v>1165</v>
      </c>
      <c r="AZ689" s="470"/>
      <c r="BA689" s="470"/>
      <c r="BB689" s="470"/>
      <c r="BC689" s="470"/>
      <c r="BD689" s="470"/>
      <c r="BE689" s="470"/>
      <c r="BF689" s="471"/>
      <c r="BG689" s="478"/>
      <c r="BH689" s="479"/>
    </row>
    <row r="690" spans="1:60" ht="26.1" customHeight="1" x14ac:dyDescent="0.25">
      <c r="A690" s="4">
        <f t="shared" si="64"/>
        <v>511</v>
      </c>
      <c r="B690" s="505"/>
      <c r="C690" s="20" t="s">
        <v>35</v>
      </c>
      <c r="D690" s="29" t="s">
        <v>336</v>
      </c>
      <c r="E690" s="8"/>
      <c r="F690" s="8"/>
      <c r="G690" s="8"/>
      <c r="H690" s="8"/>
      <c r="I690" s="8"/>
      <c r="J690" s="8"/>
      <c r="K690" s="8">
        <f t="shared" si="70"/>
        <v>27</v>
      </c>
      <c r="L690" s="8">
        <f t="shared" si="70"/>
        <v>374</v>
      </c>
      <c r="M690" s="148" t="s">
        <v>1327</v>
      </c>
      <c r="N690" s="108"/>
      <c r="O690" s="34"/>
      <c r="P690" s="33"/>
      <c r="Q690" s="34"/>
      <c r="R690" s="33"/>
      <c r="S690" s="34"/>
      <c r="T690" s="33"/>
      <c r="U690" s="34"/>
      <c r="V690" s="33"/>
      <c r="W690" s="34"/>
      <c r="X690" s="33"/>
      <c r="Y690" s="34"/>
      <c r="Z690" s="33"/>
      <c r="AA690" s="58"/>
      <c r="AB690" s="59"/>
      <c r="AC690" s="60"/>
      <c r="AD690" s="610" t="s">
        <v>28</v>
      </c>
      <c r="AE690" s="603"/>
      <c r="AF690" s="603"/>
      <c r="AG690" s="603"/>
      <c r="AH690" s="603"/>
      <c r="AI690" s="603"/>
      <c r="AJ690" s="603"/>
      <c r="AK690" s="603"/>
      <c r="AL690" s="603"/>
      <c r="AM690" s="611"/>
      <c r="AN690" s="90"/>
      <c r="AO690" s="60"/>
      <c r="AP690" s="61"/>
      <c r="AQ690" s="35"/>
      <c r="AR690" s="36"/>
      <c r="AS690" s="34"/>
      <c r="AT690" s="36"/>
      <c r="AU690" s="34"/>
      <c r="AV690" s="36"/>
      <c r="AW690" s="4"/>
      <c r="AX690" s="8"/>
      <c r="AY690" s="475"/>
      <c r="AZ690" s="476"/>
      <c r="BA690" s="476"/>
      <c r="BB690" s="476"/>
      <c r="BC690" s="476"/>
      <c r="BD690" s="476"/>
      <c r="BE690" s="476"/>
      <c r="BF690" s="477"/>
      <c r="BG690" s="478"/>
      <c r="BH690" s="479"/>
    </row>
    <row r="691" spans="1:60" ht="18.75" customHeight="1" x14ac:dyDescent="0.25">
      <c r="A691" s="4">
        <f t="shared" si="64"/>
        <v>512</v>
      </c>
      <c r="B691" s="605"/>
      <c r="C691" s="31"/>
      <c r="D691" s="29" t="s">
        <v>337</v>
      </c>
      <c r="E691" s="9"/>
      <c r="F691" s="9"/>
      <c r="G691" s="9"/>
      <c r="H691" s="9"/>
      <c r="I691" s="9"/>
      <c r="J691" s="9"/>
      <c r="K691" s="9">
        <f>K690+1</f>
        <v>28</v>
      </c>
      <c r="L691" s="9">
        <f>L690+1</f>
        <v>375</v>
      </c>
      <c r="M691" s="148" t="s">
        <v>1327</v>
      </c>
      <c r="N691" s="108"/>
      <c r="O691" s="34"/>
      <c r="P691" s="33"/>
      <c r="Q691" s="34"/>
      <c r="R691" s="33"/>
      <c r="S691" s="34"/>
      <c r="T691" s="33"/>
      <c r="U691" s="34"/>
      <c r="V691" s="33"/>
      <c r="W691" s="34"/>
      <c r="X691" s="33"/>
      <c r="Y691" s="34"/>
      <c r="Z691" s="33"/>
      <c r="AA691" s="58"/>
      <c r="AB691" s="59"/>
      <c r="AC691" s="60"/>
      <c r="AD691" s="610" t="s">
        <v>28</v>
      </c>
      <c r="AE691" s="603"/>
      <c r="AF691" s="603"/>
      <c r="AG691" s="603"/>
      <c r="AH691" s="603"/>
      <c r="AI691" s="603"/>
      <c r="AJ691" s="603"/>
      <c r="AK691" s="603"/>
      <c r="AL691" s="603"/>
      <c r="AM691" s="611"/>
      <c r="AN691" s="90"/>
      <c r="AO691" s="60"/>
      <c r="AP691" s="61"/>
      <c r="AQ691" s="35"/>
      <c r="AR691" s="36"/>
      <c r="AS691" s="34"/>
      <c r="AT691" s="36"/>
      <c r="AU691" s="34"/>
      <c r="AV691" s="36"/>
      <c r="AW691" s="4"/>
      <c r="AX691" s="8"/>
      <c r="AY691" s="469" t="s">
        <v>1164</v>
      </c>
      <c r="AZ691" s="470"/>
      <c r="BA691" s="470"/>
      <c r="BB691" s="470"/>
      <c r="BC691" s="470"/>
      <c r="BD691" s="470"/>
      <c r="BE691" s="470"/>
      <c r="BF691" s="471"/>
      <c r="BG691" s="632"/>
      <c r="BH691" s="634"/>
    </row>
    <row r="692" spans="1:60" ht="18.75" customHeight="1" x14ac:dyDescent="0.25">
      <c r="A692" s="4">
        <f t="shared" si="64"/>
        <v>513</v>
      </c>
      <c r="B692" s="605"/>
      <c r="C692" s="21" t="s">
        <v>36</v>
      </c>
      <c r="D692" s="29" t="s">
        <v>338</v>
      </c>
      <c r="E692" s="8"/>
      <c r="F692" s="8"/>
      <c r="G692" s="8"/>
      <c r="H692" s="8"/>
      <c r="I692" s="8"/>
      <c r="J692" s="8"/>
      <c r="K692" s="8">
        <f t="shared" si="70"/>
        <v>29</v>
      </c>
      <c r="L692" s="8">
        <f t="shared" si="70"/>
        <v>376</v>
      </c>
      <c r="M692" s="148" t="s">
        <v>1327</v>
      </c>
      <c r="N692" s="108"/>
      <c r="O692" s="34"/>
      <c r="P692" s="33"/>
      <c r="Q692" s="34"/>
      <c r="R692" s="33"/>
      <c r="S692" s="34"/>
      <c r="T692" s="33"/>
      <c r="U692" s="34"/>
      <c r="V692" s="33"/>
      <c r="W692" s="34"/>
      <c r="X692" s="33"/>
      <c r="Y692" s="34"/>
      <c r="Z692" s="33"/>
      <c r="AA692" s="58"/>
      <c r="AB692" s="59"/>
      <c r="AC692" s="60"/>
      <c r="AD692" s="610" t="s">
        <v>28</v>
      </c>
      <c r="AE692" s="603"/>
      <c r="AF692" s="603"/>
      <c r="AG692" s="603"/>
      <c r="AH692" s="603"/>
      <c r="AI692" s="603"/>
      <c r="AJ692" s="603"/>
      <c r="AK692" s="603"/>
      <c r="AL692" s="603"/>
      <c r="AM692" s="611"/>
      <c r="AN692" s="90"/>
      <c r="AO692" s="60"/>
      <c r="AP692" s="61"/>
      <c r="AQ692" s="35"/>
      <c r="AR692" s="36"/>
      <c r="AS692" s="34"/>
      <c r="AT692" s="36"/>
      <c r="AU692" s="34"/>
      <c r="AV692" s="36"/>
      <c r="AW692" s="4"/>
      <c r="AX692" s="8"/>
      <c r="AY692" s="472"/>
      <c r="AZ692" s="473"/>
      <c r="BA692" s="473"/>
      <c r="BB692" s="473"/>
      <c r="BC692" s="473"/>
      <c r="BD692" s="473"/>
      <c r="BE692" s="473"/>
      <c r="BF692" s="474"/>
      <c r="BG692" s="478"/>
      <c r="BH692" s="479"/>
    </row>
    <row r="693" spans="1:60" ht="18.75" customHeight="1" x14ac:dyDescent="0.25">
      <c r="A693" s="4">
        <f t="shared" si="64"/>
        <v>514</v>
      </c>
      <c r="B693" s="605"/>
      <c r="C693" s="21" t="s">
        <v>35</v>
      </c>
      <c r="D693" s="29" t="s">
        <v>339</v>
      </c>
      <c r="E693" s="8"/>
      <c r="F693" s="8"/>
      <c r="G693" s="8"/>
      <c r="H693" s="8"/>
      <c r="I693" s="8"/>
      <c r="J693" s="8"/>
      <c r="K693" s="8">
        <f t="shared" si="70"/>
        <v>30</v>
      </c>
      <c r="L693" s="8">
        <f t="shared" si="70"/>
        <v>377</v>
      </c>
      <c r="M693" s="148" t="s">
        <v>1327</v>
      </c>
      <c r="N693" s="108"/>
      <c r="O693" s="34"/>
      <c r="P693" s="33"/>
      <c r="Q693" s="34"/>
      <c r="R693" s="33"/>
      <c r="S693" s="34"/>
      <c r="T693" s="33"/>
      <c r="U693" s="34"/>
      <c r="V693" s="33"/>
      <c r="W693" s="34"/>
      <c r="X693" s="33"/>
      <c r="Y693" s="34"/>
      <c r="Z693" s="33"/>
      <c r="AA693" s="58"/>
      <c r="AB693" s="59"/>
      <c r="AC693" s="60"/>
      <c r="AD693" s="610" t="s">
        <v>28</v>
      </c>
      <c r="AE693" s="603"/>
      <c r="AF693" s="603"/>
      <c r="AG693" s="603"/>
      <c r="AH693" s="603"/>
      <c r="AI693" s="603"/>
      <c r="AJ693" s="603"/>
      <c r="AK693" s="603"/>
      <c r="AL693" s="603"/>
      <c r="AM693" s="611"/>
      <c r="AN693" s="90"/>
      <c r="AO693" s="60"/>
      <c r="AP693" s="61"/>
      <c r="AQ693" s="35"/>
      <c r="AR693" s="36"/>
      <c r="AS693" s="34"/>
      <c r="AT693" s="36"/>
      <c r="AU693" s="34"/>
      <c r="AV693" s="36"/>
      <c r="AW693" s="4"/>
      <c r="AX693" s="8"/>
      <c r="AY693" s="472"/>
      <c r="AZ693" s="473"/>
      <c r="BA693" s="473"/>
      <c r="BB693" s="473"/>
      <c r="BC693" s="473"/>
      <c r="BD693" s="473"/>
      <c r="BE693" s="473"/>
      <c r="BF693" s="474"/>
      <c r="BG693" s="478"/>
      <c r="BH693" s="479"/>
    </row>
    <row r="694" spans="1:60" ht="18.75" customHeight="1" x14ac:dyDescent="0.25">
      <c r="A694" s="4">
        <f t="shared" si="64"/>
        <v>515</v>
      </c>
      <c r="B694" s="605"/>
      <c r="C694" s="31"/>
      <c r="D694" s="29" t="s">
        <v>340</v>
      </c>
      <c r="E694" s="8"/>
      <c r="F694" s="8"/>
      <c r="G694" s="8"/>
      <c r="H694" s="8"/>
      <c r="I694" s="8"/>
      <c r="J694" s="8"/>
      <c r="K694" s="8">
        <f t="shared" si="70"/>
        <v>31</v>
      </c>
      <c r="L694" s="8">
        <f t="shared" si="70"/>
        <v>378</v>
      </c>
      <c r="M694" s="148" t="s">
        <v>1327</v>
      </c>
      <c r="N694" s="108"/>
      <c r="O694" s="34"/>
      <c r="P694" s="33"/>
      <c r="Q694" s="34"/>
      <c r="R694" s="33"/>
      <c r="S694" s="34"/>
      <c r="T694" s="33"/>
      <c r="U694" s="34"/>
      <c r="V694" s="33"/>
      <c r="W694" s="34"/>
      <c r="X694" s="33"/>
      <c r="Y694" s="34"/>
      <c r="Z694" s="33"/>
      <c r="AA694" s="58"/>
      <c r="AB694" s="59"/>
      <c r="AC694" s="60"/>
      <c r="AD694" s="610" t="s">
        <v>28</v>
      </c>
      <c r="AE694" s="603"/>
      <c r="AF694" s="603"/>
      <c r="AG694" s="603"/>
      <c r="AH694" s="603"/>
      <c r="AI694" s="603"/>
      <c r="AJ694" s="603"/>
      <c r="AK694" s="603"/>
      <c r="AL694" s="603"/>
      <c r="AM694" s="611"/>
      <c r="AN694" s="90"/>
      <c r="AO694" s="60"/>
      <c r="AP694" s="61"/>
      <c r="AQ694" s="35"/>
      <c r="AR694" s="36"/>
      <c r="AS694" s="34"/>
      <c r="AT694" s="36"/>
      <c r="AU694" s="34"/>
      <c r="AV694" s="36"/>
      <c r="AW694" s="4"/>
      <c r="AX694" s="8"/>
      <c r="AY694" s="472"/>
      <c r="AZ694" s="473"/>
      <c r="BA694" s="473"/>
      <c r="BB694" s="473"/>
      <c r="BC694" s="473"/>
      <c r="BD694" s="473"/>
      <c r="BE694" s="473"/>
      <c r="BF694" s="474"/>
      <c r="BG694" s="478"/>
      <c r="BH694" s="479"/>
    </row>
    <row r="695" spans="1:60" ht="18.75" customHeight="1" x14ac:dyDescent="0.25">
      <c r="A695" s="4">
        <f t="shared" si="64"/>
        <v>516</v>
      </c>
      <c r="B695" s="505"/>
      <c r="C695" s="41"/>
      <c r="D695" s="29" t="s">
        <v>341</v>
      </c>
      <c r="E695" s="8"/>
      <c r="F695" s="8"/>
      <c r="G695" s="8"/>
      <c r="H695" s="8"/>
      <c r="I695" s="8"/>
      <c r="J695" s="8"/>
      <c r="K695" s="8">
        <f t="shared" si="70"/>
        <v>32</v>
      </c>
      <c r="L695" s="8">
        <f t="shared" si="70"/>
        <v>379</v>
      </c>
      <c r="M695" s="148" t="s">
        <v>1392</v>
      </c>
      <c r="N695" s="108"/>
      <c r="O695" s="34"/>
      <c r="P695" s="33"/>
      <c r="Q695" s="34"/>
      <c r="R695" s="33"/>
      <c r="S695" s="34"/>
      <c r="T695" s="33"/>
      <c r="U695" s="34"/>
      <c r="V695" s="33"/>
      <c r="W695" s="34"/>
      <c r="X695" s="33"/>
      <c r="Y695" s="34"/>
      <c r="Z695" s="33"/>
      <c r="AA695" s="58"/>
      <c r="AB695" s="59"/>
      <c r="AC695" s="60"/>
      <c r="AD695" s="610" t="s">
        <v>28</v>
      </c>
      <c r="AE695" s="603"/>
      <c r="AF695" s="603"/>
      <c r="AG695" s="603"/>
      <c r="AH695" s="603"/>
      <c r="AI695" s="603"/>
      <c r="AJ695" s="603"/>
      <c r="AK695" s="603"/>
      <c r="AL695" s="603"/>
      <c r="AM695" s="611"/>
      <c r="AN695" s="90"/>
      <c r="AO695" s="60"/>
      <c r="AP695" s="61"/>
      <c r="AQ695" s="35"/>
      <c r="AR695" s="36"/>
      <c r="AS695" s="34"/>
      <c r="AT695" s="36"/>
      <c r="AU695" s="34"/>
      <c r="AV695" s="36"/>
      <c r="AW695" s="4"/>
      <c r="AX695" s="8"/>
      <c r="AY695" s="475" t="s">
        <v>1166</v>
      </c>
      <c r="AZ695" s="476"/>
      <c r="BA695" s="476"/>
      <c r="BB695" s="476"/>
      <c r="BC695" s="476"/>
      <c r="BD695" s="476"/>
      <c r="BE695" s="476"/>
      <c r="BF695" s="477"/>
      <c r="BG695" s="478"/>
      <c r="BH695" s="479"/>
    </row>
    <row r="696" spans="1:60" ht="27.75" customHeight="1" x14ac:dyDescent="0.25">
      <c r="A696" s="4">
        <f t="shared" si="64"/>
        <v>517</v>
      </c>
      <c r="B696" s="605"/>
      <c r="C696" s="21" t="s">
        <v>205</v>
      </c>
      <c r="D696" s="29" t="s">
        <v>342</v>
      </c>
      <c r="E696" s="9"/>
      <c r="F696" s="9"/>
      <c r="G696" s="9"/>
      <c r="H696" s="9"/>
      <c r="I696" s="9"/>
      <c r="J696" s="9"/>
      <c r="K696" s="9">
        <f t="shared" si="70"/>
        <v>33</v>
      </c>
      <c r="L696" s="9">
        <f t="shared" si="70"/>
        <v>380</v>
      </c>
      <c r="M696" s="148" t="s">
        <v>1009</v>
      </c>
      <c r="N696" s="108"/>
      <c r="O696" s="34"/>
      <c r="P696" s="33"/>
      <c r="Q696" s="34"/>
      <c r="R696" s="33"/>
      <c r="S696" s="34"/>
      <c r="T696" s="33"/>
      <c r="U696" s="34"/>
      <c r="V696" s="33"/>
      <c r="W696" s="34"/>
      <c r="X696" s="33"/>
      <c r="Y696" s="34"/>
      <c r="Z696" s="33"/>
      <c r="AA696" s="58"/>
      <c r="AB696" s="59"/>
      <c r="AC696" s="60"/>
      <c r="AD696" s="610" t="s">
        <v>28</v>
      </c>
      <c r="AE696" s="603"/>
      <c r="AF696" s="603"/>
      <c r="AG696" s="603"/>
      <c r="AH696" s="603"/>
      <c r="AI696" s="603"/>
      <c r="AJ696" s="603"/>
      <c r="AK696" s="603"/>
      <c r="AL696" s="603"/>
      <c r="AM696" s="611"/>
      <c r="AN696" s="90"/>
      <c r="AO696" s="60"/>
      <c r="AP696" s="61"/>
      <c r="AQ696" s="35"/>
      <c r="AR696" s="36"/>
      <c r="AS696" s="34"/>
      <c r="AT696" s="36"/>
      <c r="AU696" s="34"/>
      <c r="AV696" s="36"/>
      <c r="AW696" s="4"/>
      <c r="AX696" s="8"/>
      <c r="AY696" s="469" t="s">
        <v>1167</v>
      </c>
      <c r="AZ696" s="470"/>
      <c r="BA696" s="470"/>
      <c r="BB696" s="470"/>
      <c r="BC696" s="470"/>
      <c r="BD696" s="470"/>
      <c r="BE696" s="470"/>
      <c r="BF696" s="471"/>
      <c r="BG696" s="478"/>
      <c r="BH696" s="479"/>
    </row>
    <row r="697" spans="1:60" ht="27.75" customHeight="1" x14ac:dyDescent="0.25">
      <c r="A697" s="4">
        <f t="shared" si="64"/>
        <v>518</v>
      </c>
      <c r="B697" s="505"/>
      <c r="C697" s="20" t="s">
        <v>335</v>
      </c>
      <c r="D697" s="29" t="s">
        <v>343</v>
      </c>
      <c r="E697" s="8"/>
      <c r="F697" s="8"/>
      <c r="G697" s="8"/>
      <c r="H697" s="8"/>
      <c r="I697" s="8"/>
      <c r="J697" s="8"/>
      <c r="K697" s="8">
        <f t="shared" si="70"/>
        <v>34</v>
      </c>
      <c r="L697" s="8">
        <f t="shared" si="70"/>
        <v>381</v>
      </c>
      <c r="M697" s="148" t="s">
        <v>1009</v>
      </c>
      <c r="N697" s="108"/>
      <c r="O697" s="34"/>
      <c r="P697" s="33"/>
      <c r="Q697" s="34"/>
      <c r="R697" s="33"/>
      <c r="S697" s="34"/>
      <c r="T697" s="33"/>
      <c r="U697" s="34"/>
      <c r="V697" s="33"/>
      <c r="W697" s="34"/>
      <c r="X697" s="33"/>
      <c r="Y697" s="34"/>
      <c r="Z697" s="33"/>
      <c r="AA697" s="58"/>
      <c r="AB697" s="59"/>
      <c r="AC697" s="60"/>
      <c r="AD697" s="610" t="s">
        <v>28</v>
      </c>
      <c r="AE697" s="603"/>
      <c r="AF697" s="603"/>
      <c r="AG697" s="603"/>
      <c r="AH697" s="603"/>
      <c r="AI697" s="603"/>
      <c r="AJ697" s="603"/>
      <c r="AK697" s="603"/>
      <c r="AL697" s="603"/>
      <c r="AM697" s="611"/>
      <c r="AN697" s="90"/>
      <c r="AO697" s="60"/>
      <c r="AP697" s="61"/>
      <c r="AQ697" s="35"/>
      <c r="AR697" s="36"/>
      <c r="AS697" s="34"/>
      <c r="AT697" s="36"/>
      <c r="AU697" s="34"/>
      <c r="AV697" s="36"/>
      <c r="AW697" s="4"/>
      <c r="AX697" s="8"/>
      <c r="AY697" s="475"/>
      <c r="AZ697" s="476"/>
      <c r="BA697" s="476"/>
      <c r="BB697" s="476"/>
      <c r="BC697" s="476"/>
      <c r="BD697" s="476"/>
      <c r="BE697" s="476"/>
      <c r="BF697" s="477"/>
      <c r="BG697" s="478"/>
      <c r="BH697" s="479"/>
    </row>
    <row r="698" spans="1:60" ht="18.75" customHeight="1" x14ac:dyDescent="0.25">
      <c r="A698" s="4">
        <f t="shared" si="64"/>
        <v>519</v>
      </c>
      <c r="B698" s="504"/>
      <c r="C698" s="17" t="s">
        <v>206</v>
      </c>
      <c r="D698" s="29" t="s">
        <v>344</v>
      </c>
      <c r="E698" s="8"/>
      <c r="F698" s="8"/>
      <c r="G698" s="8"/>
      <c r="H698" s="8"/>
      <c r="I698" s="8"/>
      <c r="J698" s="8"/>
      <c r="K698" s="8">
        <f t="shared" si="70"/>
        <v>35</v>
      </c>
      <c r="L698" s="8">
        <f t="shared" si="70"/>
        <v>382</v>
      </c>
      <c r="M698" s="148" t="s">
        <v>1009</v>
      </c>
      <c r="N698" s="108"/>
      <c r="O698" s="34"/>
      <c r="P698" s="33"/>
      <c r="Q698" s="34"/>
      <c r="R698" s="33"/>
      <c r="S698" s="34"/>
      <c r="T698" s="33"/>
      <c r="U698" s="34"/>
      <c r="V698" s="33"/>
      <c r="W698" s="34"/>
      <c r="X698" s="33"/>
      <c r="Y698" s="34"/>
      <c r="Z698" s="33"/>
      <c r="AA698" s="58"/>
      <c r="AB698" s="59"/>
      <c r="AC698" s="60"/>
      <c r="AD698" s="610" t="s">
        <v>28</v>
      </c>
      <c r="AE698" s="603"/>
      <c r="AF698" s="603"/>
      <c r="AG698" s="603"/>
      <c r="AH698" s="603"/>
      <c r="AI698" s="603"/>
      <c r="AJ698" s="603"/>
      <c r="AK698" s="603"/>
      <c r="AL698" s="603"/>
      <c r="AM698" s="611"/>
      <c r="AN698" s="90"/>
      <c r="AO698" s="60"/>
      <c r="AP698" s="61"/>
      <c r="AQ698" s="35"/>
      <c r="AR698" s="36"/>
      <c r="AS698" s="34"/>
      <c r="AT698" s="36"/>
      <c r="AU698" s="34"/>
      <c r="AV698" s="36"/>
      <c r="AW698" s="4"/>
      <c r="AX698" s="8"/>
      <c r="AY698" s="469" t="s">
        <v>196</v>
      </c>
      <c r="AZ698" s="470"/>
      <c r="BA698" s="470"/>
      <c r="BB698" s="470"/>
      <c r="BC698" s="470"/>
      <c r="BD698" s="470"/>
      <c r="BE698" s="470"/>
      <c r="BF698" s="471"/>
      <c r="BG698" s="478"/>
      <c r="BH698" s="479"/>
    </row>
    <row r="699" spans="1:60" ht="18.75" customHeight="1" x14ac:dyDescent="0.25">
      <c r="A699" s="4">
        <f t="shared" si="64"/>
        <v>520</v>
      </c>
      <c r="B699" s="605"/>
      <c r="C699" s="20" t="s">
        <v>35</v>
      </c>
      <c r="D699" s="29" t="s">
        <v>345</v>
      </c>
      <c r="E699" s="8"/>
      <c r="F699" s="8"/>
      <c r="G699" s="8"/>
      <c r="H699" s="8"/>
      <c r="I699" s="8"/>
      <c r="J699" s="8"/>
      <c r="K699" s="8">
        <f t="shared" si="70"/>
        <v>36</v>
      </c>
      <c r="L699" s="8">
        <f t="shared" si="70"/>
        <v>383</v>
      </c>
      <c r="M699" s="148" t="s">
        <v>1009</v>
      </c>
      <c r="N699" s="108"/>
      <c r="O699" s="34"/>
      <c r="P699" s="33"/>
      <c r="Q699" s="34"/>
      <c r="R699" s="33"/>
      <c r="S699" s="34"/>
      <c r="T699" s="33"/>
      <c r="U699" s="34"/>
      <c r="V699" s="33"/>
      <c r="W699" s="34"/>
      <c r="X699" s="33"/>
      <c r="Y699" s="34"/>
      <c r="Z699" s="33"/>
      <c r="AA699" s="58"/>
      <c r="AB699" s="59"/>
      <c r="AC699" s="60"/>
      <c r="AD699" s="610" t="s">
        <v>28</v>
      </c>
      <c r="AE699" s="603"/>
      <c r="AF699" s="603"/>
      <c r="AG699" s="603"/>
      <c r="AH699" s="603"/>
      <c r="AI699" s="603"/>
      <c r="AJ699" s="603"/>
      <c r="AK699" s="603"/>
      <c r="AL699" s="603"/>
      <c r="AM699" s="611"/>
      <c r="AN699" s="90"/>
      <c r="AO699" s="60"/>
      <c r="AP699" s="61"/>
      <c r="AQ699" s="35"/>
      <c r="AR699" s="36"/>
      <c r="AS699" s="34"/>
      <c r="AT699" s="36"/>
      <c r="AU699" s="34"/>
      <c r="AV699" s="36"/>
      <c r="AW699" s="4"/>
      <c r="AX699" s="8"/>
      <c r="AY699" s="475"/>
      <c r="AZ699" s="476"/>
      <c r="BA699" s="476"/>
      <c r="BB699" s="476"/>
      <c r="BC699" s="476"/>
      <c r="BD699" s="476"/>
      <c r="BE699" s="476"/>
      <c r="BF699" s="477"/>
      <c r="BG699" s="478"/>
      <c r="BH699" s="479"/>
    </row>
    <row r="700" spans="1:60" ht="19.5" customHeight="1" x14ac:dyDescent="0.25">
      <c r="A700" s="4">
        <f t="shared" si="64"/>
        <v>521</v>
      </c>
      <c r="B700" s="555" t="s">
        <v>552</v>
      </c>
      <c r="C700" s="20" t="s">
        <v>217</v>
      </c>
      <c r="D700" s="435" t="s">
        <v>936</v>
      </c>
      <c r="E700" s="9"/>
      <c r="F700" s="9"/>
      <c r="G700" s="49">
        <f>G678+1</f>
        <v>7</v>
      </c>
      <c r="H700" s="49">
        <f>H678+1</f>
        <v>62</v>
      </c>
      <c r="I700" s="9"/>
      <c r="J700" s="9"/>
      <c r="K700" s="9"/>
      <c r="L700" s="9"/>
      <c r="M700" s="9"/>
      <c r="N700" s="108"/>
      <c r="O700" s="34"/>
      <c r="P700" s="33"/>
      <c r="Q700" s="34"/>
      <c r="R700" s="33"/>
      <c r="S700" s="34"/>
      <c r="T700" s="33"/>
      <c r="U700" s="34"/>
      <c r="V700" s="33"/>
      <c r="W700" s="34"/>
      <c r="X700" s="33"/>
      <c r="Y700" s="34"/>
      <c r="Z700" s="33"/>
      <c r="AA700" s="34"/>
      <c r="AB700" s="33"/>
      <c r="AC700" s="34"/>
      <c r="AD700" s="33"/>
      <c r="AE700" s="58"/>
      <c r="AF700" s="59"/>
      <c r="AG700" s="602" t="s">
        <v>27</v>
      </c>
      <c r="AH700" s="603"/>
      <c r="AI700" s="603"/>
      <c r="AJ700" s="603"/>
      <c r="AK700" s="603"/>
      <c r="AL700" s="603"/>
      <c r="AM700" s="603"/>
      <c r="AN700" s="604"/>
      <c r="AO700" s="60"/>
      <c r="AP700" s="61"/>
      <c r="AQ700" s="35"/>
      <c r="AR700" s="36"/>
      <c r="AS700" s="34"/>
      <c r="AT700" s="33"/>
      <c r="AU700" s="34"/>
      <c r="AV700" s="36"/>
      <c r="AW700" s="4"/>
      <c r="AX700" s="9"/>
      <c r="AY700" s="475" t="s">
        <v>219</v>
      </c>
      <c r="AZ700" s="476"/>
      <c r="BA700" s="476"/>
      <c r="BB700" s="476"/>
      <c r="BC700" s="476"/>
      <c r="BD700" s="476"/>
      <c r="BE700" s="476"/>
      <c r="BF700" s="477"/>
      <c r="BG700" s="632"/>
      <c r="BH700" s="634"/>
    </row>
    <row r="701" spans="1:60" ht="19.5" customHeight="1" x14ac:dyDescent="0.25">
      <c r="A701" s="4">
        <f t="shared" si="64"/>
        <v>522</v>
      </c>
      <c r="B701" s="556"/>
      <c r="C701" s="40"/>
      <c r="D701" s="435" t="s">
        <v>937</v>
      </c>
      <c r="E701" s="8"/>
      <c r="F701" s="8"/>
      <c r="G701" s="19">
        <f t="shared" ref="G701:H705" si="71">G700+1</f>
        <v>8</v>
      </c>
      <c r="H701" s="19">
        <f t="shared" si="71"/>
        <v>63</v>
      </c>
      <c r="I701" s="8"/>
      <c r="J701" s="8"/>
      <c r="K701" s="8"/>
      <c r="L701" s="8"/>
      <c r="M701" s="8"/>
      <c r="N701" s="108"/>
      <c r="O701" s="34"/>
      <c r="P701" s="33"/>
      <c r="Q701" s="34"/>
      <c r="R701" s="33"/>
      <c r="S701" s="34"/>
      <c r="T701" s="33"/>
      <c r="U701" s="34"/>
      <c r="V701" s="33"/>
      <c r="W701" s="34"/>
      <c r="X701" s="33"/>
      <c r="Y701" s="34"/>
      <c r="Z701" s="33"/>
      <c r="AA701" s="34"/>
      <c r="AB701" s="33"/>
      <c r="AC701" s="34"/>
      <c r="AD701" s="33"/>
      <c r="AE701" s="58"/>
      <c r="AF701" s="59"/>
      <c r="AG701" s="602" t="s">
        <v>27</v>
      </c>
      <c r="AH701" s="603"/>
      <c r="AI701" s="603"/>
      <c r="AJ701" s="603"/>
      <c r="AK701" s="603"/>
      <c r="AL701" s="603"/>
      <c r="AM701" s="603"/>
      <c r="AN701" s="604"/>
      <c r="AO701" s="60"/>
      <c r="AP701" s="61"/>
      <c r="AQ701" s="35"/>
      <c r="AR701" s="36"/>
      <c r="AS701" s="34"/>
      <c r="AT701" s="33"/>
      <c r="AU701" s="34"/>
      <c r="AV701" s="36"/>
      <c r="AW701" s="4"/>
      <c r="AX701" s="8"/>
      <c r="AY701" s="469" t="s">
        <v>55</v>
      </c>
      <c r="AZ701" s="470"/>
      <c r="BA701" s="470"/>
      <c r="BB701" s="470"/>
      <c r="BC701" s="470"/>
      <c r="BD701" s="470"/>
      <c r="BE701" s="470"/>
      <c r="BF701" s="471"/>
      <c r="BG701" s="478"/>
      <c r="BH701" s="479"/>
    </row>
    <row r="702" spans="1:60" ht="19.5" customHeight="1" x14ac:dyDescent="0.25">
      <c r="A702" s="4">
        <f t="shared" si="64"/>
        <v>523</v>
      </c>
      <c r="B702" s="556"/>
      <c r="C702" s="21" t="s">
        <v>346</v>
      </c>
      <c r="D702" s="435" t="s">
        <v>938</v>
      </c>
      <c r="E702" s="8"/>
      <c r="F702" s="8"/>
      <c r="G702" s="19">
        <f t="shared" si="71"/>
        <v>9</v>
      </c>
      <c r="H702" s="19">
        <f t="shared" si="71"/>
        <v>64</v>
      </c>
      <c r="I702" s="8"/>
      <c r="J702" s="8"/>
      <c r="K702" s="8"/>
      <c r="L702" s="8"/>
      <c r="M702" s="8"/>
      <c r="N702" s="108"/>
      <c r="O702" s="34"/>
      <c r="P702" s="33"/>
      <c r="Q702" s="34"/>
      <c r="R702" s="33"/>
      <c r="S702" s="34"/>
      <c r="T702" s="33"/>
      <c r="U702" s="34"/>
      <c r="V702" s="33"/>
      <c r="W702" s="34"/>
      <c r="X702" s="33"/>
      <c r="Y702" s="34"/>
      <c r="Z702" s="33"/>
      <c r="AA702" s="34"/>
      <c r="AB702" s="33"/>
      <c r="AC702" s="34"/>
      <c r="AD702" s="33"/>
      <c r="AE702" s="58"/>
      <c r="AF702" s="59"/>
      <c r="AG702" s="602" t="s">
        <v>27</v>
      </c>
      <c r="AH702" s="603"/>
      <c r="AI702" s="603"/>
      <c r="AJ702" s="603"/>
      <c r="AK702" s="603"/>
      <c r="AL702" s="603"/>
      <c r="AM702" s="603"/>
      <c r="AN702" s="604"/>
      <c r="AO702" s="60"/>
      <c r="AP702" s="61"/>
      <c r="AQ702" s="35"/>
      <c r="AR702" s="36"/>
      <c r="AS702" s="34"/>
      <c r="AT702" s="33"/>
      <c r="AU702" s="34"/>
      <c r="AV702" s="36"/>
      <c r="AW702" s="4"/>
      <c r="AX702" s="8"/>
      <c r="AY702" s="472"/>
      <c r="AZ702" s="473"/>
      <c r="BA702" s="473"/>
      <c r="BB702" s="473"/>
      <c r="BC702" s="473"/>
      <c r="BD702" s="473"/>
      <c r="BE702" s="473"/>
      <c r="BF702" s="474"/>
      <c r="BG702" s="478"/>
      <c r="BH702" s="479"/>
    </row>
    <row r="703" spans="1:60" ht="19.5" customHeight="1" x14ac:dyDescent="0.25">
      <c r="A703" s="4">
        <f t="shared" si="64"/>
        <v>524</v>
      </c>
      <c r="B703" s="556"/>
      <c r="C703" s="21" t="s">
        <v>218</v>
      </c>
      <c r="D703" s="435" t="s">
        <v>939</v>
      </c>
      <c r="E703" s="8"/>
      <c r="F703" s="8"/>
      <c r="G703" s="19">
        <f t="shared" si="71"/>
        <v>10</v>
      </c>
      <c r="H703" s="19">
        <f t="shared" si="71"/>
        <v>65</v>
      </c>
      <c r="I703" s="8"/>
      <c r="J703" s="8"/>
      <c r="K703" s="8"/>
      <c r="L703" s="8"/>
      <c r="M703" s="8"/>
      <c r="N703" s="108"/>
      <c r="O703" s="34"/>
      <c r="P703" s="33"/>
      <c r="Q703" s="34"/>
      <c r="R703" s="33"/>
      <c r="S703" s="34"/>
      <c r="T703" s="33"/>
      <c r="U703" s="34"/>
      <c r="V703" s="33"/>
      <c r="W703" s="34"/>
      <c r="X703" s="33"/>
      <c r="Y703" s="34"/>
      <c r="Z703" s="33"/>
      <c r="AA703" s="34"/>
      <c r="AB703" s="33"/>
      <c r="AC703" s="34"/>
      <c r="AD703" s="33"/>
      <c r="AE703" s="58"/>
      <c r="AF703" s="59"/>
      <c r="AG703" s="602" t="s">
        <v>27</v>
      </c>
      <c r="AH703" s="603"/>
      <c r="AI703" s="603"/>
      <c r="AJ703" s="603"/>
      <c r="AK703" s="603"/>
      <c r="AL703" s="603"/>
      <c r="AM703" s="603"/>
      <c r="AN703" s="604"/>
      <c r="AO703" s="60"/>
      <c r="AP703" s="61"/>
      <c r="AQ703" s="35"/>
      <c r="AR703" s="36"/>
      <c r="AS703" s="34"/>
      <c r="AT703" s="33"/>
      <c r="AU703" s="34"/>
      <c r="AV703" s="36"/>
      <c r="AW703" s="4"/>
      <c r="AX703" s="8"/>
      <c r="AY703" s="472"/>
      <c r="AZ703" s="473"/>
      <c r="BA703" s="473"/>
      <c r="BB703" s="473"/>
      <c r="BC703" s="473"/>
      <c r="BD703" s="473"/>
      <c r="BE703" s="473"/>
      <c r="BF703" s="474"/>
      <c r="BG703" s="478"/>
      <c r="BH703" s="479"/>
    </row>
    <row r="704" spans="1:60" ht="19.5" customHeight="1" x14ac:dyDescent="0.25">
      <c r="A704" s="4">
        <f t="shared" si="64"/>
        <v>525</v>
      </c>
      <c r="B704" s="556"/>
      <c r="D704" s="435" t="s">
        <v>1634</v>
      </c>
      <c r="E704" s="8"/>
      <c r="F704" s="8"/>
      <c r="G704" s="19">
        <f t="shared" si="71"/>
        <v>11</v>
      </c>
      <c r="H704" s="19">
        <f t="shared" si="71"/>
        <v>66</v>
      </c>
      <c r="I704" s="8"/>
      <c r="J704" s="8"/>
      <c r="K704" s="8"/>
      <c r="L704" s="8"/>
      <c r="M704" s="8"/>
      <c r="N704" s="108"/>
      <c r="O704" s="34"/>
      <c r="P704" s="33"/>
      <c r="Q704" s="34"/>
      <c r="R704" s="33"/>
      <c r="S704" s="34"/>
      <c r="T704" s="33"/>
      <c r="U704" s="34"/>
      <c r="V704" s="33"/>
      <c r="W704" s="34"/>
      <c r="X704" s="33"/>
      <c r="Y704" s="34"/>
      <c r="Z704" s="33"/>
      <c r="AA704" s="34"/>
      <c r="AB704" s="33"/>
      <c r="AC704" s="34"/>
      <c r="AD704" s="33"/>
      <c r="AE704" s="58"/>
      <c r="AF704" s="59"/>
      <c r="AG704" s="602" t="s">
        <v>27</v>
      </c>
      <c r="AH704" s="603"/>
      <c r="AI704" s="603"/>
      <c r="AJ704" s="603"/>
      <c r="AK704" s="603"/>
      <c r="AL704" s="603"/>
      <c r="AM704" s="603"/>
      <c r="AN704" s="604"/>
      <c r="AO704" s="60"/>
      <c r="AP704" s="61"/>
      <c r="AQ704" s="35"/>
      <c r="AR704" s="36"/>
      <c r="AS704" s="34"/>
      <c r="AT704" s="33"/>
      <c r="AU704" s="34"/>
      <c r="AV704" s="36"/>
      <c r="AW704" s="4"/>
      <c r="AX704" s="8"/>
      <c r="AY704" s="472"/>
      <c r="AZ704" s="473"/>
      <c r="BA704" s="473"/>
      <c r="BB704" s="473"/>
      <c r="BC704" s="473"/>
      <c r="BD704" s="473"/>
      <c r="BE704" s="473"/>
      <c r="BF704" s="474"/>
      <c r="BG704" s="10"/>
      <c r="BH704" s="12"/>
    </row>
    <row r="705" spans="1:60" ht="19.5" customHeight="1" x14ac:dyDescent="0.25">
      <c r="A705" s="4">
        <f t="shared" si="64"/>
        <v>526</v>
      </c>
      <c r="B705" s="556"/>
      <c r="C705" s="9"/>
      <c r="D705" s="435" t="s">
        <v>1635</v>
      </c>
      <c r="E705" s="8"/>
      <c r="F705" s="8"/>
      <c r="G705" s="19">
        <f t="shared" si="71"/>
        <v>12</v>
      </c>
      <c r="H705" s="19">
        <f t="shared" si="71"/>
        <v>67</v>
      </c>
      <c r="I705" s="8"/>
      <c r="J705" s="8"/>
      <c r="K705" s="8"/>
      <c r="L705" s="8"/>
      <c r="M705" s="8"/>
      <c r="N705" s="108"/>
      <c r="O705" s="34"/>
      <c r="P705" s="33"/>
      <c r="Q705" s="34"/>
      <c r="R705" s="33"/>
      <c r="S705" s="34"/>
      <c r="T705" s="33"/>
      <c r="U705" s="34"/>
      <c r="V705" s="33"/>
      <c r="W705" s="34"/>
      <c r="X705" s="33"/>
      <c r="Y705" s="34"/>
      <c r="Z705" s="33"/>
      <c r="AA705" s="34"/>
      <c r="AB705" s="33"/>
      <c r="AC705" s="34"/>
      <c r="AD705" s="33"/>
      <c r="AE705" s="58"/>
      <c r="AF705" s="59"/>
      <c r="AG705" s="602" t="s">
        <v>27</v>
      </c>
      <c r="AH705" s="603"/>
      <c r="AI705" s="603"/>
      <c r="AJ705" s="603"/>
      <c r="AK705" s="603"/>
      <c r="AL705" s="603"/>
      <c r="AM705" s="603"/>
      <c r="AN705" s="604"/>
      <c r="AO705" s="60"/>
      <c r="AP705" s="61"/>
      <c r="AQ705" s="35"/>
      <c r="AR705" s="36"/>
      <c r="AS705" s="34"/>
      <c r="AT705" s="33"/>
      <c r="AU705" s="34"/>
      <c r="AV705" s="36"/>
      <c r="AW705" s="4"/>
      <c r="AX705" s="8"/>
      <c r="AY705" s="472"/>
      <c r="AZ705" s="473"/>
      <c r="BA705" s="473"/>
      <c r="BB705" s="473"/>
      <c r="BC705" s="473"/>
      <c r="BD705" s="473"/>
      <c r="BE705" s="473"/>
      <c r="BF705" s="474"/>
      <c r="BG705" s="478"/>
      <c r="BH705" s="479"/>
    </row>
    <row r="706" spans="1:60" ht="19.5" customHeight="1" x14ac:dyDescent="0.25">
      <c r="A706" s="4">
        <f t="shared" si="64"/>
        <v>527</v>
      </c>
      <c r="B706" s="605"/>
      <c r="C706" s="21" t="s">
        <v>218</v>
      </c>
      <c r="D706" s="17" t="s">
        <v>197</v>
      </c>
      <c r="E706" s="8"/>
      <c r="F706" s="8"/>
      <c r="G706" s="8"/>
      <c r="H706" s="8"/>
      <c r="I706" s="8"/>
      <c r="J706" s="8"/>
      <c r="K706" s="8">
        <f>K699+1</f>
        <v>37</v>
      </c>
      <c r="L706" s="8">
        <f>L699+1</f>
        <v>384</v>
      </c>
      <c r="M706" s="148" t="s">
        <v>1009</v>
      </c>
      <c r="N706" s="108"/>
      <c r="O706" s="506" t="s">
        <v>425</v>
      </c>
      <c r="P706" s="507"/>
      <c r="Q706" s="507"/>
      <c r="R706" s="508"/>
      <c r="S706" s="34"/>
      <c r="T706" s="33"/>
      <c r="U706" s="34"/>
      <c r="V706" s="33"/>
      <c r="W706" s="34"/>
      <c r="X706" s="33"/>
      <c r="Y706" s="34"/>
      <c r="Z706" s="33"/>
      <c r="AA706" s="58"/>
      <c r="AB706" s="59"/>
      <c r="AC706" s="60"/>
      <c r="AD706" s="610" t="s">
        <v>28</v>
      </c>
      <c r="AE706" s="603"/>
      <c r="AF706" s="603"/>
      <c r="AG706" s="603"/>
      <c r="AH706" s="603"/>
      <c r="AI706" s="603"/>
      <c r="AJ706" s="603"/>
      <c r="AK706" s="603"/>
      <c r="AL706" s="603"/>
      <c r="AM706" s="611"/>
      <c r="AN706" s="90"/>
      <c r="AO706" s="60"/>
      <c r="AP706" s="61"/>
      <c r="AQ706" s="35"/>
      <c r="AR706" s="36"/>
      <c r="AS706" s="34"/>
      <c r="AT706" s="36"/>
      <c r="AU706" s="34"/>
      <c r="AV706" s="36"/>
      <c r="AW706" s="4"/>
      <c r="AX706" s="8"/>
      <c r="AY706" s="469" t="s">
        <v>887</v>
      </c>
      <c r="AZ706" s="470"/>
      <c r="BA706" s="470"/>
      <c r="BB706" s="470"/>
      <c r="BC706" s="470"/>
      <c r="BD706" s="470"/>
      <c r="BE706" s="470"/>
      <c r="BF706" s="471"/>
      <c r="BG706" s="478"/>
      <c r="BH706" s="479"/>
    </row>
    <row r="707" spans="1:60" ht="19.5" customHeight="1" x14ac:dyDescent="0.25">
      <c r="A707" s="4">
        <f t="shared" si="64"/>
        <v>528</v>
      </c>
      <c r="B707" s="605"/>
      <c r="C707" s="21" t="s">
        <v>231</v>
      </c>
      <c r="D707" s="17" t="s">
        <v>198</v>
      </c>
      <c r="E707" s="8"/>
      <c r="F707" s="8"/>
      <c r="G707" s="8"/>
      <c r="H707" s="8"/>
      <c r="I707" s="8"/>
      <c r="J707" s="8"/>
      <c r="K707" s="8">
        <f t="shared" ref="K707:L712" si="72">K706+1</f>
        <v>38</v>
      </c>
      <c r="L707" s="8">
        <f t="shared" si="72"/>
        <v>385</v>
      </c>
      <c r="M707" s="148" t="s">
        <v>1009</v>
      </c>
      <c r="N707" s="108"/>
      <c r="O707" s="34"/>
      <c r="P707" s="33"/>
      <c r="Q707" s="34"/>
      <c r="R707" s="33"/>
      <c r="S707" s="34"/>
      <c r="T707" s="33"/>
      <c r="U707" s="34"/>
      <c r="V707" s="33"/>
      <c r="W707" s="34"/>
      <c r="X707" s="33"/>
      <c r="Y707" s="34"/>
      <c r="Z707" s="33"/>
      <c r="AA707" s="58"/>
      <c r="AB707" s="59"/>
      <c r="AC707" s="60"/>
      <c r="AD707" s="610" t="s">
        <v>28</v>
      </c>
      <c r="AE707" s="603"/>
      <c r="AF707" s="603"/>
      <c r="AG707" s="603"/>
      <c r="AH707" s="603"/>
      <c r="AI707" s="603"/>
      <c r="AJ707" s="603"/>
      <c r="AK707" s="603"/>
      <c r="AL707" s="603"/>
      <c r="AM707" s="611"/>
      <c r="AN707" s="90"/>
      <c r="AO707" s="60"/>
      <c r="AP707" s="61"/>
      <c r="AQ707" s="35"/>
      <c r="AR707" s="36"/>
      <c r="AS707" s="34"/>
      <c r="AT707" s="36"/>
      <c r="AU707" s="34"/>
      <c r="AV707" s="36"/>
      <c r="AW707" s="4"/>
      <c r="AX707" s="8"/>
      <c r="AY707" s="472"/>
      <c r="AZ707" s="473"/>
      <c r="BA707" s="473"/>
      <c r="BB707" s="473"/>
      <c r="BC707" s="473"/>
      <c r="BD707" s="473"/>
      <c r="BE707" s="473"/>
      <c r="BF707" s="474"/>
      <c r="BG707" s="478"/>
      <c r="BH707" s="479"/>
    </row>
    <row r="708" spans="1:60" ht="19.5" customHeight="1" x14ac:dyDescent="0.25">
      <c r="A708" s="4">
        <f t="shared" si="64"/>
        <v>529</v>
      </c>
      <c r="B708" s="605"/>
      <c r="C708" s="21"/>
      <c r="D708" s="17" t="s">
        <v>199</v>
      </c>
      <c r="E708" s="8"/>
      <c r="F708" s="8"/>
      <c r="G708" s="8"/>
      <c r="H708" s="8"/>
      <c r="I708" s="8"/>
      <c r="J708" s="8"/>
      <c r="K708" s="8">
        <f t="shared" si="72"/>
        <v>39</v>
      </c>
      <c r="L708" s="8">
        <f t="shared" si="72"/>
        <v>386</v>
      </c>
      <c r="M708" s="148" t="s">
        <v>1009</v>
      </c>
      <c r="N708" s="108"/>
      <c r="O708" s="34"/>
      <c r="P708" s="33"/>
      <c r="Q708" s="34"/>
      <c r="R708" s="33"/>
      <c r="S708" s="34"/>
      <c r="T708" s="33"/>
      <c r="U708" s="34"/>
      <c r="V708" s="33"/>
      <c r="W708" s="34"/>
      <c r="X708" s="33"/>
      <c r="Y708" s="34"/>
      <c r="Z708" s="33"/>
      <c r="AA708" s="58"/>
      <c r="AB708" s="59"/>
      <c r="AC708" s="60"/>
      <c r="AD708" s="610" t="s">
        <v>28</v>
      </c>
      <c r="AE708" s="603"/>
      <c r="AF708" s="603"/>
      <c r="AG708" s="603"/>
      <c r="AH708" s="603"/>
      <c r="AI708" s="603"/>
      <c r="AJ708" s="603"/>
      <c r="AK708" s="603"/>
      <c r="AL708" s="603"/>
      <c r="AM708" s="611"/>
      <c r="AN708" s="90"/>
      <c r="AO708" s="60"/>
      <c r="AP708" s="61"/>
      <c r="AQ708" s="35"/>
      <c r="AR708" s="36"/>
      <c r="AS708" s="34"/>
      <c r="AT708" s="36"/>
      <c r="AU708" s="34"/>
      <c r="AV708" s="36"/>
      <c r="AW708" s="4"/>
      <c r="AX708" s="8"/>
      <c r="AY708" s="472"/>
      <c r="AZ708" s="473"/>
      <c r="BA708" s="473"/>
      <c r="BB708" s="473"/>
      <c r="BC708" s="473"/>
      <c r="BD708" s="473"/>
      <c r="BE708" s="473"/>
      <c r="BF708" s="474"/>
      <c r="BG708" s="632"/>
      <c r="BH708" s="634"/>
    </row>
    <row r="709" spans="1:60" ht="19.5" customHeight="1" x14ac:dyDescent="0.25">
      <c r="A709" s="4">
        <f t="shared" si="64"/>
        <v>530</v>
      </c>
      <c r="B709" s="505"/>
      <c r="C709" s="20"/>
      <c r="D709" s="17" t="s">
        <v>200</v>
      </c>
      <c r="E709" s="8"/>
      <c r="F709" s="8"/>
      <c r="G709" s="8"/>
      <c r="H709" s="8"/>
      <c r="I709" s="8"/>
      <c r="J709" s="8"/>
      <c r="K709" s="8">
        <f t="shared" si="72"/>
        <v>40</v>
      </c>
      <c r="L709" s="8">
        <f t="shared" si="72"/>
        <v>387</v>
      </c>
      <c r="M709" s="148" t="s">
        <v>1009</v>
      </c>
      <c r="N709" s="108"/>
      <c r="O709" s="34"/>
      <c r="P709" s="33"/>
      <c r="Q709" s="34"/>
      <c r="R709" s="33"/>
      <c r="S709" s="34"/>
      <c r="T709" s="33"/>
      <c r="U709" s="34"/>
      <c r="V709" s="33"/>
      <c r="W709" s="34"/>
      <c r="X709" s="33"/>
      <c r="Y709" s="34"/>
      <c r="Z709" s="33"/>
      <c r="AA709" s="58"/>
      <c r="AB709" s="59"/>
      <c r="AC709" s="60"/>
      <c r="AD709" s="610" t="s">
        <v>28</v>
      </c>
      <c r="AE709" s="603"/>
      <c r="AF709" s="603"/>
      <c r="AG709" s="603"/>
      <c r="AH709" s="603"/>
      <c r="AI709" s="603"/>
      <c r="AJ709" s="603"/>
      <c r="AK709" s="603"/>
      <c r="AL709" s="603"/>
      <c r="AM709" s="611"/>
      <c r="AN709" s="90"/>
      <c r="AO709" s="60"/>
      <c r="AP709" s="61"/>
      <c r="AQ709" s="35"/>
      <c r="AR709" s="36"/>
      <c r="AS709" s="34"/>
      <c r="AT709" s="36"/>
      <c r="AU709" s="34"/>
      <c r="AV709" s="36"/>
      <c r="AW709" s="4"/>
      <c r="AX709" s="8"/>
      <c r="AY709" s="475"/>
      <c r="AZ709" s="476"/>
      <c r="BA709" s="476"/>
      <c r="BB709" s="476"/>
      <c r="BC709" s="476"/>
      <c r="BD709" s="476"/>
      <c r="BE709" s="476"/>
      <c r="BF709" s="477"/>
      <c r="BG709" s="632"/>
      <c r="BH709" s="634"/>
    </row>
    <row r="710" spans="1:60" ht="19.5" customHeight="1" x14ac:dyDescent="0.25">
      <c r="A710" s="4">
        <f t="shared" si="64"/>
        <v>531</v>
      </c>
      <c r="B710" s="504"/>
      <c r="C710" s="17" t="s">
        <v>208</v>
      </c>
      <c r="D710" s="17" t="s">
        <v>201</v>
      </c>
      <c r="E710" s="8"/>
      <c r="F710" s="8"/>
      <c r="G710" s="8"/>
      <c r="H710" s="8"/>
      <c r="I710" s="8"/>
      <c r="J710" s="8"/>
      <c r="K710" s="8">
        <f t="shared" si="72"/>
        <v>41</v>
      </c>
      <c r="L710" s="8">
        <f t="shared" si="72"/>
        <v>388</v>
      </c>
      <c r="M710" s="148" t="s">
        <v>1009</v>
      </c>
      <c r="N710" s="108"/>
      <c r="O710" s="34"/>
      <c r="P710" s="33"/>
      <c r="Q710" s="34"/>
      <c r="R710" s="33"/>
      <c r="S710" s="34"/>
      <c r="T710" s="33"/>
      <c r="U710" s="34"/>
      <c r="V710" s="33"/>
      <c r="W710" s="34"/>
      <c r="X710" s="33"/>
      <c r="Y710" s="34"/>
      <c r="Z710" s="33"/>
      <c r="AA710" s="58"/>
      <c r="AB710" s="59"/>
      <c r="AC710" s="60"/>
      <c r="AD710" s="610" t="s">
        <v>28</v>
      </c>
      <c r="AE710" s="603"/>
      <c r="AF710" s="603"/>
      <c r="AG710" s="603"/>
      <c r="AH710" s="603"/>
      <c r="AI710" s="603"/>
      <c r="AJ710" s="603"/>
      <c r="AK710" s="603"/>
      <c r="AL710" s="603"/>
      <c r="AM710" s="611"/>
      <c r="AN710" s="90"/>
      <c r="AO710" s="60"/>
      <c r="AP710" s="61"/>
      <c r="AQ710" s="35"/>
      <c r="AR710" s="36"/>
      <c r="AS710" s="34"/>
      <c r="AT710" s="36"/>
      <c r="AU710" s="34"/>
      <c r="AV710" s="36"/>
      <c r="AW710" s="4"/>
      <c r="AX710" s="8"/>
      <c r="AY710" s="469" t="s">
        <v>1170</v>
      </c>
      <c r="AZ710" s="470"/>
      <c r="BA710" s="470"/>
      <c r="BB710" s="470"/>
      <c r="BC710" s="470"/>
      <c r="BD710" s="470"/>
      <c r="BE710" s="470"/>
      <c r="BF710" s="471"/>
      <c r="BG710" s="478"/>
      <c r="BH710" s="479"/>
    </row>
    <row r="711" spans="1:60" ht="19.5" customHeight="1" x14ac:dyDescent="0.25">
      <c r="A711" s="4">
        <f t="shared" si="64"/>
        <v>532</v>
      </c>
      <c r="B711" s="605"/>
      <c r="C711" s="21" t="s">
        <v>220</v>
      </c>
      <c r="D711" s="17" t="s">
        <v>202</v>
      </c>
      <c r="E711" s="8"/>
      <c r="F711" s="8"/>
      <c r="G711" s="8"/>
      <c r="H711" s="8"/>
      <c r="I711" s="8"/>
      <c r="J711" s="8"/>
      <c r="K711" s="8">
        <f t="shared" si="72"/>
        <v>42</v>
      </c>
      <c r="L711" s="8">
        <f t="shared" si="72"/>
        <v>389</v>
      </c>
      <c r="M711" s="148" t="s">
        <v>1009</v>
      </c>
      <c r="N711" s="108"/>
      <c r="O711" s="34"/>
      <c r="P711" s="33"/>
      <c r="Q711" s="34"/>
      <c r="R711" s="33"/>
      <c r="S711" s="34"/>
      <c r="T711" s="33"/>
      <c r="U711" s="34"/>
      <c r="V711" s="33"/>
      <c r="W711" s="34"/>
      <c r="X711" s="33"/>
      <c r="Y711" s="34"/>
      <c r="Z711" s="33"/>
      <c r="AA711" s="58"/>
      <c r="AB711" s="59"/>
      <c r="AC711" s="60"/>
      <c r="AD711" s="610" t="s">
        <v>28</v>
      </c>
      <c r="AE711" s="603"/>
      <c r="AF711" s="603"/>
      <c r="AG711" s="603"/>
      <c r="AH711" s="603"/>
      <c r="AI711" s="603"/>
      <c r="AJ711" s="603"/>
      <c r="AK711" s="603"/>
      <c r="AL711" s="603"/>
      <c r="AM711" s="611"/>
      <c r="AN711" s="90"/>
      <c r="AO711" s="60"/>
      <c r="AP711" s="61"/>
      <c r="AQ711" s="35"/>
      <c r="AR711" s="36"/>
      <c r="AS711" s="34"/>
      <c r="AT711" s="36"/>
      <c r="AU711" s="34"/>
      <c r="AV711" s="36"/>
      <c r="AW711" s="4"/>
      <c r="AX711" s="8"/>
      <c r="AY711" s="472"/>
      <c r="AZ711" s="473"/>
      <c r="BA711" s="473"/>
      <c r="BB711" s="473"/>
      <c r="BC711" s="473"/>
      <c r="BD711" s="473"/>
      <c r="BE711" s="473"/>
      <c r="BF711" s="474"/>
      <c r="BG711" s="478"/>
      <c r="BH711" s="479"/>
    </row>
    <row r="712" spans="1:60" ht="19.5" customHeight="1" x14ac:dyDescent="0.25">
      <c r="A712" s="4">
        <f t="shared" si="64"/>
        <v>533</v>
      </c>
      <c r="B712" s="505"/>
      <c r="C712" s="20" t="s">
        <v>221</v>
      </c>
      <c r="D712" s="17" t="s">
        <v>203</v>
      </c>
      <c r="E712" s="8"/>
      <c r="F712" s="8"/>
      <c r="G712" s="8"/>
      <c r="H712" s="8"/>
      <c r="I712" s="8"/>
      <c r="J712" s="8"/>
      <c r="K712" s="8">
        <f t="shared" si="72"/>
        <v>43</v>
      </c>
      <c r="L712" s="8">
        <f t="shared" si="72"/>
        <v>390</v>
      </c>
      <c r="M712" s="148" t="s">
        <v>1472</v>
      </c>
      <c r="N712" s="108"/>
      <c r="O712" s="34"/>
      <c r="P712" s="33"/>
      <c r="Q712" s="34"/>
      <c r="R712" s="33"/>
      <c r="S712" s="34"/>
      <c r="T712" s="33"/>
      <c r="U712" s="34"/>
      <c r="V712" s="33"/>
      <c r="W712" s="34"/>
      <c r="X712" s="33"/>
      <c r="Y712" s="34"/>
      <c r="Z712" s="33"/>
      <c r="AA712" s="58"/>
      <c r="AB712" s="59"/>
      <c r="AC712" s="60"/>
      <c r="AD712" s="610" t="s">
        <v>28</v>
      </c>
      <c r="AE712" s="603"/>
      <c r="AF712" s="603"/>
      <c r="AG712" s="603"/>
      <c r="AH712" s="603"/>
      <c r="AI712" s="603"/>
      <c r="AJ712" s="603"/>
      <c r="AK712" s="603"/>
      <c r="AL712" s="603"/>
      <c r="AM712" s="611"/>
      <c r="AN712" s="90"/>
      <c r="AO712" s="60"/>
      <c r="AP712" s="61"/>
      <c r="AQ712" s="35"/>
      <c r="AR712" s="36"/>
      <c r="AS712" s="34"/>
      <c r="AT712" s="36"/>
      <c r="AU712" s="34"/>
      <c r="AV712" s="36"/>
      <c r="AW712" s="4"/>
      <c r="AX712" s="8"/>
      <c r="AY712" s="475"/>
      <c r="AZ712" s="476"/>
      <c r="BA712" s="476"/>
      <c r="BB712" s="476"/>
      <c r="BC712" s="476"/>
      <c r="BD712" s="476"/>
      <c r="BE712" s="476"/>
      <c r="BF712" s="477"/>
      <c r="BG712" s="478"/>
      <c r="BH712" s="479"/>
    </row>
    <row r="713" spans="1:60" ht="19.5" customHeight="1" x14ac:dyDescent="0.25">
      <c r="A713" s="4">
        <f t="shared" si="64"/>
        <v>534</v>
      </c>
      <c r="B713" s="57"/>
      <c r="C713" s="450" t="s">
        <v>181</v>
      </c>
      <c r="D713" s="17" t="s">
        <v>204</v>
      </c>
      <c r="E713" s="8"/>
      <c r="F713" s="8"/>
      <c r="G713" s="8"/>
      <c r="H713" s="8"/>
      <c r="I713" s="8"/>
      <c r="J713" s="8"/>
      <c r="K713" s="8">
        <f>K712+1</f>
        <v>44</v>
      </c>
      <c r="L713" s="8">
        <f>L712+1</f>
        <v>391</v>
      </c>
      <c r="M713" s="148" t="s">
        <v>1618</v>
      </c>
      <c r="N713" s="87"/>
      <c r="O713" s="506" t="s">
        <v>425</v>
      </c>
      <c r="P713" s="507"/>
      <c r="Q713" s="507"/>
      <c r="R713" s="508"/>
      <c r="S713" s="34"/>
      <c r="T713" s="33"/>
      <c r="U713" s="34"/>
      <c r="V713" s="33"/>
      <c r="W713" s="154"/>
      <c r="X713" s="155"/>
      <c r="Y713" s="151"/>
      <c r="Z713" s="488" t="s">
        <v>1363</v>
      </c>
      <c r="AA713" s="489"/>
      <c r="AB713" s="489"/>
      <c r="AC713" s="489"/>
      <c r="AD713" s="489"/>
      <c r="AE713" s="489"/>
      <c r="AF713" s="489"/>
      <c r="AG713" s="489"/>
      <c r="AH713" s="489"/>
      <c r="AI713" s="490"/>
      <c r="AJ713" s="155"/>
      <c r="AK713" s="151"/>
      <c r="AL713" s="152"/>
      <c r="AM713" s="35"/>
      <c r="AN713" s="33"/>
      <c r="AO713" s="34"/>
      <c r="AP713" s="33"/>
      <c r="AQ713" s="34"/>
      <c r="AR713" s="33"/>
      <c r="AS713" s="34"/>
      <c r="AT713" s="33"/>
      <c r="AU713" s="34"/>
      <c r="AV713" s="36"/>
      <c r="AW713" s="4"/>
      <c r="AX713" s="8"/>
      <c r="AY713" s="469" t="s">
        <v>110</v>
      </c>
      <c r="AZ713" s="470"/>
      <c r="BA713" s="470"/>
      <c r="BB713" s="470"/>
      <c r="BC713" s="470"/>
      <c r="BD713" s="470"/>
      <c r="BE713" s="470"/>
      <c r="BF713" s="471"/>
      <c r="BG713" s="484"/>
      <c r="BH713" s="484"/>
    </row>
    <row r="714" spans="1:60" ht="19.5" customHeight="1" x14ac:dyDescent="0.25">
      <c r="A714" s="4">
        <f t="shared" si="64"/>
        <v>535</v>
      </c>
      <c r="B714" s="282"/>
      <c r="C714" s="452"/>
      <c r="D714" s="17" t="s">
        <v>222</v>
      </c>
      <c r="E714" s="8"/>
      <c r="F714" s="8"/>
      <c r="G714" s="8"/>
      <c r="H714" s="8"/>
      <c r="I714" s="8"/>
      <c r="J714" s="8"/>
      <c r="K714" s="8">
        <f>K713+1</f>
        <v>45</v>
      </c>
      <c r="L714" s="8">
        <f>L713+1</f>
        <v>392</v>
      </c>
      <c r="M714" s="148" t="s">
        <v>1618</v>
      </c>
      <c r="N714" s="104"/>
      <c r="O714" s="34"/>
      <c r="P714" s="33"/>
      <c r="Q714" s="34"/>
      <c r="R714" s="33"/>
      <c r="S714" s="34"/>
      <c r="T714" s="33"/>
      <c r="U714" s="34"/>
      <c r="V714" s="33"/>
      <c r="W714" s="154"/>
      <c r="X714" s="155"/>
      <c r="Y714" s="151"/>
      <c r="Z714" s="488" t="s">
        <v>1363</v>
      </c>
      <c r="AA714" s="489"/>
      <c r="AB714" s="489"/>
      <c r="AC714" s="489"/>
      <c r="AD714" s="489"/>
      <c r="AE714" s="489"/>
      <c r="AF714" s="489"/>
      <c r="AG714" s="489"/>
      <c r="AH714" s="489"/>
      <c r="AI714" s="490"/>
      <c r="AJ714" s="155"/>
      <c r="AK714" s="151"/>
      <c r="AL714" s="152"/>
      <c r="AM714" s="35"/>
      <c r="AN714" s="33"/>
      <c r="AO714" s="34"/>
      <c r="AP714" s="33"/>
      <c r="AQ714" s="34"/>
      <c r="AR714" s="33"/>
      <c r="AS714" s="34"/>
      <c r="AT714" s="33"/>
      <c r="AU714" s="34"/>
      <c r="AV714" s="36"/>
      <c r="AW714" s="4"/>
      <c r="AX714" s="9"/>
      <c r="AY714" s="475"/>
      <c r="AZ714" s="476"/>
      <c r="BA714" s="476"/>
      <c r="BB714" s="476"/>
      <c r="BC714" s="476"/>
      <c r="BD714" s="476"/>
      <c r="BE714" s="476"/>
      <c r="BF714" s="477"/>
      <c r="BG714" s="505"/>
      <c r="BH714" s="505"/>
    </row>
    <row r="715" spans="1:60" ht="19.5" customHeight="1" x14ac:dyDescent="0.25">
      <c r="A715" s="4">
        <f t="shared" si="64"/>
        <v>536</v>
      </c>
      <c r="B715" s="57"/>
      <c r="C715" s="450" t="s">
        <v>182</v>
      </c>
      <c r="D715" s="17" t="s">
        <v>223</v>
      </c>
      <c r="E715" s="8"/>
      <c r="F715" s="8"/>
      <c r="G715" s="8"/>
      <c r="H715" s="8"/>
      <c r="I715" s="8"/>
      <c r="J715" s="8"/>
      <c r="K715" s="8">
        <f t="shared" ref="K715:L724" si="73">K714+1</f>
        <v>46</v>
      </c>
      <c r="L715" s="8">
        <f t="shared" si="73"/>
        <v>393</v>
      </c>
      <c r="M715" s="148" t="s">
        <v>1618</v>
      </c>
      <c r="N715" s="111"/>
      <c r="O715" s="34"/>
      <c r="P715" s="33"/>
      <c r="Q715" s="34"/>
      <c r="R715" s="33"/>
      <c r="S715" s="34"/>
      <c r="T715" s="33"/>
      <c r="U715" s="34"/>
      <c r="V715" s="33"/>
      <c r="W715" s="154"/>
      <c r="X715" s="155"/>
      <c r="Y715" s="151"/>
      <c r="Z715" s="488" t="s">
        <v>1363</v>
      </c>
      <c r="AA715" s="489"/>
      <c r="AB715" s="489"/>
      <c r="AC715" s="489"/>
      <c r="AD715" s="489"/>
      <c r="AE715" s="489"/>
      <c r="AF715" s="489"/>
      <c r="AG715" s="489"/>
      <c r="AH715" s="489"/>
      <c r="AI715" s="490"/>
      <c r="AJ715" s="155"/>
      <c r="AK715" s="151"/>
      <c r="AL715" s="152"/>
      <c r="AM715" s="35"/>
      <c r="AN715" s="33"/>
      <c r="AO715" s="34"/>
      <c r="AP715" s="33"/>
      <c r="AQ715" s="34"/>
      <c r="AR715" s="33"/>
      <c r="AS715" s="34"/>
      <c r="AT715" s="33"/>
      <c r="AU715" s="34"/>
      <c r="AV715" s="36"/>
      <c r="AW715" s="4"/>
      <c r="AX715" s="9"/>
      <c r="AY715" s="469" t="s">
        <v>110</v>
      </c>
      <c r="AZ715" s="470"/>
      <c r="BA715" s="470"/>
      <c r="BB715" s="470"/>
      <c r="BC715" s="470"/>
      <c r="BD715" s="470"/>
      <c r="BE715" s="470"/>
      <c r="BF715" s="471"/>
      <c r="BG715" s="484"/>
      <c r="BH715" s="484"/>
    </row>
    <row r="716" spans="1:60" ht="19.5" customHeight="1" x14ac:dyDescent="0.25">
      <c r="A716" s="4">
        <f t="shared" si="64"/>
        <v>537</v>
      </c>
      <c r="B716" s="57"/>
      <c r="C716" s="452"/>
      <c r="D716" s="17" t="s">
        <v>224</v>
      </c>
      <c r="E716" s="8"/>
      <c r="F716" s="8"/>
      <c r="G716" s="8"/>
      <c r="H716" s="8"/>
      <c r="I716" s="8"/>
      <c r="J716" s="8"/>
      <c r="K716" s="8">
        <f t="shared" si="73"/>
        <v>47</v>
      </c>
      <c r="L716" s="8">
        <f t="shared" si="73"/>
        <v>394</v>
      </c>
      <c r="M716" s="148" t="s">
        <v>1618</v>
      </c>
      <c r="N716" s="111"/>
      <c r="O716" s="34"/>
      <c r="P716" s="33"/>
      <c r="Q716" s="34"/>
      <c r="R716" s="33"/>
      <c r="S716" s="34"/>
      <c r="T716" s="33"/>
      <c r="U716" s="34"/>
      <c r="V716" s="33"/>
      <c r="W716" s="154"/>
      <c r="X716" s="155"/>
      <c r="Y716" s="151"/>
      <c r="Z716" s="488" t="s">
        <v>1363</v>
      </c>
      <c r="AA716" s="489"/>
      <c r="AB716" s="489"/>
      <c r="AC716" s="489"/>
      <c r="AD716" s="489"/>
      <c r="AE716" s="489"/>
      <c r="AF716" s="489"/>
      <c r="AG716" s="489"/>
      <c r="AH716" s="489"/>
      <c r="AI716" s="490"/>
      <c r="AJ716" s="155"/>
      <c r="AK716" s="151"/>
      <c r="AL716" s="152"/>
      <c r="AM716" s="35"/>
      <c r="AN716" s="33"/>
      <c r="AO716" s="34"/>
      <c r="AP716" s="33"/>
      <c r="AQ716" s="34"/>
      <c r="AR716" s="33"/>
      <c r="AS716" s="34"/>
      <c r="AT716" s="33"/>
      <c r="AU716" s="34"/>
      <c r="AV716" s="36"/>
      <c r="AW716" s="4"/>
      <c r="AX716" s="9"/>
      <c r="AY716" s="475"/>
      <c r="AZ716" s="476"/>
      <c r="BA716" s="476"/>
      <c r="BB716" s="476"/>
      <c r="BC716" s="476"/>
      <c r="BD716" s="476"/>
      <c r="BE716" s="476"/>
      <c r="BF716" s="477"/>
      <c r="BG716" s="484"/>
      <c r="BH716" s="484"/>
    </row>
    <row r="717" spans="1:60" ht="19.5" customHeight="1" x14ac:dyDescent="0.25">
      <c r="A717" s="4">
        <f t="shared" si="64"/>
        <v>538</v>
      </c>
      <c r="B717" s="57"/>
      <c r="C717" s="450" t="s">
        <v>183</v>
      </c>
      <c r="D717" s="17" t="s">
        <v>225</v>
      </c>
      <c r="E717" s="8"/>
      <c r="F717" s="8"/>
      <c r="G717" s="8"/>
      <c r="H717" s="8"/>
      <c r="I717" s="8"/>
      <c r="J717" s="8"/>
      <c r="K717" s="8">
        <f t="shared" si="73"/>
        <v>48</v>
      </c>
      <c r="L717" s="8">
        <f t="shared" si="73"/>
        <v>395</v>
      </c>
      <c r="M717" s="148" t="s">
        <v>1618</v>
      </c>
      <c r="N717" s="111"/>
      <c r="O717" s="34"/>
      <c r="P717" s="33"/>
      <c r="Q717" s="34"/>
      <c r="R717" s="33"/>
      <c r="S717" s="34"/>
      <c r="T717" s="33"/>
      <c r="U717" s="34"/>
      <c r="V717" s="33"/>
      <c r="W717" s="154"/>
      <c r="X717" s="155"/>
      <c r="Y717" s="151"/>
      <c r="Z717" s="488" t="s">
        <v>1363</v>
      </c>
      <c r="AA717" s="489"/>
      <c r="AB717" s="489"/>
      <c r="AC717" s="489"/>
      <c r="AD717" s="489"/>
      <c r="AE717" s="489"/>
      <c r="AF717" s="489"/>
      <c r="AG717" s="489"/>
      <c r="AH717" s="489"/>
      <c r="AI717" s="490"/>
      <c r="AJ717" s="155"/>
      <c r="AK717" s="151"/>
      <c r="AL717" s="152"/>
      <c r="AM717" s="35"/>
      <c r="AN717" s="33"/>
      <c r="AO717" s="34"/>
      <c r="AP717" s="33"/>
      <c r="AQ717" s="34"/>
      <c r="AR717" s="33"/>
      <c r="AS717" s="34"/>
      <c r="AT717" s="33"/>
      <c r="AU717" s="34"/>
      <c r="AV717" s="36"/>
      <c r="AW717" s="4"/>
      <c r="AX717" s="9"/>
      <c r="AY717" s="469" t="s">
        <v>110</v>
      </c>
      <c r="AZ717" s="470"/>
      <c r="BA717" s="470"/>
      <c r="BB717" s="470"/>
      <c r="BC717" s="470"/>
      <c r="BD717" s="470"/>
      <c r="BE717" s="470"/>
      <c r="BF717" s="471"/>
      <c r="BG717" s="484"/>
      <c r="BH717" s="484"/>
    </row>
    <row r="718" spans="1:60" ht="19.5" customHeight="1" x14ac:dyDescent="0.25">
      <c r="A718" s="4">
        <f t="shared" si="64"/>
        <v>539</v>
      </c>
      <c r="B718" s="282"/>
      <c r="C718" s="452"/>
      <c r="D718" s="17" t="s">
        <v>226</v>
      </c>
      <c r="E718" s="8"/>
      <c r="F718" s="8"/>
      <c r="G718" s="8"/>
      <c r="H718" s="8"/>
      <c r="I718" s="8"/>
      <c r="J718" s="8"/>
      <c r="K718" s="8">
        <f t="shared" si="73"/>
        <v>49</v>
      </c>
      <c r="L718" s="8">
        <f t="shared" si="73"/>
        <v>396</v>
      </c>
      <c r="M718" s="148" t="s">
        <v>1618</v>
      </c>
      <c r="N718" s="111"/>
      <c r="O718" s="34"/>
      <c r="P718" s="33"/>
      <c r="Q718" s="34"/>
      <c r="R718" s="33"/>
      <c r="S718" s="34"/>
      <c r="T718" s="33"/>
      <c r="U718" s="34"/>
      <c r="V718" s="33"/>
      <c r="W718" s="154"/>
      <c r="X718" s="155"/>
      <c r="Y718" s="151"/>
      <c r="Z718" s="488" t="s">
        <v>1363</v>
      </c>
      <c r="AA718" s="489"/>
      <c r="AB718" s="489"/>
      <c r="AC718" s="489"/>
      <c r="AD718" s="489"/>
      <c r="AE718" s="489"/>
      <c r="AF718" s="489"/>
      <c r="AG718" s="489"/>
      <c r="AH718" s="489"/>
      <c r="AI718" s="490"/>
      <c r="AJ718" s="155"/>
      <c r="AK718" s="151"/>
      <c r="AL718" s="152"/>
      <c r="AM718" s="35"/>
      <c r="AN718" s="33"/>
      <c r="AO718" s="34"/>
      <c r="AP718" s="33"/>
      <c r="AQ718" s="34"/>
      <c r="AR718" s="33"/>
      <c r="AS718" s="34"/>
      <c r="AT718" s="33"/>
      <c r="AU718" s="34"/>
      <c r="AV718" s="36"/>
      <c r="AW718" s="4"/>
      <c r="AX718" s="9"/>
      <c r="AY718" s="475"/>
      <c r="AZ718" s="476"/>
      <c r="BA718" s="476"/>
      <c r="BB718" s="476"/>
      <c r="BC718" s="476"/>
      <c r="BD718" s="476"/>
      <c r="BE718" s="476"/>
      <c r="BF718" s="477"/>
      <c r="BG718" s="484"/>
      <c r="BH718" s="484"/>
    </row>
    <row r="719" spans="1:60" ht="19.5" customHeight="1" x14ac:dyDescent="0.25">
      <c r="A719" s="4">
        <f t="shared" si="64"/>
        <v>540</v>
      </c>
      <c r="B719" s="57"/>
      <c r="C719" s="450" t="s">
        <v>1172</v>
      </c>
      <c r="D719" s="17" t="s">
        <v>227</v>
      </c>
      <c r="E719" s="8"/>
      <c r="F719" s="8"/>
      <c r="G719" s="8"/>
      <c r="H719" s="8"/>
      <c r="I719" s="8"/>
      <c r="J719" s="8"/>
      <c r="K719" s="8">
        <f t="shared" si="73"/>
        <v>50</v>
      </c>
      <c r="L719" s="8">
        <f t="shared" si="73"/>
        <v>397</v>
      </c>
      <c r="M719" s="148" t="s">
        <v>1618</v>
      </c>
      <c r="N719" s="108"/>
      <c r="O719" s="34"/>
      <c r="P719" s="33"/>
      <c r="Q719" s="34"/>
      <c r="R719" s="33"/>
      <c r="S719" s="34"/>
      <c r="T719" s="33"/>
      <c r="U719" s="34"/>
      <c r="V719" s="33"/>
      <c r="W719" s="154"/>
      <c r="X719" s="155"/>
      <c r="Y719" s="151"/>
      <c r="Z719" s="488" t="s">
        <v>1363</v>
      </c>
      <c r="AA719" s="489"/>
      <c r="AB719" s="489"/>
      <c r="AC719" s="489"/>
      <c r="AD719" s="489"/>
      <c r="AE719" s="489"/>
      <c r="AF719" s="489"/>
      <c r="AG719" s="489"/>
      <c r="AH719" s="489"/>
      <c r="AI719" s="490"/>
      <c r="AJ719" s="155"/>
      <c r="AK719" s="151"/>
      <c r="AL719" s="152"/>
      <c r="AM719" s="35"/>
      <c r="AN719" s="33"/>
      <c r="AO719" s="34"/>
      <c r="AP719" s="33"/>
      <c r="AQ719" s="34"/>
      <c r="AR719" s="33"/>
      <c r="AS719" s="34"/>
      <c r="AT719" s="33"/>
      <c r="AU719" s="34"/>
      <c r="AV719" s="36"/>
      <c r="AW719" s="4"/>
      <c r="AX719" s="8"/>
      <c r="AY719" s="469" t="s">
        <v>110</v>
      </c>
      <c r="AZ719" s="470"/>
      <c r="BA719" s="470"/>
      <c r="BB719" s="470"/>
      <c r="BC719" s="470"/>
      <c r="BD719" s="470"/>
      <c r="BE719" s="470"/>
      <c r="BF719" s="471"/>
      <c r="BG719" s="484"/>
      <c r="BH719" s="484"/>
    </row>
    <row r="720" spans="1:60" ht="19.5" customHeight="1" x14ac:dyDescent="0.25">
      <c r="A720" s="4">
        <f t="shared" ref="A720:A724" si="74">A719+1</f>
        <v>541</v>
      </c>
      <c r="B720" s="138"/>
      <c r="C720" s="452"/>
      <c r="D720" s="17" t="s">
        <v>228</v>
      </c>
      <c r="E720" s="8"/>
      <c r="F720" s="8"/>
      <c r="G720" s="8"/>
      <c r="H720" s="8"/>
      <c r="I720" s="8"/>
      <c r="J720" s="8"/>
      <c r="K720" s="8">
        <f t="shared" si="73"/>
        <v>51</v>
      </c>
      <c r="L720" s="8">
        <f t="shared" si="73"/>
        <v>398</v>
      </c>
      <c r="M720" s="148" t="s">
        <v>1618</v>
      </c>
      <c r="N720" s="108"/>
      <c r="O720" s="34"/>
      <c r="P720" s="33"/>
      <c r="Q720" s="34"/>
      <c r="R720" s="33"/>
      <c r="S720" s="34"/>
      <c r="T720" s="33"/>
      <c r="U720" s="34"/>
      <c r="V720" s="33"/>
      <c r="W720" s="154"/>
      <c r="X720" s="155"/>
      <c r="Y720" s="151"/>
      <c r="Z720" s="488" t="s">
        <v>1363</v>
      </c>
      <c r="AA720" s="489"/>
      <c r="AB720" s="489"/>
      <c r="AC720" s="489"/>
      <c r="AD720" s="489"/>
      <c r="AE720" s="489"/>
      <c r="AF720" s="489"/>
      <c r="AG720" s="489"/>
      <c r="AH720" s="489"/>
      <c r="AI720" s="490"/>
      <c r="AJ720" s="155"/>
      <c r="AK720" s="151"/>
      <c r="AL720" s="152"/>
      <c r="AM720" s="35"/>
      <c r="AN720" s="33"/>
      <c r="AO720" s="34"/>
      <c r="AP720" s="33"/>
      <c r="AQ720" s="34"/>
      <c r="AR720" s="33"/>
      <c r="AS720" s="34"/>
      <c r="AT720" s="33"/>
      <c r="AU720" s="34"/>
      <c r="AV720" s="36"/>
      <c r="AW720" s="4"/>
      <c r="AX720" s="8"/>
      <c r="AY720" s="472"/>
      <c r="AZ720" s="473"/>
      <c r="BA720" s="473"/>
      <c r="BB720" s="473"/>
      <c r="BC720" s="473"/>
      <c r="BD720" s="473"/>
      <c r="BE720" s="473"/>
      <c r="BF720" s="474"/>
      <c r="BG720" s="484"/>
      <c r="BH720" s="484"/>
    </row>
    <row r="721" spans="1:60" ht="19.5" customHeight="1" x14ac:dyDescent="0.25">
      <c r="A721" s="4">
        <f t="shared" si="74"/>
        <v>542</v>
      </c>
      <c r="B721" s="55"/>
      <c r="C721" s="187" t="s">
        <v>1365</v>
      </c>
      <c r="D721" s="17" t="s">
        <v>229</v>
      </c>
      <c r="E721" s="8"/>
      <c r="F721" s="8"/>
      <c r="G721" s="8"/>
      <c r="H721" s="8"/>
      <c r="I721" s="8"/>
      <c r="J721" s="8"/>
      <c r="K721" s="8">
        <f t="shared" si="73"/>
        <v>52</v>
      </c>
      <c r="L721" s="8">
        <f t="shared" si="73"/>
        <v>399</v>
      </c>
      <c r="M721" s="148" t="s">
        <v>1618</v>
      </c>
      <c r="N721" s="108"/>
      <c r="O721" s="34"/>
      <c r="P721" s="33"/>
      <c r="Q721" s="34"/>
      <c r="R721" s="33"/>
      <c r="S721" s="34"/>
      <c r="T721" s="33"/>
      <c r="U721" s="34"/>
      <c r="V721" s="33"/>
      <c r="W721" s="154"/>
      <c r="X721" s="155"/>
      <c r="Y721" s="151"/>
      <c r="Z721" s="488" t="s">
        <v>1363</v>
      </c>
      <c r="AA721" s="489"/>
      <c r="AB721" s="489"/>
      <c r="AC721" s="489"/>
      <c r="AD721" s="489"/>
      <c r="AE721" s="489"/>
      <c r="AF721" s="489"/>
      <c r="AG721" s="489"/>
      <c r="AH721" s="489"/>
      <c r="AI721" s="490"/>
      <c r="AJ721" s="155"/>
      <c r="AK721" s="151"/>
      <c r="AL721" s="152"/>
      <c r="AM721" s="35"/>
      <c r="AN721" s="33"/>
      <c r="AO721" s="34"/>
      <c r="AP721" s="33"/>
      <c r="AQ721" s="34"/>
      <c r="AR721" s="33"/>
      <c r="AS721" s="34"/>
      <c r="AT721" s="33"/>
      <c r="AU721" s="34"/>
      <c r="AV721" s="36"/>
      <c r="AW721" s="4"/>
      <c r="AX721" s="8"/>
      <c r="AY721" s="472" t="s">
        <v>1364</v>
      </c>
      <c r="AZ721" s="473"/>
      <c r="BA721" s="473"/>
      <c r="BB721" s="473"/>
      <c r="BC721" s="473"/>
      <c r="BD721" s="473"/>
      <c r="BE721" s="473"/>
      <c r="BF721" s="473"/>
      <c r="BG721" s="484"/>
      <c r="BH721" s="484"/>
    </row>
    <row r="722" spans="1:60" ht="19.5" customHeight="1" x14ac:dyDescent="0.25">
      <c r="A722" s="4">
        <f t="shared" si="74"/>
        <v>543</v>
      </c>
      <c r="B722" s="55"/>
      <c r="C722" s="187" t="s">
        <v>1366</v>
      </c>
      <c r="D722" s="17" t="s">
        <v>383</v>
      </c>
      <c r="E722" s="8"/>
      <c r="F722" s="8"/>
      <c r="G722" s="8"/>
      <c r="H722" s="8"/>
      <c r="I722" s="8"/>
      <c r="J722" s="8"/>
      <c r="K722" s="8">
        <f t="shared" si="73"/>
        <v>53</v>
      </c>
      <c r="L722" s="8">
        <f t="shared" si="73"/>
        <v>400</v>
      </c>
      <c r="M722" s="148" t="s">
        <v>1618</v>
      </c>
      <c r="N722" s="108"/>
      <c r="O722" s="34"/>
      <c r="P722" s="33"/>
      <c r="Q722" s="34"/>
      <c r="R722" s="33"/>
      <c r="S722" s="34"/>
      <c r="T722" s="33"/>
      <c r="U722" s="34"/>
      <c r="V722" s="33"/>
      <c r="W722" s="154"/>
      <c r="X722" s="155"/>
      <c r="Y722" s="151"/>
      <c r="Z722" s="488" t="s">
        <v>1363</v>
      </c>
      <c r="AA722" s="489"/>
      <c r="AB722" s="489"/>
      <c r="AC722" s="489"/>
      <c r="AD722" s="489"/>
      <c r="AE722" s="489"/>
      <c r="AF722" s="489"/>
      <c r="AG722" s="489"/>
      <c r="AH722" s="489"/>
      <c r="AI722" s="490"/>
      <c r="AJ722" s="155"/>
      <c r="AK722" s="151"/>
      <c r="AL722" s="152"/>
      <c r="AM722" s="35"/>
      <c r="AN722" s="33"/>
      <c r="AO722" s="34"/>
      <c r="AP722" s="33"/>
      <c r="AQ722" s="34"/>
      <c r="AR722" s="33"/>
      <c r="AS722" s="34"/>
      <c r="AT722" s="33"/>
      <c r="AU722" s="34"/>
      <c r="AV722" s="36"/>
      <c r="AW722" s="4"/>
      <c r="AX722" s="8"/>
      <c r="AY722" s="472"/>
      <c r="AZ722" s="473"/>
      <c r="BA722" s="473"/>
      <c r="BB722" s="473"/>
      <c r="BC722" s="473"/>
      <c r="BD722" s="473"/>
      <c r="BE722" s="473"/>
      <c r="BF722" s="473"/>
      <c r="BG722" s="484"/>
      <c r="BH722" s="484"/>
    </row>
    <row r="723" spans="1:60" ht="19.5" customHeight="1" x14ac:dyDescent="0.25">
      <c r="A723" s="4">
        <f t="shared" si="74"/>
        <v>544</v>
      </c>
      <c r="B723" s="55"/>
      <c r="D723" s="17" t="s">
        <v>384</v>
      </c>
      <c r="E723" s="8"/>
      <c r="F723" s="8"/>
      <c r="G723" s="8"/>
      <c r="H723" s="8"/>
      <c r="I723" s="8"/>
      <c r="J723" s="8"/>
      <c r="K723" s="8">
        <f t="shared" si="73"/>
        <v>54</v>
      </c>
      <c r="L723" s="8">
        <f t="shared" si="73"/>
        <v>401</v>
      </c>
      <c r="M723" s="148" t="s">
        <v>1618</v>
      </c>
      <c r="N723" s="108"/>
      <c r="O723" s="34"/>
      <c r="P723" s="33"/>
      <c r="Q723" s="34"/>
      <c r="R723" s="33"/>
      <c r="S723" s="34"/>
      <c r="T723" s="33"/>
      <c r="U723" s="34"/>
      <c r="V723" s="33"/>
      <c r="W723" s="154"/>
      <c r="X723" s="155"/>
      <c r="Y723" s="151"/>
      <c r="Z723" s="488" t="s">
        <v>1363</v>
      </c>
      <c r="AA723" s="489"/>
      <c r="AB723" s="489"/>
      <c r="AC723" s="489"/>
      <c r="AD723" s="489"/>
      <c r="AE723" s="489"/>
      <c r="AF723" s="489"/>
      <c r="AG723" s="489"/>
      <c r="AH723" s="489"/>
      <c r="AI723" s="490"/>
      <c r="AJ723" s="155"/>
      <c r="AK723" s="151"/>
      <c r="AL723" s="152"/>
      <c r="AM723" s="35"/>
      <c r="AN723" s="33"/>
      <c r="AO723" s="34"/>
      <c r="AP723" s="33"/>
      <c r="AQ723" s="34"/>
      <c r="AR723" s="33"/>
      <c r="AS723" s="34"/>
      <c r="AT723" s="33"/>
      <c r="AU723" s="34"/>
      <c r="AV723" s="36"/>
      <c r="AW723" s="4"/>
      <c r="AX723" s="8"/>
      <c r="AY723" s="472"/>
      <c r="AZ723" s="473"/>
      <c r="BA723" s="473"/>
      <c r="BB723" s="473"/>
      <c r="BC723" s="473"/>
      <c r="BD723" s="473"/>
      <c r="BE723" s="473"/>
      <c r="BF723" s="473"/>
      <c r="BG723" s="8"/>
      <c r="BH723" s="8"/>
    </row>
    <row r="724" spans="1:60" ht="19.5" customHeight="1" x14ac:dyDescent="0.25">
      <c r="A724" s="4">
        <f t="shared" si="74"/>
        <v>545</v>
      </c>
      <c r="B724" s="138"/>
      <c r="C724" s="20"/>
      <c r="D724" s="17" t="s">
        <v>385</v>
      </c>
      <c r="E724" s="8"/>
      <c r="F724" s="8"/>
      <c r="G724" s="8"/>
      <c r="H724" s="8"/>
      <c r="I724" s="8"/>
      <c r="J724" s="8"/>
      <c r="K724" s="8">
        <f t="shared" si="73"/>
        <v>55</v>
      </c>
      <c r="L724" s="8">
        <f t="shared" si="73"/>
        <v>402</v>
      </c>
      <c r="M724" s="148" t="s">
        <v>1619</v>
      </c>
      <c r="N724" s="108"/>
      <c r="O724" s="34"/>
      <c r="P724" s="33"/>
      <c r="Q724" s="34"/>
      <c r="R724" s="33"/>
      <c r="S724" s="34"/>
      <c r="T724" s="33"/>
      <c r="U724" s="34"/>
      <c r="V724" s="33"/>
      <c r="W724" s="154"/>
      <c r="X724" s="155"/>
      <c r="Y724" s="151"/>
      <c r="Z724" s="488" t="s">
        <v>1363</v>
      </c>
      <c r="AA724" s="489"/>
      <c r="AB724" s="489"/>
      <c r="AC724" s="489"/>
      <c r="AD724" s="489"/>
      <c r="AE724" s="489"/>
      <c r="AF724" s="489"/>
      <c r="AG724" s="489"/>
      <c r="AH724" s="489"/>
      <c r="AI724" s="490"/>
      <c r="AJ724" s="155"/>
      <c r="AK724" s="151"/>
      <c r="AL724" s="152"/>
      <c r="AM724" s="35"/>
      <c r="AN724" s="33"/>
      <c r="AO724" s="34"/>
      <c r="AP724" s="33"/>
      <c r="AQ724" s="34"/>
      <c r="AR724" s="33"/>
      <c r="AS724" s="34"/>
      <c r="AT724" s="33"/>
      <c r="AU724" s="34"/>
      <c r="AV724" s="36"/>
      <c r="AW724" s="4"/>
      <c r="AX724" s="8"/>
      <c r="AY724" s="475"/>
      <c r="AZ724" s="476"/>
      <c r="BA724" s="476"/>
      <c r="BB724" s="476"/>
      <c r="BC724" s="476"/>
      <c r="BD724" s="476"/>
      <c r="BE724" s="476"/>
      <c r="BF724" s="476"/>
      <c r="BG724" s="484"/>
      <c r="BH724" s="484"/>
    </row>
    <row r="725" spans="1:60" ht="19.5" customHeight="1" thickBot="1" x14ac:dyDescent="0.3">
      <c r="A725" s="497" t="s">
        <v>151</v>
      </c>
      <c r="B725" s="498"/>
      <c r="C725" s="499"/>
      <c r="D725" s="500"/>
      <c r="E725" s="50">
        <f>E666</f>
        <v>4</v>
      </c>
      <c r="F725" s="50">
        <f>F649+E725</f>
        <v>68</v>
      </c>
      <c r="G725" s="50">
        <f>G705</f>
        <v>12</v>
      </c>
      <c r="H725" s="50">
        <f>H705</f>
        <v>67</v>
      </c>
      <c r="I725" s="50"/>
      <c r="J725" s="50">
        <f>J649+I725</f>
        <v>36</v>
      </c>
      <c r="K725" s="50">
        <f>K724</f>
        <v>55</v>
      </c>
      <c r="L725" s="50">
        <f>L724</f>
        <v>402</v>
      </c>
      <c r="M725" s="142"/>
      <c r="O725" s="501" t="s">
        <v>60</v>
      </c>
      <c r="P725" s="502"/>
      <c r="Q725" s="502"/>
      <c r="R725" s="502"/>
      <c r="S725" s="502"/>
      <c r="T725" s="502"/>
      <c r="U725" s="502"/>
      <c r="V725" s="502"/>
      <c r="W725" s="502"/>
      <c r="X725" s="502"/>
      <c r="Y725" s="502"/>
      <c r="Z725" s="622">
        <f>E725++G725+I725+K725</f>
        <v>71</v>
      </c>
      <c r="AA725" s="623"/>
      <c r="AB725" s="623"/>
      <c r="AC725" s="623"/>
      <c r="AD725" s="623"/>
      <c r="AE725" s="623"/>
      <c r="AF725" s="623"/>
      <c r="AG725" s="623"/>
      <c r="AH725" s="623"/>
      <c r="AI725" s="623"/>
      <c r="AJ725" s="624"/>
      <c r="AX725" s="9"/>
    </row>
    <row r="726" spans="1:60" ht="19.5" customHeight="1" x14ac:dyDescent="0.25">
      <c r="A726" s="137"/>
      <c r="B726" s="16"/>
      <c r="C726" s="16"/>
      <c r="D726" s="16"/>
      <c r="E726" s="16"/>
      <c r="F726" s="16"/>
      <c r="G726" s="16"/>
      <c r="H726" s="16"/>
      <c r="I726" s="16"/>
      <c r="J726" s="16"/>
      <c r="K726" s="16"/>
      <c r="L726" s="16"/>
      <c r="M726" s="16"/>
      <c r="O726" s="16"/>
      <c r="P726" s="16"/>
      <c r="Q726" s="16"/>
      <c r="R726" s="16"/>
      <c r="S726" s="16"/>
      <c r="T726" s="16"/>
      <c r="U726" s="16"/>
      <c r="V726" s="16"/>
      <c r="W726" s="16"/>
      <c r="X726" s="16"/>
      <c r="Y726" s="16"/>
      <c r="Z726" s="16"/>
      <c r="AA726" s="16"/>
      <c r="AB726" s="16"/>
      <c r="AC726" s="16"/>
      <c r="AD726" s="16"/>
      <c r="AE726" s="16"/>
      <c r="AF726" s="16"/>
      <c r="AG726" s="16"/>
      <c r="AH726" s="16"/>
      <c r="AI726" s="16"/>
      <c r="AJ726" s="16"/>
    </row>
    <row r="727" spans="1:60" ht="19.5" customHeight="1" x14ac:dyDescent="0.25">
      <c r="A727" s="575" t="s">
        <v>1171</v>
      </c>
      <c r="B727" s="575"/>
      <c r="C727" s="575"/>
      <c r="D727" s="575"/>
      <c r="E727" s="575"/>
      <c r="F727" s="575"/>
      <c r="G727" s="575"/>
      <c r="H727" s="575"/>
      <c r="I727" s="575"/>
      <c r="J727" s="575"/>
      <c r="K727" s="575"/>
      <c r="L727" s="575"/>
      <c r="M727" s="575"/>
      <c r="N727" s="575"/>
      <c r="O727" s="575"/>
      <c r="P727" s="575"/>
      <c r="Q727" s="575"/>
      <c r="R727" s="575"/>
      <c r="S727" s="575"/>
      <c r="T727" s="575"/>
      <c r="U727" s="575"/>
      <c r="V727" s="575"/>
      <c r="W727" s="575"/>
      <c r="X727" s="575"/>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row>
    <row r="728" spans="1:60" ht="19.5" customHeight="1" x14ac:dyDescent="0.25">
      <c r="A728" s="495" t="s">
        <v>89</v>
      </c>
      <c r="B728" s="462" t="s">
        <v>193</v>
      </c>
      <c r="C728" s="462" t="s">
        <v>326</v>
      </c>
      <c r="D728" s="462" t="s">
        <v>90</v>
      </c>
      <c r="E728" s="463" t="s">
        <v>162</v>
      </c>
      <c r="F728" s="463"/>
      <c r="G728" s="464" t="s">
        <v>161</v>
      </c>
      <c r="H728" s="464"/>
      <c r="I728" s="492" t="s">
        <v>146</v>
      </c>
      <c r="J728" s="493"/>
      <c r="K728" s="462" t="s">
        <v>192</v>
      </c>
      <c r="L728" s="462"/>
      <c r="M728" s="450" t="s">
        <v>811</v>
      </c>
      <c r="N728" s="728">
        <v>9</v>
      </c>
      <c r="O728" s="585"/>
      <c r="P728" s="585">
        <v>10</v>
      </c>
      <c r="Q728" s="585"/>
      <c r="R728" s="585">
        <v>11</v>
      </c>
      <c r="S728" s="585"/>
      <c r="T728" s="585">
        <v>12</v>
      </c>
      <c r="U728" s="585"/>
      <c r="V728" s="585">
        <v>13</v>
      </c>
      <c r="W728" s="585"/>
      <c r="X728" s="585">
        <v>14</v>
      </c>
      <c r="Y728" s="585"/>
      <c r="Z728" s="585">
        <v>15</v>
      </c>
      <c r="AA728" s="585"/>
      <c r="AB728" s="585">
        <v>16</v>
      </c>
      <c r="AC728" s="585"/>
      <c r="AD728" s="585">
        <v>17</v>
      </c>
      <c r="AE728" s="585"/>
      <c r="AF728" s="585">
        <v>18</v>
      </c>
      <c r="AG728" s="585"/>
      <c r="AH728" s="585">
        <v>19</v>
      </c>
      <c r="AI728" s="585"/>
      <c r="AJ728" s="585">
        <v>20</v>
      </c>
      <c r="AK728" s="585"/>
      <c r="AL728" s="585">
        <v>21</v>
      </c>
      <c r="AM728" s="585"/>
      <c r="AN728" s="585">
        <v>22</v>
      </c>
      <c r="AO728" s="585"/>
      <c r="AP728" s="585">
        <v>23</v>
      </c>
      <c r="AQ728" s="585"/>
      <c r="AR728" s="585">
        <v>24</v>
      </c>
      <c r="AS728" s="585"/>
      <c r="AT728" s="585">
        <v>1</v>
      </c>
      <c r="AU728" s="585"/>
      <c r="AV728" s="585">
        <v>2</v>
      </c>
      <c r="AW728" s="586"/>
      <c r="AX728" s="576" t="s">
        <v>408</v>
      </c>
      <c r="AY728" s="484" t="s">
        <v>195</v>
      </c>
      <c r="AZ728" s="484"/>
      <c r="BA728" s="484"/>
      <c r="BB728" s="484"/>
      <c r="BC728" s="484"/>
      <c r="BD728" s="484"/>
      <c r="BE728" s="484"/>
      <c r="BF728" s="484"/>
      <c r="BG728" s="484" t="s">
        <v>194</v>
      </c>
      <c r="BH728" s="484"/>
    </row>
    <row r="729" spans="1:60" ht="19.5" customHeight="1" x14ac:dyDescent="0.25">
      <c r="A729" s="495"/>
      <c r="B729" s="462"/>
      <c r="C729" s="462"/>
      <c r="D729" s="462"/>
      <c r="E729" s="26" t="s">
        <v>150</v>
      </c>
      <c r="F729" s="26" t="s">
        <v>410</v>
      </c>
      <c r="G729" s="23" t="s">
        <v>150</v>
      </c>
      <c r="H729" s="23" t="s">
        <v>410</v>
      </c>
      <c r="I729" s="29" t="s">
        <v>147</v>
      </c>
      <c r="J729" s="29" t="s">
        <v>410</v>
      </c>
      <c r="K729" s="29" t="s">
        <v>150</v>
      </c>
      <c r="L729" s="29" t="s">
        <v>410</v>
      </c>
      <c r="M729" s="452"/>
      <c r="N729" s="97"/>
      <c r="O729" s="588">
        <v>30</v>
      </c>
      <c r="P729" s="480"/>
      <c r="Q729" s="480">
        <v>30</v>
      </c>
      <c r="R729" s="480"/>
      <c r="S729" s="480">
        <v>30</v>
      </c>
      <c r="T729" s="480"/>
      <c r="U729" s="480">
        <v>30</v>
      </c>
      <c r="V729" s="480"/>
      <c r="W729" s="480">
        <v>30</v>
      </c>
      <c r="X729" s="480"/>
      <c r="Y729" s="480">
        <v>30</v>
      </c>
      <c r="Z729" s="480"/>
      <c r="AA729" s="480">
        <v>30</v>
      </c>
      <c r="AB729" s="480"/>
      <c r="AC729" s="480">
        <v>30</v>
      </c>
      <c r="AD729" s="480"/>
      <c r="AE729" s="480">
        <v>30</v>
      </c>
      <c r="AF729" s="480"/>
      <c r="AG729" s="480">
        <v>30</v>
      </c>
      <c r="AH729" s="480"/>
      <c r="AI729" s="480">
        <v>30</v>
      </c>
      <c r="AJ729" s="480"/>
      <c r="AK729" s="480">
        <v>30</v>
      </c>
      <c r="AL729" s="480"/>
      <c r="AM729" s="480">
        <v>30</v>
      </c>
      <c r="AN729" s="480"/>
      <c r="AO729" s="480">
        <v>30</v>
      </c>
      <c r="AP729" s="480"/>
      <c r="AQ729" s="480">
        <v>30</v>
      </c>
      <c r="AR729" s="480"/>
      <c r="AS729" s="480">
        <v>30</v>
      </c>
      <c r="AT729" s="480"/>
      <c r="AU729" s="480">
        <v>30</v>
      </c>
      <c r="AV729" s="588"/>
      <c r="AW729" s="1"/>
      <c r="AX729" s="587"/>
      <c r="AY729" s="484"/>
      <c r="AZ729" s="484"/>
      <c r="BA729" s="484"/>
      <c r="BB729" s="484"/>
      <c r="BC729" s="484"/>
      <c r="BD729" s="484"/>
      <c r="BE729" s="484"/>
      <c r="BF729" s="484"/>
      <c r="BG729" s="484"/>
      <c r="BH729" s="484"/>
    </row>
    <row r="730" spans="1:60" ht="19.5" customHeight="1" x14ac:dyDescent="0.25">
      <c r="A730" s="4">
        <f>A720+1</f>
        <v>542</v>
      </c>
      <c r="B730" s="492" t="s">
        <v>388</v>
      </c>
      <c r="C730" s="609"/>
      <c r="D730" s="493"/>
      <c r="E730" s="8"/>
      <c r="F730" s="8"/>
      <c r="G730" s="8"/>
      <c r="H730" s="8"/>
      <c r="I730" s="8"/>
      <c r="J730" s="8"/>
      <c r="K730" s="8">
        <v>1</v>
      </c>
      <c r="L730" s="8">
        <f>L725+1</f>
        <v>403</v>
      </c>
      <c r="M730" s="182" t="s">
        <v>491</v>
      </c>
      <c r="N730" s="87"/>
      <c r="O730" s="506" t="s">
        <v>171</v>
      </c>
      <c r="P730" s="507"/>
      <c r="Q730" s="507"/>
      <c r="R730" s="508"/>
      <c r="S730" s="34"/>
      <c r="T730" s="33"/>
      <c r="U730" s="34"/>
      <c r="V730" s="33"/>
      <c r="W730" s="34"/>
      <c r="X730" s="33"/>
      <c r="Y730" s="34"/>
      <c r="Z730" s="33"/>
      <c r="AA730" s="58"/>
      <c r="AB730" s="59"/>
      <c r="AC730" s="60"/>
      <c r="AD730" s="255"/>
      <c r="AE730" s="194"/>
      <c r="AF730" s="610" t="s">
        <v>159</v>
      </c>
      <c r="AG730" s="603"/>
      <c r="AH730" s="603"/>
      <c r="AI730" s="603"/>
      <c r="AJ730" s="603"/>
      <c r="AK730" s="603"/>
      <c r="AL730" s="603"/>
      <c r="AM730" s="611"/>
      <c r="AN730" s="90"/>
      <c r="AO730" s="60"/>
      <c r="AP730" s="90"/>
      <c r="AQ730" s="60"/>
      <c r="AR730" s="61"/>
      <c r="AS730" s="35"/>
      <c r="AT730" s="36"/>
      <c r="AU730" s="34"/>
      <c r="AV730" s="36"/>
      <c r="AW730" s="4"/>
      <c r="AX730" s="8"/>
      <c r="AY730" s="459" t="s">
        <v>158</v>
      </c>
      <c r="AZ730" s="460"/>
      <c r="BA730" s="460"/>
      <c r="BB730" s="460"/>
      <c r="BC730" s="460"/>
      <c r="BD730" s="460"/>
      <c r="BE730" s="460"/>
      <c r="BF730" s="461"/>
      <c r="BG730" s="478" t="s">
        <v>86</v>
      </c>
      <c r="BH730" s="479"/>
    </row>
    <row r="731" spans="1:60" ht="19.5" customHeight="1" x14ac:dyDescent="0.25">
      <c r="A731" s="4">
        <f>A730+1</f>
        <v>543</v>
      </c>
      <c r="B731" s="492" t="s">
        <v>389</v>
      </c>
      <c r="C731" s="609"/>
      <c r="D731" s="493"/>
      <c r="E731" s="8"/>
      <c r="F731" s="8"/>
      <c r="G731" s="8"/>
      <c r="H731" s="8"/>
      <c r="I731" s="8"/>
      <c r="J731" s="8"/>
      <c r="K731" s="8">
        <f>K730+1</f>
        <v>2</v>
      </c>
      <c r="L731" s="8">
        <f>L730+1</f>
        <v>404</v>
      </c>
      <c r="M731" s="182" t="s">
        <v>491</v>
      </c>
      <c r="N731" s="87"/>
      <c r="O731" s="506" t="s">
        <v>424</v>
      </c>
      <c r="P731" s="507"/>
      <c r="Q731" s="507"/>
      <c r="R731" s="508"/>
      <c r="S731" s="34"/>
      <c r="T731" s="33"/>
      <c r="U731" s="34"/>
      <c r="V731" s="33"/>
      <c r="W731" s="34"/>
      <c r="X731" s="33"/>
      <c r="Y731" s="34"/>
      <c r="Z731" s="33"/>
      <c r="AA731" s="58"/>
      <c r="AB731" s="59"/>
      <c r="AC731" s="60"/>
      <c r="AD731" s="255"/>
      <c r="AE731" s="194"/>
      <c r="AF731" s="610" t="s">
        <v>159</v>
      </c>
      <c r="AG731" s="603"/>
      <c r="AH731" s="603"/>
      <c r="AI731" s="603"/>
      <c r="AJ731" s="603"/>
      <c r="AK731" s="603"/>
      <c r="AL731" s="603"/>
      <c r="AM731" s="611"/>
      <c r="AN731" s="90"/>
      <c r="AO731" s="60"/>
      <c r="AP731" s="90"/>
      <c r="AQ731" s="60"/>
      <c r="AR731" s="61"/>
      <c r="AS731" s="34"/>
      <c r="AT731" s="36"/>
      <c r="AU731" s="34"/>
      <c r="AV731" s="36"/>
      <c r="AW731" s="4"/>
      <c r="AX731" s="8"/>
      <c r="AY731" s="459" t="s">
        <v>390</v>
      </c>
      <c r="AZ731" s="460"/>
      <c r="BA731" s="460"/>
      <c r="BB731" s="460"/>
      <c r="BC731" s="460"/>
      <c r="BD731" s="460"/>
      <c r="BE731" s="460"/>
      <c r="BF731" s="461"/>
      <c r="BG731" s="478" t="s">
        <v>49</v>
      </c>
      <c r="BH731" s="479"/>
    </row>
    <row r="732" spans="1:60" ht="19.5" customHeight="1" x14ac:dyDescent="0.25">
      <c r="A732" s="4">
        <f t="shared" ref="A732:A795" si="75">A731+1</f>
        <v>544</v>
      </c>
      <c r="B732" s="723" t="s">
        <v>638</v>
      </c>
      <c r="C732" s="570"/>
      <c r="D732" s="20" t="s">
        <v>153</v>
      </c>
      <c r="E732" s="8"/>
      <c r="F732" s="8"/>
      <c r="G732" s="8"/>
      <c r="H732" s="8"/>
      <c r="I732" s="8"/>
      <c r="J732" s="8"/>
      <c r="K732" s="8">
        <f>K731+1</f>
        <v>3</v>
      </c>
      <c r="L732" s="8">
        <f>L731+1</f>
        <v>405</v>
      </c>
      <c r="M732" s="182" t="s">
        <v>491</v>
      </c>
      <c r="N732" s="4"/>
      <c r="O732" s="506" t="s">
        <v>424</v>
      </c>
      <c r="P732" s="507"/>
      <c r="Q732" s="507"/>
      <c r="R732" s="508"/>
      <c r="S732" s="34"/>
      <c r="T732" s="33"/>
      <c r="U732" s="34"/>
      <c r="V732" s="33"/>
      <c r="W732" s="34"/>
      <c r="X732" s="33"/>
      <c r="Y732" s="34"/>
      <c r="Z732" s="33"/>
      <c r="AA732" s="58"/>
      <c r="AB732" s="59"/>
      <c r="AC732" s="60"/>
      <c r="AD732" s="255"/>
      <c r="AE732" s="194"/>
      <c r="AF732" s="610" t="s">
        <v>159</v>
      </c>
      <c r="AG732" s="603"/>
      <c r="AH732" s="603"/>
      <c r="AI732" s="603"/>
      <c r="AJ732" s="603"/>
      <c r="AK732" s="603"/>
      <c r="AL732" s="603"/>
      <c r="AM732" s="611"/>
      <c r="AN732" s="90"/>
      <c r="AO732" s="60"/>
      <c r="AP732" s="90"/>
      <c r="AQ732" s="60"/>
      <c r="AR732" s="61"/>
      <c r="AS732" s="34"/>
      <c r="AT732" s="36"/>
      <c r="AU732" s="34"/>
      <c r="AV732" s="36"/>
      <c r="AW732" s="4"/>
      <c r="AX732" s="8"/>
      <c r="AY732" s="606" t="s">
        <v>112</v>
      </c>
      <c r="AZ732" s="607"/>
      <c r="BA732" s="607"/>
      <c r="BB732" s="607"/>
      <c r="BC732" s="607"/>
      <c r="BD732" s="607"/>
      <c r="BE732" s="607"/>
      <c r="BF732" s="608"/>
      <c r="BG732" s="478" t="s">
        <v>49</v>
      </c>
      <c r="BH732" s="479"/>
    </row>
    <row r="733" spans="1:60" ht="19.5" customHeight="1" x14ac:dyDescent="0.25">
      <c r="A733" s="4">
        <f t="shared" si="75"/>
        <v>545</v>
      </c>
      <c r="B733" s="724"/>
      <c r="C733" s="725"/>
      <c r="D733" s="29" t="s">
        <v>154</v>
      </c>
      <c r="E733" s="8"/>
      <c r="F733" s="8"/>
      <c r="G733" s="8"/>
      <c r="H733" s="8"/>
      <c r="I733" s="8"/>
      <c r="J733" s="8"/>
      <c r="K733" s="8">
        <f t="shared" ref="K733:L739" si="76">K732+1</f>
        <v>4</v>
      </c>
      <c r="L733" s="8">
        <f t="shared" si="76"/>
        <v>406</v>
      </c>
      <c r="M733" s="182" t="s">
        <v>491</v>
      </c>
      <c r="N733" s="4"/>
      <c r="O733" s="34"/>
      <c r="P733" s="33"/>
      <c r="Q733" s="34"/>
      <c r="R733" s="33"/>
      <c r="S733" s="34"/>
      <c r="T733" s="33"/>
      <c r="U733" s="34"/>
      <c r="V733" s="33"/>
      <c r="W733" s="34"/>
      <c r="X733" s="33"/>
      <c r="Y733" s="34"/>
      <c r="Z733" s="33"/>
      <c r="AA733" s="58"/>
      <c r="AB733" s="59"/>
      <c r="AC733" s="60"/>
      <c r="AD733" s="255"/>
      <c r="AE733" s="194"/>
      <c r="AF733" s="610" t="s">
        <v>159</v>
      </c>
      <c r="AG733" s="603"/>
      <c r="AH733" s="603"/>
      <c r="AI733" s="603"/>
      <c r="AJ733" s="603"/>
      <c r="AK733" s="603"/>
      <c r="AL733" s="603"/>
      <c r="AM733" s="611"/>
      <c r="AN733" s="90"/>
      <c r="AO733" s="60"/>
      <c r="AP733" s="90"/>
      <c r="AQ733" s="60"/>
      <c r="AR733" s="61"/>
      <c r="AS733" s="34"/>
      <c r="AT733" s="36"/>
      <c r="AU733" s="34"/>
      <c r="AV733" s="36"/>
      <c r="AW733" s="4"/>
      <c r="AX733" s="8"/>
      <c r="AY733" s="726"/>
      <c r="AZ733" s="573"/>
      <c r="BA733" s="573"/>
      <c r="BB733" s="573"/>
      <c r="BC733" s="573"/>
      <c r="BD733" s="573"/>
      <c r="BE733" s="573"/>
      <c r="BF733" s="727"/>
      <c r="BG733" s="478"/>
      <c r="BH733" s="479"/>
    </row>
    <row r="734" spans="1:60" ht="19.5" customHeight="1" x14ac:dyDescent="0.25">
      <c r="A734" s="4">
        <f t="shared" si="75"/>
        <v>546</v>
      </c>
      <c r="B734" s="724"/>
      <c r="C734" s="725"/>
      <c r="D734" s="29" t="s">
        <v>155</v>
      </c>
      <c r="E734" s="8"/>
      <c r="F734" s="8"/>
      <c r="G734" s="8"/>
      <c r="H734" s="8"/>
      <c r="I734" s="8"/>
      <c r="J734" s="8"/>
      <c r="K734" s="8">
        <f t="shared" si="76"/>
        <v>5</v>
      </c>
      <c r="L734" s="8">
        <f t="shared" si="76"/>
        <v>407</v>
      </c>
      <c r="M734" s="182" t="s">
        <v>491</v>
      </c>
      <c r="N734" s="4"/>
      <c r="O734" s="34"/>
      <c r="P734" s="33"/>
      <c r="Q734" s="34"/>
      <c r="R734" s="33"/>
      <c r="S734" s="34"/>
      <c r="T734" s="33"/>
      <c r="U734" s="34"/>
      <c r="V734" s="33"/>
      <c r="W734" s="34"/>
      <c r="X734" s="33"/>
      <c r="Y734" s="34"/>
      <c r="Z734" s="33"/>
      <c r="AA734" s="58"/>
      <c r="AB734" s="59"/>
      <c r="AC734" s="60"/>
      <c r="AD734" s="255"/>
      <c r="AE734" s="194"/>
      <c r="AF734" s="610" t="s">
        <v>159</v>
      </c>
      <c r="AG734" s="603"/>
      <c r="AH734" s="603"/>
      <c r="AI734" s="603"/>
      <c r="AJ734" s="603"/>
      <c r="AK734" s="603"/>
      <c r="AL734" s="603"/>
      <c r="AM734" s="611"/>
      <c r="AN734" s="90"/>
      <c r="AO734" s="60"/>
      <c r="AP734" s="90"/>
      <c r="AQ734" s="60"/>
      <c r="AR734" s="61"/>
      <c r="AS734" s="34"/>
      <c r="AT734" s="36"/>
      <c r="AU734" s="34"/>
      <c r="AV734" s="36"/>
      <c r="AW734" s="4"/>
      <c r="AX734" s="8"/>
      <c r="AY734" s="726"/>
      <c r="AZ734" s="573"/>
      <c r="BA734" s="573"/>
      <c r="BB734" s="573"/>
      <c r="BC734" s="573"/>
      <c r="BD734" s="573"/>
      <c r="BE734" s="573"/>
      <c r="BF734" s="727"/>
      <c r="BG734" s="478"/>
      <c r="BH734" s="479"/>
    </row>
    <row r="735" spans="1:60" ht="19.5" customHeight="1" x14ac:dyDescent="0.25">
      <c r="A735" s="4">
        <f t="shared" si="75"/>
        <v>547</v>
      </c>
      <c r="B735" s="724"/>
      <c r="C735" s="725"/>
      <c r="D735" s="29" t="s">
        <v>156</v>
      </c>
      <c r="E735" s="8"/>
      <c r="F735" s="8"/>
      <c r="G735" s="8"/>
      <c r="H735" s="8"/>
      <c r="I735" s="8"/>
      <c r="J735" s="8"/>
      <c r="K735" s="8">
        <f t="shared" si="76"/>
        <v>6</v>
      </c>
      <c r="L735" s="8">
        <f t="shared" si="76"/>
        <v>408</v>
      </c>
      <c r="M735" s="182" t="s">
        <v>491</v>
      </c>
      <c r="N735" s="4"/>
      <c r="O735" s="34"/>
      <c r="P735" s="33"/>
      <c r="Q735" s="34"/>
      <c r="R735" s="33"/>
      <c r="S735" s="34"/>
      <c r="T735" s="33"/>
      <c r="U735" s="34"/>
      <c r="V735" s="33"/>
      <c r="W735" s="34"/>
      <c r="X735" s="33"/>
      <c r="Y735" s="34"/>
      <c r="Z735" s="33"/>
      <c r="AA735" s="58"/>
      <c r="AB735" s="59"/>
      <c r="AC735" s="60"/>
      <c r="AD735" s="255"/>
      <c r="AE735" s="194"/>
      <c r="AF735" s="610" t="s">
        <v>159</v>
      </c>
      <c r="AG735" s="603"/>
      <c r="AH735" s="603"/>
      <c r="AI735" s="603"/>
      <c r="AJ735" s="603"/>
      <c r="AK735" s="603"/>
      <c r="AL735" s="603"/>
      <c r="AM735" s="611"/>
      <c r="AN735" s="90"/>
      <c r="AO735" s="60"/>
      <c r="AP735" s="90"/>
      <c r="AQ735" s="60"/>
      <c r="AR735" s="61"/>
      <c r="AS735" s="34"/>
      <c r="AT735" s="36"/>
      <c r="AU735" s="34"/>
      <c r="AV735" s="36"/>
      <c r="AW735" s="4"/>
      <c r="AX735" s="8"/>
      <c r="AY735" s="726"/>
      <c r="AZ735" s="573"/>
      <c r="BA735" s="573"/>
      <c r="BB735" s="573"/>
      <c r="BC735" s="573"/>
      <c r="BD735" s="573"/>
      <c r="BE735" s="573"/>
      <c r="BF735" s="727"/>
      <c r="BG735" s="478"/>
      <c r="BH735" s="479"/>
    </row>
    <row r="736" spans="1:60" ht="19.5" customHeight="1" x14ac:dyDescent="0.25">
      <c r="A736" s="4">
        <f t="shared" si="75"/>
        <v>548</v>
      </c>
      <c r="B736" s="724"/>
      <c r="C736" s="725"/>
      <c r="D736" s="29" t="s">
        <v>157</v>
      </c>
      <c r="E736" s="8"/>
      <c r="F736" s="8"/>
      <c r="G736" s="8"/>
      <c r="H736" s="8"/>
      <c r="I736" s="8"/>
      <c r="J736" s="8"/>
      <c r="K736" s="8">
        <f t="shared" si="76"/>
        <v>7</v>
      </c>
      <c r="L736" s="8">
        <f t="shared" si="76"/>
        <v>409</v>
      </c>
      <c r="M736" s="182" t="s">
        <v>491</v>
      </c>
      <c r="N736" s="4"/>
      <c r="O736" s="34"/>
      <c r="P736" s="33"/>
      <c r="Q736" s="34"/>
      <c r="R736" s="33"/>
      <c r="S736" s="34"/>
      <c r="T736" s="33"/>
      <c r="U736" s="34"/>
      <c r="V736" s="33"/>
      <c r="W736" s="34"/>
      <c r="X736" s="33"/>
      <c r="Y736" s="34"/>
      <c r="Z736" s="33"/>
      <c r="AA736" s="58"/>
      <c r="AB736" s="59"/>
      <c r="AC736" s="60"/>
      <c r="AD736" s="255"/>
      <c r="AE736" s="194"/>
      <c r="AF736" s="610" t="s">
        <v>159</v>
      </c>
      <c r="AG736" s="603"/>
      <c r="AH736" s="603"/>
      <c r="AI736" s="603"/>
      <c r="AJ736" s="603"/>
      <c r="AK736" s="603"/>
      <c r="AL736" s="603"/>
      <c r="AM736" s="611"/>
      <c r="AN736" s="90"/>
      <c r="AO736" s="60"/>
      <c r="AP736" s="90"/>
      <c r="AQ736" s="60"/>
      <c r="AR736" s="61"/>
      <c r="AS736" s="34"/>
      <c r="AT736" s="36"/>
      <c r="AU736" s="34"/>
      <c r="AV736" s="36"/>
      <c r="AW736" s="4"/>
      <c r="AX736" s="8"/>
      <c r="AY736" s="726"/>
      <c r="AZ736" s="573"/>
      <c r="BA736" s="573"/>
      <c r="BB736" s="573"/>
      <c r="BC736" s="573"/>
      <c r="BD736" s="573"/>
      <c r="BE736" s="573"/>
      <c r="BF736" s="727"/>
      <c r="BG736" s="478"/>
      <c r="BH736" s="479"/>
    </row>
    <row r="737" spans="1:60" ht="19.5" customHeight="1" x14ac:dyDescent="0.25">
      <c r="A737" s="4">
        <f t="shared" si="75"/>
        <v>549</v>
      </c>
      <c r="B737" s="571"/>
      <c r="C737" s="572"/>
      <c r="D737" s="29" t="s">
        <v>160</v>
      </c>
      <c r="E737" s="8"/>
      <c r="F737" s="8"/>
      <c r="G737" s="8"/>
      <c r="H737" s="8"/>
      <c r="I737" s="8"/>
      <c r="J737" s="8"/>
      <c r="K737" s="8">
        <f t="shared" si="76"/>
        <v>8</v>
      </c>
      <c r="L737" s="8">
        <f>L736+1</f>
        <v>410</v>
      </c>
      <c r="M737" s="182" t="s">
        <v>491</v>
      </c>
      <c r="N737" s="4"/>
      <c r="O737" s="34"/>
      <c r="P737" s="33"/>
      <c r="Q737" s="34"/>
      <c r="R737" s="33"/>
      <c r="S737" s="34"/>
      <c r="T737" s="33"/>
      <c r="U737" s="34"/>
      <c r="V737" s="33"/>
      <c r="W737" s="34"/>
      <c r="X737" s="33"/>
      <c r="Y737" s="34"/>
      <c r="Z737" s="33"/>
      <c r="AA737" s="58"/>
      <c r="AB737" s="59"/>
      <c r="AC737" s="60"/>
      <c r="AD737" s="255"/>
      <c r="AE737" s="194"/>
      <c r="AF737" s="610" t="s">
        <v>159</v>
      </c>
      <c r="AG737" s="603"/>
      <c r="AH737" s="603"/>
      <c r="AI737" s="603"/>
      <c r="AJ737" s="603"/>
      <c r="AK737" s="603"/>
      <c r="AL737" s="603"/>
      <c r="AM737" s="611"/>
      <c r="AN737" s="90"/>
      <c r="AO737" s="60"/>
      <c r="AP737" s="90"/>
      <c r="AQ737" s="60"/>
      <c r="AR737" s="61"/>
      <c r="AS737" s="34"/>
      <c r="AT737" s="36"/>
      <c r="AU737" s="34"/>
      <c r="AV737" s="36"/>
      <c r="AW737" s="4"/>
      <c r="AX737" s="8"/>
      <c r="AY737" s="726"/>
      <c r="AZ737" s="573"/>
      <c r="BA737" s="573"/>
      <c r="BB737" s="573"/>
      <c r="BC737" s="573"/>
      <c r="BD737" s="573"/>
      <c r="BE737" s="573"/>
      <c r="BF737" s="727"/>
      <c r="BG737" s="478"/>
      <c r="BH737" s="479"/>
    </row>
    <row r="738" spans="1:60" ht="30" customHeight="1" x14ac:dyDescent="0.25">
      <c r="A738" s="4">
        <f t="shared" si="75"/>
        <v>550</v>
      </c>
      <c r="B738" s="555"/>
      <c r="C738" s="450" t="s">
        <v>50</v>
      </c>
      <c r="D738" s="29" t="s">
        <v>165</v>
      </c>
      <c r="E738" s="8"/>
      <c r="F738" s="8"/>
      <c r="G738" s="8"/>
      <c r="H738" s="8"/>
      <c r="I738" s="8"/>
      <c r="J738" s="8"/>
      <c r="K738" s="8">
        <f t="shared" si="76"/>
        <v>9</v>
      </c>
      <c r="L738" s="8">
        <f t="shared" si="76"/>
        <v>411</v>
      </c>
      <c r="M738" s="182" t="s">
        <v>491</v>
      </c>
      <c r="N738" s="104"/>
      <c r="O738" s="34"/>
      <c r="P738" s="33"/>
      <c r="Q738" s="34"/>
      <c r="R738" s="33"/>
      <c r="S738" s="34"/>
      <c r="T738" s="33"/>
      <c r="U738" s="34"/>
      <c r="V738" s="33"/>
      <c r="W738" s="34"/>
      <c r="X738" s="33"/>
      <c r="Y738" s="34"/>
      <c r="Z738" s="33"/>
      <c r="AA738" s="58"/>
      <c r="AB738" s="59"/>
      <c r="AC738" s="60"/>
      <c r="AD738" s="610" t="s">
        <v>28</v>
      </c>
      <c r="AE738" s="603"/>
      <c r="AF738" s="603"/>
      <c r="AG738" s="603"/>
      <c r="AH738" s="603"/>
      <c r="AI738" s="603"/>
      <c r="AJ738" s="603"/>
      <c r="AK738" s="603"/>
      <c r="AL738" s="603"/>
      <c r="AM738" s="611"/>
      <c r="AN738" s="90"/>
      <c r="AO738" s="60"/>
      <c r="AP738" s="61"/>
      <c r="AQ738" s="35"/>
      <c r="AR738" s="36"/>
      <c r="AS738" s="34"/>
      <c r="AT738" s="36"/>
      <c r="AU738" s="34"/>
      <c r="AV738" s="36"/>
      <c r="AW738" s="4"/>
      <c r="AX738" s="8"/>
      <c r="AY738" s="469" t="s">
        <v>527</v>
      </c>
      <c r="AZ738" s="470"/>
      <c r="BA738" s="470"/>
      <c r="BB738" s="470"/>
      <c r="BC738" s="470"/>
      <c r="BD738" s="470"/>
      <c r="BE738" s="470"/>
      <c r="BF738" s="471"/>
      <c r="BG738" s="478"/>
      <c r="BH738" s="479"/>
    </row>
    <row r="739" spans="1:60" ht="30" customHeight="1" x14ac:dyDescent="0.25">
      <c r="A739" s="4">
        <f t="shared" si="75"/>
        <v>551</v>
      </c>
      <c r="B739" s="557"/>
      <c r="C739" s="452"/>
      <c r="D739" s="29" t="s">
        <v>166</v>
      </c>
      <c r="E739" s="8"/>
      <c r="F739" s="8"/>
      <c r="G739" s="8"/>
      <c r="H739" s="8"/>
      <c r="I739" s="8"/>
      <c r="J739" s="8"/>
      <c r="K739" s="8">
        <f t="shared" si="76"/>
        <v>10</v>
      </c>
      <c r="L739" s="8">
        <f t="shared" si="76"/>
        <v>412</v>
      </c>
      <c r="M739" s="182" t="s">
        <v>491</v>
      </c>
      <c r="N739" s="87"/>
      <c r="O739" s="34"/>
      <c r="P739" s="33"/>
      <c r="Q739" s="34"/>
      <c r="R739" s="33"/>
      <c r="S739" s="34"/>
      <c r="T739" s="33"/>
      <c r="U739" s="34"/>
      <c r="V739" s="33"/>
      <c r="W739" s="34"/>
      <c r="X739" s="33"/>
      <c r="Y739" s="34"/>
      <c r="Z739" s="33"/>
      <c r="AA739" s="58"/>
      <c r="AB739" s="59"/>
      <c r="AC739" s="60"/>
      <c r="AD739" s="610" t="s">
        <v>28</v>
      </c>
      <c r="AE739" s="603"/>
      <c r="AF739" s="603"/>
      <c r="AG739" s="603"/>
      <c r="AH739" s="603"/>
      <c r="AI739" s="603"/>
      <c r="AJ739" s="603"/>
      <c r="AK739" s="603"/>
      <c r="AL739" s="603"/>
      <c r="AM739" s="611"/>
      <c r="AN739" s="90"/>
      <c r="AO739" s="60"/>
      <c r="AP739" s="61"/>
      <c r="AQ739" s="35"/>
      <c r="AR739" s="36"/>
      <c r="AS739" s="34"/>
      <c r="AT739" s="36"/>
      <c r="AU739" s="34"/>
      <c r="AV739" s="36"/>
      <c r="AW739" s="4"/>
      <c r="AX739" s="8"/>
      <c r="AY739" s="475"/>
      <c r="AZ739" s="476"/>
      <c r="BA739" s="476"/>
      <c r="BB739" s="476"/>
      <c r="BC739" s="476"/>
      <c r="BD739" s="476"/>
      <c r="BE739" s="476"/>
      <c r="BF739" s="477"/>
      <c r="BG739" s="478"/>
      <c r="BH739" s="479"/>
    </row>
    <row r="740" spans="1:60" ht="44.25" customHeight="1" x14ac:dyDescent="0.25">
      <c r="A740" s="4">
        <f t="shared" si="75"/>
        <v>552</v>
      </c>
      <c r="B740" s="451"/>
      <c r="C740" s="450" t="s">
        <v>813</v>
      </c>
      <c r="D740" s="20" t="s">
        <v>167</v>
      </c>
      <c r="E740" s="9"/>
      <c r="F740" s="9"/>
      <c r="G740" s="9"/>
      <c r="H740" s="9"/>
      <c r="I740" s="9"/>
      <c r="J740" s="9"/>
      <c r="K740" s="9">
        <f>K739+1</f>
        <v>11</v>
      </c>
      <c r="L740" s="9">
        <f>L739+1</f>
        <v>413</v>
      </c>
      <c r="M740" s="182" t="s">
        <v>491</v>
      </c>
      <c r="N740" s="96"/>
      <c r="O740" s="58"/>
      <c r="P740" s="59"/>
      <c r="Q740" s="151"/>
      <c r="R740" s="155"/>
      <c r="S740" s="151"/>
      <c r="T740" s="155"/>
      <c r="U740" s="151"/>
      <c r="V740" s="155"/>
      <c r="W740" s="496" t="s">
        <v>797</v>
      </c>
      <c r="X740" s="489"/>
      <c r="Y740" s="489"/>
      <c r="Z740" s="489"/>
      <c r="AA740" s="489"/>
      <c r="AB740" s="489"/>
      <c r="AC740" s="489"/>
      <c r="AD740" s="489"/>
      <c r="AE740" s="489"/>
      <c r="AF740" s="489"/>
      <c r="AG740" s="489"/>
      <c r="AH740" s="510"/>
      <c r="AI740" s="151"/>
      <c r="AJ740" s="155"/>
      <c r="AK740" s="151"/>
      <c r="AL740" s="155"/>
      <c r="AM740" s="151"/>
      <c r="AN740" s="155"/>
      <c r="AO740" s="151"/>
      <c r="AP740" s="152"/>
      <c r="AQ740" s="506" t="s">
        <v>425</v>
      </c>
      <c r="AR740" s="507"/>
      <c r="AS740" s="507"/>
      <c r="AT740" s="508"/>
      <c r="AU740" s="34"/>
      <c r="AV740" s="33"/>
      <c r="AW740" s="4"/>
      <c r="AX740" s="8">
        <v>6</v>
      </c>
      <c r="AY740" s="512" t="s">
        <v>798</v>
      </c>
      <c r="AZ740" s="513"/>
      <c r="BA740" s="513"/>
      <c r="BB740" s="513"/>
      <c r="BC740" s="513"/>
      <c r="BD740" s="513"/>
      <c r="BE740" s="513"/>
      <c r="BF740" s="514"/>
      <c r="BG740" s="478"/>
      <c r="BH740" s="479"/>
    </row>
    <row r="741" spans="1:60" ht="44.25" customHeight="1" x14ac:dyDescent="0.25">
      <c r="A741" s="4">
        <f t="shared" si="75"/>
        <v>553</v>
      </c>
      <c r="B741" s="452"/>
      <c r="C741" s="452"/>
      <c r="D741" s="29" t="s">
        <v>281</v>
      </c>
      <c r="E741" s="8"/>
      <c r="F741" s="8"/>
      <c r="G741" s="8"/>
      <c r="H741" s="8"/>
      <c r="I741" s="8"/>
      <c r="J741" s="8"/>
      <c r="K741" s="8">
        <f t="shared" ref="K741:L743" si="77">K740+1</f>
        <v>12</v>
      </c>
      <c r="L741" s="8">
        <f t="shared" si="77"/>
        <v>414</v>
      </c>
      <c r="M741" s="182" t="s">
        <v>491</v>
      </c>
      <c r="N741" s="96"/>
      <c r="O741" s="58"/>
      <c r="P741" s="59"/>
      <c r="Q741" s="151"/>
      <c r="R741" s="155"/>
      <c r="S741" s="151"/>
      <c r="T741" s="155"/>
      <c r="U741" s="151"/>
      <c r="V741" s="155"/>
      <c r="W741" s="496" t="s">
        <v>797</v>
      </c>
      <c r="X741" s="489"/>
      <c r="Y741" s="489"/>
      <c r="Z741" s="489"/>
      <c r="AA741" s="489"/>
      <c r="AB741" s="489"/>
      <c r="AC741" s="489"/>
      <c r="AD741" s="489"/>
      <c r="AE741" s="489"/>
      <c r="AF741" s="489"/>
      <c r="AG741" s="489"/>
      <c r="AH741" s="510"/>
      <c r="AI741" s="151"/>
      <c r="AJ741" s="155"/>
      <c r="AK741" s="151"/>
      <c r="AL741" s="155"/>
      <c r="AM741" s="151"/>
      <c r="AN741" s="155"/>
      <c r="AO741" s="151"/>
      <c r="AP741" s="152"/>
      <c r="AQ741" s="34"/>
      <c r="AR741" s="33"/>
      <c r="AS741" s="34"/>
      <c r="AT741" s="33"/>
      <c r="AU741" s="34"/>
      <c r="AV741" s="33"/>
      <c r="AW741" s="4"/>
      <c r="AX741" s="8">
        <v>6</v>
      </c>
      <c r="AY741" s="512"/>
      <c r="AZ741" s="513"/>
      <c r="BA741" s="513"/>
      <c r="BB741" s="513"/>
      <c r="BC741" s="513"/>
      <c r="BD741" s="513"/>
      <c r="BE741" s="513"/>
      <c r="BF741" s="514"/>
      <c r="BG741" s="478"/>
      <c r="BH741" s="479"/>
    </row>
    <row r="742" spans="1:60" ht="19.5" customHeight="1" x14ac:dyDescent="0.25">
      <c r="A742" s="4">
        <f t="shared" si="75"/>
        <v>554</v>
      </c>
      <c r="B742" s="555"/>
      <c r="C742" s="450" t="s">
        <v>51</v>
      </c>
      <c r="D742" s="29" t="s">
        <v>282</v>
      </c>
      <c r="E742" s="8"/>
      <c r="F742" s="8"/>
      <c r="G742" s="8"/>
      <c r="H742" s="8"/>
      <c r="I742" s="8"/>
      <c r="J742" s="8"/>
      <c r="K742" s="8">
        <f t="shared" si="77"/>
        <v>13</v>
      </c>
      <c r="L742" s="8">
        <f t="shared" si="77"/>
        <v>415</v>
      </c>
      <c r="M742" s="182" t="s">
        <v>491</v>
      </c>
      <c r="N742" s="96"/>
      <c r="O742" s="34"/>
      <c r="P742" s="33"/>
      <c r="Q742" s="34"/>
      <c r="R742" s="33"/>
      <c r="S742" s="34"/>
      <c r="T742" s="33"/>
      <c r="U742" s="34"/>
      <c r="V742" s="33"/>
      <c r="W742" s="34"/>
      <c r="X742" s="33"/>
      <c r="Y742" s="34"/>
      <c r="Z742" s="33"/>
      <c r="AA742" s="58"/>
      <c r="AB742" s="59"/>
      <c r="AC742" s="60"/>
      <c r="AD742" s="610" t="s">
        <v>28</v>
      </c>
      <c r="AE742" s="603"/>
      <c r="AF742" s="603"/>
      <c r="AG742" s="603"/>
      <c r="AH742" s="603"/>
      <c r="AI742" s="603"/>
      <c r="AJ742" s="603"/>
      <c r="AK742" s="603"/>
      <c r="AL742" s="603"/>
      <c r="AM742" s="611"/>
      <c r="AN742" s="90"/>
      <c r="AO742" s="60"/>
      <c r="AP742" s="61"/>
      <c r="AQ742" s="35"/>
      <c r="AR742" s="36"/>
      <c r="AS742" s="35"/>
      <c r="AT742" s="33"/>
      <c r="AU742" s="34"/>
      <c r="AV742" s="36"/>
      <c r="AW742" s="4"/>
      <c r="AX742" s="8"/>
      <c r="AY742" s="512" t="s">
        <v>488</v>
      </c>
      <c r="AZ742" s="513"/>
      <c r="BA742" s="513"/>
      <c r="BB742" s="513"/>
      <c r="BC742" s="513"/>
      <c r="BD742" s="513"/>
      <c r="BE742" s="513"/>
      <c r="BF742" s="514"/>
      <c r="BG742" s="478"/>
      <c r="BH742" s="479"/>
    </row>
    <row r="743" spans="1:60" ht="19.5" customHeight="1" x14ac:dyDescent="0.25">
      <c r="A743" s="4">
        <f t="shared" si="75"/>
        <v>555</v>
      </c>
      <c r="B743" s="557"/>
      <c r="C743" s="452"/>
      <c r="D743" s="29" t="s">
        <v>283</v>
      </c>
      <c r="E743" s="8"/>
      <c r="F743" s="8"/>
      <c r="G743" s="8"/>
      <c r="H743" s="8"/>
      <c r="I743" s="9"/>
      <c r="J743" s="9"/>
      <c r="K743" s="9">
        <f t="shared" si="77"/>
        <v>14</v>
      </c>
      <c r="L743" s="8">
        <f t="shared" si="77"/>
        <v>416</v>
      </c>
      <c r="M743" s="182" t="s">
        <v>491</v>
      </c>
      <c r="N743" s="96"/>
      <c r="O743" s="34"/>
      <c r="P743" s="33"/>
      <c r="Q743" s="34"/>
      <c r="R743" s="33"/>
      <c r="S743" s="34"/>
      <c r="T743" s="33"/>
      <c r="U743" s="34"/>
      <c r="V743" s="33"/>
      <c r="W743" s="34"/>
      <c r="X743" s="33"/>
      <c r="Y743" s="34"/>
      <c r="Z743" s="33"/>
      <c r="AA743" s="58"/>
      <c r="AB743" s="59"/>
      <c r="AC743" s="60"/>
      <c r="AD743" s="610" t="s">
        <v>28</v>
      </c>
      <c r="AE743" s="603"/>
      <c r="AF743" s="603"/>
      <c r="AG743" s="603"/>
      <c r="AH743" s="603"/>
      <c r="AI743" s="603"/>
      <c r="AJ743" s="603"/>
      <c r="AK743" s="603"/>
      <c r="AL743" s="603"/>
      <c r="AM743" s="611"/>
      <c r="AN743" s="90"/>
      <c r="AO743" s="60"/>
      <c r="AP743" s="61"/>
      <c r="AQ743" s="35"/>
      <c r="AR743" s="36"/>
      <c r="AS743" s="35"/>
      <c r="AT743" s="33"/>
      <c r="AU743" s="34"/>
      <c r="AV743" s="36"/>
      <c r="AW743" s="4"/>
      <c r="AX743" s="8"/>
      <c r="AY743" s="512"/>
      <c r="AZ743" s="513"/>
      <c r="BA743" s="513"/>
      <c r="BB743" s="513"/>
      <c r="BC743" s="513"/>
      <c r="BD743" s="513"/>
      <c r="BE743" s="513"/>
      <c r="BF743" s="514"/>
      <c r="BG743" s="478"/>
      <c r="BH743" s="479"/>
    </row>
    <row r="744" spans="1:60" ht="19.5" customHeight="1" x14ac:dyDescent="0.25">
      <c r="A744" s="4">
        <f t="shared" si="75"/>
        <v>556</v>
      </c>
      <c r="B744" s="451"/>
      <c r="C744" s="31"/>
      <c r="D744" s="20" t="s">
        <v>284</v>
      </c>
      <c r="E744" s="9"/>
      <c r="F744" s="9"/>
      <c r="G744" s="9"/>
      <c r="H744" s="9"/>
      <c r="I744" s="9"/>
      <c r="J744" s="9"/>
      <c r="K744" s="9">
        <f>K743+1</f>
        <v>15</v>
      </c>
      <c r="L744" s="9">
        <f>L743+1</f>
        <v>417</v>
      </c>
      <c r="M744" s="182" t="s">
        <v>491</v>
      </c>
      <c r="N744" s="87"/>
      <c r="O744" s="506" t="s">
        <v>425</v>
      </c>
      <c r="P744" s="507"/>
      <c r="Q744" s="507"/>
      <c r="R744" s="508"/>
      <c r="S744" s="34"/>
      <c r="T744" s="33"/>
      <c r="U744" s="34"/>
      <c r="V744" s="33"/>
      <c r="W744" s="34"/>
      <c r="X744" s="33"/>
      <c r="Y744" s="34"/>
      <c r="Z744" s="33"/>
      <c r="AA744" s="58"/>
      <c r="AB744" s="59"/>
      <c r="AC744" s="60"/>
      <c r="AD744" s="610" t="s">
        <v>28</v>
      </c>
      <c r="AE744" s="603"/>
      <c r="AF744" s="603"/>
      <c r="AG744" s="603"/>
      <c r="AH744" s="603"/>
      <c r="AI744" s="603"/>
      <c r="AJ744" s="603"/>
      <c r="AK744" s="603"/>
      <c r="AL744" s="603"/>
      <c r="AM744" s="611"/>
      <c r="AN744" s="90"/>
      <c r="AO744" s="60"/>
      <c r="AP744" s="61"/>
      <c r="AQ744" s="35"/>
      <c r="AR744" s="36"/>
      <c r="AS744" s="34"/>
      <c r="AT744" s="36"/>
      <c r="AU744" s="34"/>
      <c r="AV744" s="36"/>
      <c r="AW744" s="4"/>
      <c r="AX744" s="8"/>
      <c r="AY744" s="512" t="s">
        <v>528</v>
      </c>
      <c r="AZ744" s="513"/>
      <c r="BA744" s="513"/>
      <c r="BB744" s="513"/>
      <c r="BC744" s="513"/>
      <c r="BD744" s="513"/>
      <c r="BE744" s="513"/>
      <c r="BF744" s="514"/>
      <c r="BG744" s="671"/>
      <c r="BH744" s="672"/>
    </row>
    <row r="745" spans="1:60" ht="19.5" customHeight="1" x14ac:dyDescent="0.25">
      <c r="A745" s="4">
        <f t="shared" si="75"/>
        <v>557</v>
      </c>
      <c r="B745" s="451"/>
      <c r="C745" s="31"/>
      <c r="D745" s="29" t="s">
        <v>278</v>
      </c>
      <c r="E745" s="8"/>
      <c r="F745" s="8"/>
      <c r="G745" s="8"/>
      <c r="H745" s="8"/>
      <c r="I745" s="8"/>
      <c r="J745" s="8"/>
      <c r="K745" s="8">
        <f t="shared" ref="K745:L747" si="78">K744+1</f>
        <v>16</v>
      </c>
      <c r="L745" s="8">
        <f t="shared" si="78"/>
        <v>418</v>
      </c>
      <c r="M745" s="182" t="s">
        <v>491</v>
      </c>
      <c r="N745" s="87"/>
      <c r="O745" s="34"/>
      <c r="P745" s="33"/>
      <c r="Q745" s="34"/>
      <c r="R745" s="33"/>
      <c r="S745" s="34"/>
      <c r="T745" s="33"/>
      <c r="U745" s="34"/>
      <c r="V745" s="33"/>
      <c r="W745" s="34"/>
      <c r="X745" s="33"/>
      <c r="Y745" s="34"/>
      <c r="Z745" s="33"/>
      <c r="AA745" s="58"/>
      <c r="AB745" s="59"/>
      <c r="AC745" s="60"/>
      <c r="AD745" s="610" t="s">
        <v>28</v>
      </c>
      <c r="AE745" s="603"/>
      <c r="AF745" s="603"/>
      <c r="AG745" s="603"/>
      <c r="AH745" s="603"/>
      <c r="AI745" s="603"/>
      <c r="AJ745" s="603"/>
      <c r="AK745" s="603"/>
      <c r="AL745" s="603"/>
      <c r="AM745" s="611"/>
      <c r="AN745" s="90"/>
      <c r="AO745" s="60"/>
      <c r="AP745" s="61"/>
      <c r="AQ745" s="35"/>
      <c r="AR745" s="36"/>
      <c r="AS745" s="34"/>
      <c r="AT745" s="36"/>
      <c r="AU745" s="34"/>
      <c r="AV745" s="36"/>
      <c r="AW745" s="4"/>
      <c r="AX745" s="8"/>
      <c r="AY745" s="512"/>
      <c r="AZ745" s="513"/>
      <c r="BA745" s="513"/>
      <c r="BB745" s="513"/>
      <c r="BC745" s="513"/>
      <c r="BD745" s="513"/>
      <c r="BE745" s="513"/>
      <c r="BF745" s="514"/>
      <c r="BG745" s="629"/>
      <c r="BH745" s="631"/>
    </row>
    <row r="746" spans="1:60" ht="19.5" customHeight="1" x14ac:dyDescent="0.25">
      <c r="A746" s="4">
        <f t="shared" si="75"/>
        <v>558</v>
      </c>
      <c r="B746" s="451"/>
      <c r="C746" s="31"/>
      <c r="D746" s="29" t="s">
        <v>279</v>
      </c>
      <c r="E746" s="8"/>
      <c r="F746" s="8"/>
      <c r="G746" s="8"/>
      <c r="H746" s="8"/>
      <c r="I746" s="8"/>
      <c r="J746" s="8"/>
      <c r="K746" s="8">
        <f t="shared" si="78"/>
        <v>17</v>
      </c>
      <c r="L746" s="9">
        <f t="shared" si="78"/>
        <v>419</v>
      </c>
      <c r="M746" s="182" t="s">
        <v>491</v>
      </c>
      <c r="N746" s="87"/>
      <c r="O746" s="34"/>
      <c r="P746" s="33"/>
      <c r="Q746" s="34"/>
      <c r="R746" s="33"/>
      <c r="S746" s="34"/>
      <c r="T746" s="33"/>
      <c r="U746" s="34"/>
      <c r="V746" s="33"/>
      <c r="W746" s="34"/>
      <c r="X746" s="33"/>
      <c r="Y746" s="34"/>
      <c r="Z746" s="33"/>
      <c r="AA746" s="58"/>
      <c r="AB746" s="59"/>
      <c r="AC746" s="60"/>
      <c r="AD746" s="610" t="s">
        <v>28</v>
      </c>
      <c r="AE746" s="603"/>
      <c r="AF746" s="603"/>
      <c r="AG746" s="603"/>
      <c r="AH746" s="603"/>
      <c r="AI746" s="603"/>
      <c r="AJ746" s="603"/>
      <c r="AK746" s="603"/>
      <c r="AL746" s="603"/>
      <c r="AM746" s="611"/>
      <c r="AN746" s="90"/>
      <c r="AO746" s="60"/>
      <c r="AP746" s="61"/>
      <c r="AQ746" s="35"/>
      <c r="AR746" s="36"/>
      <c r="AS746" s="34"/>
      <c r="AT746" s="36"/>
      <c r="AU746" s="34"/>
      <c r="AV746" s="36"/>
      <c r="AW746" s="4"/>
      <c r="AX746" s="8"/>
      <c r="AY746" s="512"/>
      <c r="AZ746" s="513"/>
      <c r="BA746" s="513"/>
      <c r="BB746" s="513"/>
      <c r="BC746" s="513"/>
      <c r="BD746" s="513"/>
      <c r="BE746" s="513"/>
      <c r="BF746" s="514"/>
      <c r="BG746" s="629"/>
      <c r="BH746" s="631"/>
    </row>
    <row r="747" spans="1:60" ht="19.5" customHeight="1" x14ac:dyDescent="0.25">
      <c r="A747" s="4">
        <f t="shared" si="75"/>
        <v>559</v>
      </c>
      <c r="B747" s="452"/>
      <c r="C747" s="41"/>
      <c r="D747" s="29" t="s">
        <v>280</v>
      </c>
      <c r="E747" s="8"/>
      <c r="F747" s="8"/>
      <c r="G747" s="8"/>
      <c r="H747" s="8"/>
      <c r="I747" s="8"/>
      <c r="J747" s="8"/>
      <c r="K747" s="8">
        <f t="shared" si="78"/>
        <v>18</v>
      </c>
      <c r="L747" s="8">
        <f t="shared" si="78"/>
        <v>420</v>
      </c>
      <c r="M747" s="182" t="s">
        <v>491</v>
      </c>
      <c r="N747" s="87"/>
      <c r="O747" s="34"/>
      <c r="P747" s="33"/>
      <c r="Q747" s="34"/>
      <c r="R747" s="33"/>
      <c r="S747" s="34"/>
      <c r="T747" s="33"/>
      <c r="U747" s="34"/>
      <c r="V747" s="33"/>
      <c r="W747" s="34"/>
      <c r="X747" s="33"/>
      <c r="Y747" s="34"/>
      <c r="Z747" s="33"/>
      <c r="AA747" s="58"/>
      <c r="AB747" s="59"/>
      <c r="AC747" s="60"/>
      <c r="AD747" s="610" t="s">
        <v>28</v>
      </c>
      <c r="AE747" s="603"/>
      <c r="AF747" s="603"/>
      <c r="AG747" s="603"/>
      <c r="AH747" s="603"/>
      <c r="AI747" s="603"/>
      <c r="AJ747" s="603"/>
      <c r="AK747" s="603"/>
      <c r="AL747" s="603"/>
      <c r="AM747" s="611"/>
      <c r="AN747" s="90"/>
      <c r="AO747" s="60"/>
      <c r="AP747" s="61"/>
      <c r="AQ747" s="35"/>
      <c r="AR747" s="36"/>
      <c r="AS747" s="34"/>
      <c r="AT747" s="36"/>
      <c r="AU747" s="34"/>
      <c r="AV747" s="36"/>
      <c r="AW747" s="4"/>
      <c r="AX747" s="8"/>
      <c r="AY747" s="512"/>
      <c r="AZ747" s="513"/>
      <c r="BA747" s="513"/>
      <c r="BB747" s="513"/>
      <c r="BC747" s="513"/>
      <c r="BD747" s="513"/>
      <c r="BE747" s="513"/>
      <c r="BF747" s="514"/>
      <c r="BG747" s="478"/>
      <c r="BH747" s="479"/>
    </row>
    <row r="748" spans="1:60" ht="22.5" customHeight="1" x14ac:dyDescent="0.25">
      <c r="A748" s="4">
        <f t="shared" si="75"/>
        <v>560</v>
      </c>
      <c r="B748" s="21"/>
      <c r="C748" s="21"/>
      <c r="D748" s="20" t="s">
        <v>65</v>
      </c>
      <c r="E748" s="9"/>
      <c r="F748" s="9"/>
      <c r="G748" s="9"/>
      <c r="H748" s="9"/>
      <c r="I748" s="8"/>
      <c r="J748" s="8"/>
      <c r="K748" s="8">
        <f>K747+1</f>
        <v>19</v>
      </c>
      <c r="L748" s="8">
        <f>L747+1</f>
        <v>421</v>
      </c>
      <c r="M748" s="182" t="s">
        <v>491</v>
      </c>
      <c r="N748" s="87"/>
      <c r="O748" s="506" t="s">
        <v>425</v>
      </c>
      <c r="P748" s="507"/>
      <c r="Q748" s="507"/>
      <c r="R748" s="508"/>
      <c r="S748" s="34"/>
      <c r="T748" s="33"/>
      <c r="U748" s="34"/>
      <c r="V748" s="33"/>
      <c r="W748" s="34"/>
      <c r="X748" s="33"/>
      <c r="Y748" s="34"/>
      <c r="Z748" s="33"/>
      <c r="AA748" s="58"/>
      <c r="AB748" s="59"/>
      <c r="AC748" s="60"/>
      <c r="AD748" s="610" t="s">
        <v>28</v>
      </c>
      <c r="AE748" s="603"/>
      <c r="AF748" s="603"/>
      <c r="AG748" s="603"/>
      <c r="AH748" s="603"/>
      <c r="AI748" s="603"/>
      <c r="AJ748" s="603"/>
      <c r="AK748" s="603"/>
      <c r="AL748" s="603"/>
      <c r="AM748" s="611"/>
      <c r="AN748" s="90"/>
      <c r="AO748" s="60"/>
      <c r="AP748" s="61"/>
      <c r="AQ748" s="35"/>
      <c r="AR748" s="36"/>
      <c r="AS748" s="34"/>
      <c r="AT748" s="36"/>
      <c r="AU748" s="34"/>
      <c r="AV748" s="36"/>
      <c r="AW748" s="4"/>
      <c r="AX748" s="8"/>
      <c r="AY748" s="512" t="s">
        <v>489</v>
      </c>
      <c r="AZ748" s="513"/>
      <c r="BA748" s="513"/>
      <c r="BB748" s="513"/>
      <c r="BC748" s="513"/>
      <c r="BD748" s="513"/>
      <c r="BE748" s="513"/>
      <c r="BF748" s="514"/>
      <c r="BG748" s="478"/>
      <c r="BH748" s="479"/>
    </row>
    <row r="749" spans="1:60" ht="22.5" customHeight="1" x14ac:dyDescent="0.25">
      <c r="A749" s="4">
        <f t="shared" si="75"/>
        <v>561</v>
      </c>
      <c r="B749" s="31"/>
      <c r="C749" s="21" t="s">
        <v>52</v>
      </c>
      <c r="D749" s="29" t="s">
        <v>66</v>
      </c>
      <c r="E749" s="8"/>
      <c r="F749" s="8"/>
      <c r="G749" s="8"/>
      <c r="H749" s="8"/>
      <c r="I749" s="8"/>
      <c r="J749" s="8"/>
      <c r="K749" s="8">
        <f t="shared" ref="K749:L751" si="79">K748+1</f>
        <v>20</v>
      </c>
      <c r="L749" s="9">
        <f t="shared" si="79"/>
        <v>422</v>
      </c>
      <c r="M749" s="182" t="s">
        <v>491</v>
      </c>
      <c r="N749" s="87"/>
      <c r="O749" s="34"/>
      <c r="P749" s="33"/>
      <c r="Q749" s="34"/>
      <c r="R749" s="33"/>
      <c r="S749" s="34"/>
      <c r="T749" s="33"/>
      <c r="U749" s="34"/>
      <c r="V749" s="33"/>
      <c r="W749" s="34"/>
      <c r="X749" s="33"/>
      <c r="Y749" s="34"/>
      <c r="Z749" s="33"/>
      <c r="AA749" s="58"/>
      <c r="AB749" s="59"/>
      <c r="AC749" s="60"/>
      <c r="AD749" s="610" t="s">
        <v>28</v>
      </c>
      <c r="AE749" s="603"/>
      <c r="AF749" s="603"/>
      <c r="AG749" s="603"/>
      <c r="AH749" s="603"/>
      <c r="AI749" s="603"/>
      <c r="AJ749" s="603"/>
      <c r="AK749" s="603"/>
      <c r="AL749" s="603"/>
      <c r="AM749" s="611"/>
      <c r="AN749" s="90"/>
      <c r="AO749" s="60"/>
      <c r="AP749" s="61"/>
      <c r="AQ749" s="35"/>
      <c r="AR749" s="36"/>
      <c r="AS749" s="34"/>
      <c r="AT749" s="36"/>
      <c r="AU749" s="34"/>
      <c r="AV749" s="36"/>
      <c r="AW749" s="4"/>
      <c r="AX749" s="8"/>
      <c r="AY749" s="512"/>
      <c r="AZ749" s="513"/>
      <c r="BA749" s="513"/>
      <c r="BB749" s="513"/>
      <c r="BC749" s="513"/>
      <c r="BD749" s="513"/>
      <c r="BE749" s="513"/>
      <c r="BF749" s="514"/>
      <c r="BG749" s="478"/>
      <c r="BH749" s="479"/>
    </row>
    <row r="750" spans="1:60" ht="22.5" customHeight="1" x14ac:dyDescent="0.25">
      <c r="A750" s="4">
        <f t="shared" si="75"/>
        <v>562</v>
      </c>
      <c r="B750" s="31"/>
      <c r="C750" s="21" t="s">
        <v>335</v>
      </c>
      <c r="D750" s="29" t="s">
        <v>67</v>
      </c>
      <c r="E750" s="8"/>
      <c r="F750" s="8"/>
      <c r="G750" s="8"/>
      <c r="H750" s="8"/>
      <c r="I750" s="8"/>
      <c r="J750" s="8"/>
      <c r="K750" s="8">
        <f t="shared" si="79"/>
        <v>21</v>
      </c>
      <c r="L750" s="9">
        <f t="shared" si="79"/>
        <v>423</v>
      </c>
      <c r="M750" s="182" t="s">
        <v>491</v>
      </c>
      <c r="N750" s="87"/>
      <c r="O750" s="34"/>
      <c r="P750" s="33"/>
      <c r="Q750" s="34"/>
      <c r="R750" s="33"/>
      <c r="S750" s="34"/>
      <c r="T750" s="33"/>
      <c r="U750" s="34"/>
      <c r="V750" s="33"/>
      <c r="W750" s="34"/>
      <c r="X750" s="33"/>
      <c r="Y750" s="34"/>
      <c r="Z750" s="33"/>
      <c r="AA750" s="58"/>
      <c r="AB750" s="59"/>
      <c r="AC750" s="60"/>
      <c r="AD750" s="610" t="s">
        <v>28</v>
      </c>
      <c r="AE750" s="603"/>
      <c r="AF750" s="603"/>
      <c r="AG750" s="603"/>
      <c r="AH750" s="603"/>
      <c r="AI750" s="603"/>
      <c r="AJ750" s="603"/>
      <c r="AK750" s="603"/>
      <c r="AL750" s="603"/>
      <c r="AM750" s="611"/>
      <c r="AN750" s="90"/>
      <c r="AO750" s="60"/>
      <c r="AP750" s="61"/>
      <c r="AQ750" s="35"/>
      <c r="AR750" s="36"/>
      <c r="AS750" s="34"/>
      <c r="AT750" s="36"/>
      <c r="AU750" s="34"/>
      <c r="AV750" s="36"/>
      <c r="AW750" s="4"/>
      <c r="AX750" s="8"/>
      <c r="AY750" s="512"/>
      <c r="AZ750" s="513"/>
      <c r="BA750" s="513"/>
      <c r="BB750" s="513"/>
      <c r="BC750" s="513"/>
      <c r="BD750" s="513"/>
      <c r="BE750" s="513"/>
      <c r="BF750" s="514"/>
      <c r="BG750" s="478"/>
      <c r="BH750" s="479"/>
    </row>
    <row r="751" spans="1:60" ht="22.5" customHeight="1" x14ac:dyDescent="0.25">
      <c r="A751" s="4">
        <f t="shared" si="75"/>
        <v>563</v>
      </c>
      <c r="B751" s="41"/>
      <c r="C751" s="41"/>
      <c r="D751" s="29" t="s">
        <v>68</v>
      </c>
      <c r="E751" s="8"/>
      <c r="F751" s="8"/>
      <c r="G751" s="8"/>
      <c r="H751" s="8"/>
      <c r="I751" s="8"/>
      <c r="J751" s="8"/>
      <c r="K751" s="8">
        <f t="shared" si="79"/>
        <v>22</v>
      </c>
      <c r="L751" s="9">
        <f t="shared" si="79"/>
        <v>424</v>
      </c>
      <c r="M751" s="182" t="s">
        <v>491</v>
      </c>
      <c r="N751" s="87"/>
      <c r="O751" s="34"/>
      <c r="P751" s="33"/>
      <c r="Q751" s="34"/>
      <c r="R751" s="33"/>
      <c r="S751" s="34"/>
      <c r="T751" s="33"/>
      <c r="U751" s="34"/>
      <c r="V751" s="33"/>
      <c r="W751" s="34"/>
      <c r="X751" s="33"/>
      <c r="Y751" s="34"/>
      <c r="Z751" s="33"/>
      <c r="AA751" s="58"/>
      <c r="AB751" s="59"/>
      <c r="AC751" s="60"/>
      <c r="AD751" s="610" t="s">
        <v>28</v>
      </c>
      <c r="AE751" s="603"/>
      <c r="AF751" s="603"/>
      <c r="AG751" s="603"/>
      <c r="AH751" s="603"/>
      <c r="AI751" s="603"/>
      <c r="AJ751" s="603"/>
      <c r="AK751" s="603"/>
      <c r="AL751" s="603"/>
      <c r="AM751" s="611"/>
      <c r="AN751" s="90"/>
      <c r="AO751" s="60"/>
      <c r="AP751" s="61"/>
      <c r="AQ751" s="35"/>
      <c r="AR751" s="36"/>
      <c r="AS751" s="34"/>
      <c r="AT751" s="36"/>
      <c r="AU751" s="34"/>
      <c r="AV751" s="36"/>
      <c r="AW751" s="4"/>
      <c r="AX751" s="8"/>
      <c r="AY751" s="512"/>
      <c r="AZ751" s="513"/>
      <c r="BA751" s="513"/>
      <c r="BB751" s="513"/>
      <c r="BC751" s="513"/>
      <c r="BD751" s="513"/>
      <c r="BE751" s="513"/>
      <c r="BF751" s="514"/>
      <c r="BG751" s="478"/>
      <c r="BH751" s="479"/>
    </row>
    <row r="752" spans="1:60" ht="27.75" customHeight="1" x14ac:dyDescent="0.25">
      <c r="A752" s="4">
        <f t="shared" si="75"/>
        <v>564</v>
      </c>
      <c r="B752" s="57"/>
      <c r="C752" s="40" t="s">
        <v>63</v>
      </c>
      <c r="D752" s="435" t="s">
        <v>1239</v>
      </c>
      <c r="E752" s="8"/>
      <c r="F752" s="8"/>
      <c r="G752" s="19">
        <v>1</v>
      </c>
      <c r="H752" s="19">
        <f>H725+1</f>
        <v>68</v>
      </c>
      <c r="I752" s="8"/>
      <c r="J752" s="8"/>
      <c r="K752" s="8"/>
      <c r="L752" s="8"/>
      <c r="M752" s="8"/>
      <c r="N752" s="87"/>
      <c r="O752" s="34"/>
      <c r="P752" s="33"/>
      <c r="Q752" s="34"/>
      <c r="R752" s="33"/>
      <c r="S752" s="34"/>
      <c r="T752" s="33"/>
      <c r="U752" s="34"/>
      <c r="V752" s="33"/>
      <c r="W752" s="34"/>
      <c r="X752" s="33"/>
      <c r="Y752" s="34"/>
      <c r="Z752" s="33"/>
      <c r="AA752" s="34"/>
      <c r="AB752" s="33"/>
      <c r="AC752" s="58"/>
      <c r="AD752" s="59"/>
      <c r="AE752" s="602" t="s">
        <v>242</v>
      </c>
      <c r="AF752" s="603"/>
      <c r="AG752" s="603"/>
      <c r="AH752" s="603"/>
      <c r="AI752" s="603"/>
      <c r="AJ752" s="603"/>
      <c r="AK752" s="603"/>
      <c r="AL752" s="603"/>
      <c r="AM752" s="603"/>
      <c r="AN752" s="604"/>
      <c r="AO752" s="60"/>
      <c r="AP752" s="61"/>
      <c r="AQ752" s="35"/>
      <c r="AR752" s="33"/>
      <c r="AS752" s="34"/>
      <c r="AT752" s="33"/>
      <c r="AU752" s="34"/>
      <c r="AV752" s="36"/>
      <c r="AW752" s="4"/>
      <c r="AX752" s="8"/>
      <c r="AY752" s="512" t="s">
        <v>18</v>
      </c>
      <c r="AZ752" s="513"/>
      <c r="BA752" s="513"/>
      <c r="BB752" s="513"/>
      <c r="BC752" s="513"/>
      <c r="BD752" s="513"/>
      <c r="BE752" s="513"/>
      <c r="BF752" s="514"/>
      <c r="BG752" s="10"/>
      <c r="BH752" s="12"/>
    </row>
    <row r="753" spans="1:60" ht="27.75" customHeight="1" x14ac:dyDescent="0.25">
      <c r="A753" s="4">
        <f t="shared" si="75"/>
        <v>565</v>
      </c>
      <c r="B753" s="282"/>
      <c r="C753" s="41"/>
      <c r="D753" s="435" t="s">
        <v>1240</v>
      </c>
      <c r="E753" s="8"/>
      <c r="F753" s="8"/>
      <c r="G753" s="19">
        <f t="shared" ref="G753:H755" si="80">G752+1</f>
        <v>2</v>
      </c>
      <c r="H753" s="19">
        <f t="shared" si="80"/>
        <v>69</v>
      </c>
      <c r="I753" s="8"/>
      <c r="J753" s="8"/>
      <c r="K753" s="8"/>
      <c r="L753" s="8"/>
      <c r="M753" s="8"/>
      <c r="N753" s="87"/>
      <c r="O753" s="34"/>
      <c r="P753" s="33"/>
      <c r="Q753" s="34"/>
      <c r="R753" s="33"/>
      <c r="S753" s="34"/>
      <c r="T753" s="33"/>
      <c r="U753" s="34"/>
      <c r="V753" s="33"/>
      <c r="W753" s="34"/>
      <c r="X753" s="33"/>
      <c r="Y753" s="34"/>
      <c r="Z753" s="33"/>
      <c r="AA753" s="34"/>
      <c r="AB753" s="33"/>
      <c r="AC753" s="58"/>
      <c r="AD753" s="59"/>
      <c r="AE753" s="602" t="s">
        <v>242</v>
      </c>
      <c r="AF753" s="603"/>
      <c r="AG753" s="603"/>
      <c r="AH753" s="603"/>
      <c r="AI753" s="603"/>
      <c r="AJ753" s="603"/>
      <c r="AK753" s="603"/>
      <c r="AL753" s="603"/>
      <c r="AM753" s="603"/>
      <c r="AN753" s="604"/>
      <c r="AO753" s="60"/>
      <c r="AP753" s="61"/>
      <c r="AQ753" s="35"/>
      <c r="AR753" s="33"/>
      <c r="AS753" s="34"/>
      <c r="AT753" s="33"/>
      <c r="AU753" s="34"/>
      <c r="AV753" s="36"/>
      <c r="AW753" s="4"/>
      <c r="AX753" s="8"/>
      <c r="AY753" s="512"/>
      <c r="AZ753" s="513"/>
      <c r="BA753" s="513"/>
      <c r="BB753" s="513"/>
      <c r="BC753" s="513"/>
      <c r="BD753" s="513"/>
      <c r="BE753" s="513"/>
      <c r="BF753" s="514"/>
      <c r="BG753" s="478"/>
      <c r="BH753" s="479"/>
    </row>
    <row r="754" spans="1:60" ht="27" customHeight="1" x14ac:dyDescent="0.25">
      <c r="A754" s="4">
        <f t="shared" si="75"/>
        <v>566</v>
      </c>
      <c r="B754" s="504"/>
      <c r="C754" s="40"/>
      <c r="D754" s="435" t="s">
        <v>1241</v>
      </c>
      <c r="E754" s="8"/>
      <c r="F754" s="8"/>
      <c r="G754" s="19">
        <f>G753+1</f>
        <v>3</v>
      </c>
      <c r="H754" s="19">
        <f>H753+1</f>
        <v>70</v>
      </c>
      <c r="I754" s="8"/>
      <c r="J754" s="8"/>
      <c r="K754" s="8"/>
      <c r="L754" s="38"/>
      <c r="M754" s="69"/>
      <c r="N754" s="87"/>
      <c r="O754" s="34"/>
      <c r="P754" s="33"/>
      <c r="Q754" s="34"/>
      <c r="R754" s="33"/>
      <c r="S754" s="34"/>
      <c r="T754" s="33"/>
      <c r="U754" s="34"/>
      <c r="V754" s="33"/>
      <c r="W754" s="34"/>
      <c r="X754" s="33"/>
      <c r="Y754" s="34"/>
      <c r="Z754" s="33"/>
      <c r="AA754" s="34"/>
      <c r="AB754" s="33"/>
      <c r="AC754" s="58"/>
      <c r="AD754" s="59"/>
      <c r="AE754" s="602" t="s">
        <v>242</v>
      </c>
      <c r="AF754" s="603"/>
      <c r="AG754" s="603"/>
      <c r="AH754" s="603"/>
      <c r="AI754" s="603"/>
      <c r="AJ754" s="603"/>
      <c r="AK754" s="603"/>
      <c r="AL754" s="603"/>
      <c r="AM754" s="603"/>
      <c r="AN754" s="604"/>
      <c r="AO754" s="60"/>
      <c r="AP754" s="61"/>
      <c r="AQ754" s="35"/>
      <c r="AR754" s="33"/>
      <c r="AS754" s="34"/>
      <c r="AT754" s="33"/>
      <c r="AU754" s="34"/>
      <c r="AV754" s="36"/>
      <c r="AW754" s="4"/>
      <c r="AX754" s="8"/>
      <c r="AY754" s="512" t="s">
        <v>18</v>
      </c>
      <c r="AZ754" s="513"/>
      <c r="BA754" s="513"/>
      <c r="BB754" s="513"/>
      <c r="BC754" s="513"/>
      <c r="BD754" s="513"/>
      <c r="BE754" s="513"/>
      <c r="BF754" s="514"/>
      <c r="BG754" s="632"/>
      <c r="BH754" s="634"/>
    </row>
    <row r="755" spans="1:60" ht="27" customHeight="1" x14ac:dyDescent="0.25">
      <c r="A755" s="4">
        <f t="shared" si="75"/>
        <v>567</v>
      </c>
      <c r="B755" s="505"/>
      <c r="C755" s="31"/>
      <c r="D755" s="435" t="s">
        <v>1242</v>
      </c>
      <c r="E755" s="8"/>
      <c r="F755" s="8"/>
      <c r="G755" s="19">
        <f t="shared" si="80"/>
        <v>4</v>
      </c>
      <c r="H755" s="19">
        <f t="shared" si="80"/>
        <v>71</v>
      </c>
      <c r="I755" s="8"/>
      <c r="J755" s="8"/>
      <c r="K755" s="8"/>
      <c r="L755" s="38"/>
      <c r="M755" s="10"/>
      <c r="N755" s="87"/>
      <c r="O755" s="34"/>
      <c r="P755" s="33"/>
      <c r="Q755" s="34"/>
      <c r="R755" s="33"/>
      <c r="S755" s="34"/>
      <c r="T755" s="33"/>
      <c r="U755" s="34"/>
      <c r="V755" s="33"/>
      <c r="W755" s="34"/>
      <c r="X755" s="33"/>
      <c r="Y755" s="34"/>
      <c r="Z755" s="33"/>
      <c r="AA755" s="34"/>
      <c r="AB755" s="33"/>
      <c r="AC755" s="58"/>
      <c r="AD755" s="59"/>
      <c r="AE755" s="602" t="s">
        <v>242</v>
      </c>
      <c r="AF755" s="603"/>
      <c r="AG755" s="603"/>
      <c r="AH755" s="603"/>
      <c r="AI755" s="603"/>
      <c r="AJ755" s="603"/>
      <c r="AK755" s="603"/>
      <c r="AL755" s="603"/>
      <c r="AM755" s="603"/>
      <c r="AN755" s="604"/>
      <c r="AO755" s="60"/>
      <c r="AP755" s="61"/>
      <c r="AQ755" s="35"/>
      <c r="AR755" s="33"/>
      <c r="AS755" s="34"/>
      <c r="AT755" s="33"/>
      <c r="AU755" s="34"/>
      <c r="AV755" s="36"/>
      <c r="AW755" s="4"/>
      <c r="AX755" s="8"/>
      <c r="AY755" s="512"/>
      <c r="AZ755" s="513"/>
      <c r="BA755" s="513"/>
      <c r="BB755" s="513"/>
      <c r="BC755" s="513"/>
      <c r="BD755" s="513"/>
      <c r="BE755" s="513"/>
      <c r="BF755" s="514"/>
      <c r="BG755" s="478"/>
      <c r="BH755" s="479"/>
    </row>
    <row r="756" spans="1:60" ht="19.5" customHeight="1" x14ac:dyDescent="0.25">
      <c r="A756" s="4">
        <f t="shared" si="75"/>
        <v>568</v>
      </c>
      <c r="B756" s="32"/>
      <c r="C756" s="21" t="s">
        <v>639</v>
      </c>
      <c r="D756" s="29" t="s">
        <v>69</v>
      </c>
      <c r="E756" s="8"/>
      <c r="F756" s="8"/>
      <c r="G756" s="9"/>
      <c r="H756" s="9"/>
      <c r="I756" s="9"/>
      <c r="J756" s="9"/>
      <c r="K756" s="8">
        <f>K751+1</f>
        <v>23</v>
      </c>
      <c r="L756" s="8">
        <f>L751+1</f>
        <v>425</v>
      </c>
      <c r="M756" s="182" t="s">
        <v>491</v>
      </c>
      <c r="N756" s="87"/>
      <c r="O756" s="506" t="s">
        <v>425</v>
      </c>
      <c r="P756" s="507"/>
      <c r="Q756" s="507"/>
      <c r="R756" s="508"/>
      <c r="S756" s="34"/>
      <c r="T756" s="33"/>
      <c r="U756" s="34"/>
      <c r="V756" s="33"/>
      <c r="W756" s="34"/>
      <c r="X756" s="33"/>
      <c r="Y756" s="34"/>
      <c r="Z756" s="33"/>
      <c r="AA756" s="58"/>
      <c r="AB756" s="59"/>
      <c r="AC756" s="60"/>
      <c r="AD756" s="610" t="s">
        <v>28</v>
      </c>
      <c r="AE756" s="603"/>
      <c r="AF756" s="603"/>
      <c r="AG756" s="603"/>
      <c r="AH756" s="603"/>
      <c r="AI756" s="603"/>
      <c r="AJ756" s="603"/>
      <c r="AK756" s="603"/>
      <c r="AL756" s="603"/>
      <c r="AM756" s="611"/>
      <c r="AN756" s="90"/>
      <c r="AO756" s="60"/>
      <c r="AP756" s="61"/>
      <c r="AQ756" s="35"/>
      <c r="AR756" s="36"/>
      <c r="AS756" s="34"/>
      <c r="AT756" s="36"/>
      <c r="AU756" s="34"/>
      <c r="AV756" s="36"/>
      <c r="AW756" s="4"/>
      <c r="AX756" s="8"/>
      <c r="AY756" s="512" t="s">
        <v>490</v>
      </c>
      <c r="AZ756" s="513"/>
      <c r="BA756" s="513"/>
      <c r="BB756" s="513"/>
      <c r="BC756" s="513"/>
      <c r="BD756" s="513"/>
      <c r="BE756" s="513"/>
      <c r="BF756" s="514"/>
      <c r="BG756" s="478"/>
      <c r="BH756" s="479"/>
    </row>
    <row r="757" spans="1:60" ht="19.5" customHeight="1" x14ac:dyDescent="0.25">
      <c r="A757" s="4">
        <f t="shared" si="75"/>
        <v>569</v>
      </c>
      <c r="B757" s="11"/>
      <c r="C757" s="21" t="s">
        <v>335</v>
      </c>
      <c r="D757" s="29" t="s">
        <v>84</v>
      </c>
      <c r="E757" s="8"/>
      <c r="F757" s="8"/>
      <c r="G757" s="8"/>
      <c r="H757" s="8"/>
      <c r="I757" s="8"/>
      <c r="J757" s="8"/>
      <c r="K757" s="8">
        <f t="shared" ref="K757:L772" si="81">K756+1</f>
        <v>24</v>
      </c>
      <c r="L757" s="9">
        <f t="shared" si="81"/>
        <v>426</v>
      </c>
      <c r="M757" s="182" t="s">
        <v>491</v>
      </c>
      <c r="N757" s="87"/>
      <c r="O757" s="34"/>
      <c r="P757" s="33"/>
      <c r="Q757" s="34"/>
      <c r="R757" s="33"/>
      <c r="S757" s="34"/>
      <c r="T757" s="33"/>
      <c r="U757" s="34"/>
      <c r="V757" s="33"/>
      <c r="W757" s="34"/>
      <c r="X757" s="33"/>
      <c r="Y757" s="34"/>
      <c r="Z757" s="33"/>
      <c r="AA757" s="58"/>
      <c r="AB757" s="59"/>
      <c r="AC757" s="60"/>
      <c r="AD757" s="610" t="s">
        <v>28</v>
      </c>
      <c r="AE757" s="603"/>
      <c r="AF757" s="603"/>
      <c r="AG757" s="603"/>
      <c r="AH757" s="603"/>
      <c r="AI757" s="603"/>
      <c r="AJ757" s="603"/>
      <c r="AK757" s="603"/>
      <c r="AL757" s="603"/>
      <c r="AM757" s="611"/>
      <c r="AN757" s="90"/>
      <c r="AO757" s="60"/>
      <c r="AP757" s="61"/>
      <c r="AQ757" s="35"/>
      <c r="AR757" s="36"/>
      <c r="AS757" s="34"/>
      <c r="AT757" s="36"/>
      <c r="AU757" s="34"/>
      <c r="AV757" s="36"/>
      <c r="AW757" s="4"/>
      <c r="AX757" s="8"/>
      <c r="AY757" s="512"/>
      <c r="AZ757" s="513"/>
      <c r="BA757" s="513"/>
      <c r="BB757" s="513"/>
      <c r="BC757" s="513"/>
      <c r="BD757" s="513"/>
      <c r="BE757" s="513"/>
      <c r="BF757" s="514"/>
      <c r="BG757" s="478"/>
      <c r="BH757" s="479"/>
    </row>
    <row r="758" spans="1:60" ht="19.5" customHeight="1" x14ac:dyDescent="0.25">
      <c r="A758" s="4">
        <f t="shared" si="75"/>
        <v>570</v>
      </c>
      <c r="B758" s="32"/>
      <c r="C758" s="21"/>
      <c r="D758" s="29" t="s">
        <v>85</v>
      </c>
      <c r="E758" s="8"/>
      <c r="F758" s="8"/>
      <c r="G758" s="8"/>
      <c r="H758" s="8"/>
      <c r="I758" s="8"/>
      <c r="J758" s="8"/>
      <c r="K758" s="8">
        <f t="shared" si="81"/>
        <v>25</v>
      </c>
      <c r="L758" s="9">
        <f t="shared" si="81"/>
        <v>427</v>
      </c>
      <c r="M758" s="182" t="s">
        <v>491</v>
      </c>
      <c r="N758" s="87"/>
      <c r="O758" s="34"/>
      <c r="P758" s="33"/>
      <c r="Q758" s="34"/>
      <c r="R758" s="33"/>
      <c r="S758" s="34"/>
      <c r="T758" s="33"/>
      <c r="U758" s="34"/>
      <c r="V758" s="33"/>
      <c r="W758" s="34"/>
      <c r="X758" s="33"/>
      <c r="Y758" s="34"/>
      <c r="Z758" s="33"/>
      <c r="AA758" s="58"/>
      <c r="AB758" s="59"/>
      <c r="AC758" s="60"/>
      <c r="AD758" s="610" t="s">
        <v>28</v>
      </c>
      <c r="AE758" s="603"/>
      <c r="AF758" s="603"/>
      <c r="AG758" s="603"/>
      <c r="AH758" s="603"/>
      <c r="AI758" s="603"/>
      <c r="AJ758" s="603"/>
      <c r="AK758" s="603"/>
      <c r="AL758" s="603"/>
      <c r="AM758" s="611"/>
      <c r="AN758" s="90"/>
      <c r="AO758" s="60"/>
      <c r="AP758" s="61"/>
      <c r="AQ758" s="35"/>
      <c r="AR758" s="36"/>
      <c r="AS758" s="34"/>
      <c r="AT758" s="36"/>
      <c r="AU758" s="34"/>
      <c r="AV758" s="36"/>
      <c r="AW758" s="4"/>
      <c r="AX758" s="8"/>
      <c r="AY758" s="512"/>
      <c r="AZ758" s="513"/>
      <c r="BA758" s="513"/>
      <c r="BB758" s="513"/>
      <c r="BC758" s="513"/>
      <c r="BD758" s="513"/>
      <c r="BE758" s="513"/>
      <c r="BF758" s="514"/>
      <c r="BG758" s="478"/>
      <c r="BH758" s="479"/>
    </row>
    <row r="759" spans="1:60" ht="19.5" customHeight="1" x14ac:dyDescent="0.25">
      <c r="A759" s="4">
        <f t="shared" si="75"/>
        <v>571</v>
      </c>
      <c r="B759" s="32"/>
      <c r="C759" s="31"/>
      <c r="D759" s="29" t="s">
        <v>336</v>
      </c>
      <c r="E759" s="8"/>
      <c r="F759" s="8"/>
      <c r="G759" s="8"/>
      <c r="H759" s="8"/>
      <c r="I759" s="8"/>
      <c r="J759" s="8"/>
      <c r="K759" s="8">
        <f t="shared" si="81"/>
        <v>26</v>
      </c>
      <c r="L759" s="9">
        <f t="shared" si="81"/>
        <v>428</v>
      </c>
      <c r="M759" s="182" t="s">
        <v>491</v>
      </c>
      <c r="N759" s="87"/>
      <c r="O759" s="34"/>
      <c r="P759" s="33"/>
      <c r="Q759" s="34"/>
      <c r="R759" s="33"/>
      <c r="S759" s="34"/>
      <c r="T759" s="33"/>
      <c r="U759" s="34"/>
      <c r="V759" s="33"/>
      <c r="W759" s="34"/>
      <c r="X759" s="33"/>
      <c r="Y759" s="34"/>
      <c r="Z759" s="33"/>
      <c r="AA759" s="58"/>
      <c r="AB759" s="59"/>
      <c r="AC759" s="60"/>
      <c r="AD759" s="610" t="s">
        <v>28</v>
      </c>
      <c r="AE759" s="603"/>
      <c r="AF759" s="603"/>
      <c r="AG759" s="603"/>
      <c r="AH759" s="603"/>
      <c r="AI759" s="603"/>
      <c r="AJ759" s="603"/>
      <c r="AK759" s="603"/>
      <c r="AL759" s="603"/>
      <c r="AM759" s="611"/>
      <c r="AN759" s="90"/>
      <c r="AO759" s="60"/>
      <c r="AP759" s="61"/>
      <c r="AQ759" s="35"/>
      <c r="AR759" s="36"/>
      <c r="AS759" s="34"/>
      <c r="AT759" s="36"/>
      <c r="AU759" s="34"/>
      <c r="AV759" s="36"/>
      <c r="AW759" s="4"/>
      <c r="AX759" s="8"/>
      <c r="AY759" s="512"/>
      <c r="AZ759" s="513"/>
      <c r="BA759" s="513"/>
      <c r="BB759" s="513"/>
      <c r="BC759" s="513"/>
      <c r="BD759" s="513"/>
      <c r="BE759" s="513"/>
      <c r="BF759" s="514"/>
      <c r="BG759" s="478"/>
      <c r="BH759" s="479"/>
    </row>
    <row r="760" spans="1:60" ht="19.5" customHeight="1" x14ac:dyDescent="0.25">
      <c r="A760" s="4">
        <f t="shared" si="75"/>
        <v>572</v>
      </c>
      <c r="B760" s="32"/>
      <c r="C760" s="31"/>
      <c r="D760" s="29" t="s">
        <v>337</v>
      </c>
      <c r="E760" s="8"/>
      <c r="F760" s="8"/>
      <c r="G760" s="8"/>
      <c r="H760" s="8"/>
      <c r="I760" s="8"/>
      <c r="J760" s="8"/>
      <c r="K760" s="8">
        <f t="shared" si="81"/>
        <v>27</v>
      </c>
      <c r="L760" s="9">
        <f t="shared" si="81"/>
        <v>429</v>
      </c>
      <c r="M760" s="182" t="s">
        <v>491</v>
      </c>
      <c r="N760" s="87"/>
      <c r="O760" s="34"/>
      <c r="P760" s="33"/>
      <c r="Q760" s="34"/>
      <c r="R760" s="33"/>
      <c r="S760" s="34"/>
      <c r="T760" s="33"/>
      <c r="U760" s="34"/>
      <c r="V760" s="33"/>
      <c r="W760" s="34"/>
      <c r="X760" s="33"/>
      <c r="Y760" s="34"/>
      <c r="Z760" s="33"/>
      <c r="AA760" s="58"/>
      <c r="AB760" s="59"/>
      <c r="AC760" s="60"/>
      <c r="AD760" s="610" t="s">
        <v>28</v>
      </c>
      <c r="AE760" s="603"/>
      <c r="AF760" s="603"/>
      <c r="AG760" s="603"/>
      <c r="AH760" s="603"/>
      <c r="AI760" s="603"/>
      <c r="AJ760" s="603"/>
      <c r="AK760" s="603"/>
      <c r="AL760" s="603"/>
      <c r="AM760" s="611"/>
      <c r="AN760" s="90"/>
      <c r="AO760" s="60"/>
      <c r="AP760" s="61"/>
      <c r="AQ760" s="35"/>
      <c r="AR760" s="36"/>
      <c r="AS760" s="34"/>
      <c r="AT760" s="36"/>
      <c r="AU760" s="34"/>
      <c r="AV760" s="36"/>
      <c r="AW760" s="4"/>
      <c r="AX760" s="8"/>
      <c r="AY760" s="512"/>
      <c r="AZ760" s="513"/>
      <c r="BA760" s="513"/>
      <c r="BB760" s="513"/>
      <c r="BC760" s="513"/>
      <c r="BD760" s="513"/>
      <c r="BE760" s="513"/>
      <c r="BF760" s="514"/>
      <c r="BG760" s="478"/>
      <c r="BH760" s="479"/>
    </row>
    <row r="761" spans="1:60" ht="19.5" customHeight="1" x14ac:dyDescent="0.25">
      <c r="A761" s="4">
        <f t="shared" si="75"/>
        <v>573</v>
      </c>
      <c r="B761" s="220"/>
      <c r="C761" s="41"/>
      <c r="D761" s="29" t="s">
        <v>338</v>
      </c>
      <c r="E761" s="8"/>
      <c r="F761" s="8"/>
      <c r="G761" s="8"/>
      <c r="H761" s="8"/>
      <c r="I761" s="8"/>
      <c r="J761" s="8"/>
      <c r="K761" s="8">
        <f>K760+1</f>
        <v>28</v>
      </c>
      <c r="L761" s="9">
        <f>L760+1</f>
        <v>430</v>
      </c>
      <c r="M761" s="182" t="s">
        <v>491</v>
      </c>
      <c r="N761" s="87"/>
      <c r="O761" s="34"/>
      <c r="P761" s="33"/>
      <c r="Q761" s="34"/>
      <c r="R761" s="33"/>
      <c r="S761" s="34"/>
      <c r="T761" s="33"/>
      <c r="U761" s="34"/>
      <c r="V761" s="33"/>
      <c r="W761" s="34"/>
      <c r="X761" s="33"/>
      <c r="Y761" s="34"/>
      <c r="Z761" s="33"/>
      <c r="AA761" s="58"/>
      <c r="AB761" s="59"/>
      <c r="AC761" s="60"/>
      <c r="AD761" s="610" t="s">
        <v>28</v>
      </c>
      <c r="AE761" s="603"/>
      <c r="AF761" s="603"/>
      <c r="AG761" s="603"/>
      <c r="AH761" s="603"/>
      <c r="AI761" s="603"/>
      <c r="AJ761" s="603"/>
      <c r="AK761" s="603"/>
      <c r="AL761" s="603"/>
      <c r="AM761" s="611"/>
      <c r="AN761" s="90"/>
      <c r="AO761" s="60"/>
      <c r="AP761" s="61"/>
      <c r="AQ761" s="35"/>
      <c r="AR761" s="36"/>
      <c r="AS761" s="34"/>
      <c r="AT761" s="36"/>
      <c r="AU761" s="34"/>
      <c r="AV761" s="36"/>
      <c r="AW761" s="4"/>
      <c r="AX761" s="8"/>
      <c r="AY761" s="512"/>
      <c r="AZ761" s="513"/>
      <c r="BA761" s="513"/>
      <c r="BB761" s="513"/>
      <c r="BC761" s="513"/>
      <c r="BD761" s="513"/>
      <c r="BE761" s="513"/>
      <c r="BF761" s="514"/>
      <c r="BG761" s="478"/>
      <c r="BH761" s="479"/>
    </row>
    <row r="762" spans="1:60" ht="21.75" customHeight="1" x14ac:dyDescent="0.25">
      <c r="A762" s="4">
        <f t="shared" si="75"/>
        <v>574</v>
      </c>
      <c r="B762" s="221"/>
      <c r="C762" s="576" t="s">
        <v>246</v>
      </c>
      <c r="D762" s="29" t="s">
        <v>339</v>
      </c>
      <c r="E762" s="8"/>
      <c r="F762" s="8"/>
      <c r="G762" s="8"/>
      <c r="H762" s="8"/>
      <c r="I762" s="8"/>
      <c r="J762" s="8"/>
      <c r="K762" s="8">
        <f>K761+1</f>
        <v>29</v>
      </c>
      <c r="L762" s="8">
        <f>L761+1</f>
        <v>431</v>
      </c>
      <c r="M762" s="182" t="s">
        <v>491</v>
      </c>
      <c r="N762" s="87"/>
      <c r="O762" s="506" t="s">
        <v>424</v>
      </c>
      <c r="P762" s="507"/>
      <c r="Q762" s="507"/>
      <c r="R762" s="508"/>
      <c r="S762" s="34"/>
      <c r="T762" s="33"/>
      <c r="U762" s="34"/>
      <c r="V762" s="33"/>
      <c r="W762" s="34"/>
      <c r="X762" s="33"/>
      <c r="Y762" s="34"/>
      <c r="Z762" s="33"/>
      <c r="AA762" s="58"/>
      <c r="AB762" s="59"/>
      <c r="AC762" s="60"/>
      <c r="AD762" s="610" t="s">
        <v>28</v>
      </c>
      <c r="AE762" s="603"/>
      <c r="AF762" s="603"/>
      <c r="AG762" s="603"/>
      <c r="AH762" s="603"/>
      <c r="AI762" s="603"/>
      <c r="AJ762" s="603"/>
      <c r="AK762" s="603"/>
      <c r="AL762" s="603"/>
      <c r="AM762" s="611"/>
      <c r="AN762" s="90"/>
      <c r="AO762" s="60"/>
      <c r="AP762" s="61"/>
      <c r="AQ762" s="35"/>
      <c r="AR762" s="36"/>
      <c r="AS762" s="34"/>
      <c r="AT762" s="36"/>
      <c r="AU762" s="34"/>
      <c r="AV762" s="36"/>
      <c r="AW762" s="4"/>
      <c r="AX762" s="8"/>
      <c r="AY762" s="512" t="s">
        <v>378</v>
      </c>
      <c r="AZ762" s="513"/>
      <c r="BA762" s="513"/>
      <c r="BB762" s="513"/>
      <c r="BC762" s="513"/>
      <c r="BD762" s="513"/>
      <c r="BE762" s="513"/>
      <c r="BF762" s="514"/>
      <c r="BG762" s="632"/>
      <c r="BH762" s="634"/>
    </row>
    <row r="763" spans="1:60" ht="21.75" customHeight="1" x14ac:dyDescent="0.25">
      <c r="A763" s="4">
        <f t="shared" si="75"/>
        <v>575</v>
      </c>
      <c r="B763" s="42"/>
      <c r="C763" s="587"/>
      <c r="D763" s="29" t="s">
        <v>340</v>
      </c>
      <c r="E763" s="8"/>
      <c r="F763" s="8"/>
      <c r="G763" s="8"/>
      <c r="H763" s="8"/>
      <c r="I763" s="8"/>
      <c r="J763" s="8"/>
      <c r="K763" s="8">
        <f t="shared" ref="K763:L765" si="82">K762+1</f>
        <v>30</v>
      </c>
      <c r="L763" s="9">
        <f t="shared" si="82"/>
        <v>432</v>
      </c>
      <c r="M763" s="182" t="s">
        <v>491</v>
      </c>
      <c r="N763" s="87"/>
      <c r="O763" s="34"/>
      <c r="P763" s="36"/>
      <c r="Q763" s="34"/>
      <c r="R763" s="36"/>
      <c r="S763" s="34"/>
      <c r="T763" s="33"/>
      <c r="U763" s="34"/>
      <c r="V763" s="33"/>
      <c r="W763" s="34"/>
      <c r="X763" s="33"/>
      <c r="Y763" s="34"/>
      <c r="Z763" s="33"/>
      <c r="AA763" s="58"/>
      <c r="AB763" s="59"/>
      <c r="AC763" s="60"/>
      <c r="AD763" s="610" t="s">
        <v>814</v>
      </c>
      <c r="AE763" s="603"/>
      <c r="AF763" s="603"/>
      <c r="AG763" s="603"/>
      <c r="AH763" s="603"/>
      <c r="AI763" s="603"/>
      <c r="AJ763" s="603"/>
      <c r="AK763" s="603"/>
      <c r="AL763" s="603"/>
      <c r="AM763" s="611"/>
      <c r="AN763" s="90"/>
      <c r="AO763" s="60"/>
      <c r="AP763" s="61"/>
      <c r="AQ763" s="35"/>
      <c r="AR763" s="36"/>
      <c r="AS763" s="34"/>
      <c r="AT763" s="36"/>
      <c r="AU763" s="34"/>
      <c r="AV763" s="36"/>
      <c r="AW763" s="4"/>
      <c r="AX763" s="8"/>
      <c r="AY763" s="512"/>
      <c r="AZ763" s="513"/>
      <c r="BA763" s="513"/>
      <c r="BB763" s="513"/>
      <c r="BC763" s="513"/>
      <c r="BD763" s="513"/>
      <c r="BE763" s="513"/>
      <c r="BF763" s="514"/>
      <c r="BG763" s="69"/>
      <c r="BH763" s="70"/>
    </row>
    <row r="764" spans="1:60" ht="21.75" customHeight="1" x14ac:dyDescent="0.25">
      <c r="A764" s="4">
        <f t="shared" si="75"/>
        <v>576</v>
      </c>
      <c r="B764" s="42"/>
      <c r="C764" s="587"/>
      <c r="D764" s="29" t="s">
        <v>341</v>
      </c>
      <c r="E764" s="8"/>
      <c r="F764" s="8"/>
      <c r="G764" s="8"/>
      <c r="H764" s="8"/>
      <c r="I764" s="8"/>
      <c r="J764" s="8"/>
      <c r="K764" s="8">
        <f t="shared" si="82"/>
        <v>31</v>
      </c>
      <c r="L764" s="9">
        <f t="shared" si="82"/>
        <v>433</v>
      </c>
      <c r="M764" s="182" t="s">
        <v>491</v>
      </c>
      <c r="N764" s="87"/>
      <c r="O764" s="34"/>
      <c r="P764" s="36"/>
      <c r="Q764" s="34"/>
      <c r="R764" s="36"/>
      <c r="S764" s="34"/>
      <c r="T764" s="33"/>
      <c r="U764" s="34"/>
      <c r="V764" s="33"/>
      <c r="W764" s="34"/>
      <c r="X764" s="33"/>
      <c r="Y764" s="34"/>
      <c r="Z764" s="33"/>
      <c r="AA764" s="58"/>
      <c r="AB764" s="59"/>
      <c r="AC764" s="60"/>
      <c r="AD764" s="610" t="s">
        <v>814</v>
      </c>
      <c r="AE764" s="603"/>
      <c r="AF764" s="603"/>
      <c r="AG764" s="603"/>
      <c r="AH764" s="603"/>
      <c r="AI764" s="603"/>
      <c r="AJ764" s="603"/>
      <c r="AK764" s="603"/>
      <c r="AL764" s="603"/>
      <c r="AM764" s="611"/>
      <c r="AN764" s="90"/>
      <c r="AO764" s="60"/>
      <c r="AP764" s="61"/>
      <c r="AQ764" s="35"/>
      <c r="AR764" s="36"/>
      <c r="AS764" s="34"/>
      <c r="AT764" s="36"/>
      <c r="AU764" s="34"/>
      <c r="AV764" s="36"/>
      <c r="AW764" s="4"/>
      <c r="AX764" s="8"/>
      <c r="AY764" s="512"/>
      <c r="AZ764" s="513"/>
      <c r="BA764" s="513"/>
      <c r="BB764" s="513"/>
      <c r="BC764" s="513"/>
      <c r="BD764" s="513"/>
      <c r="BE764" s="513"/>
      <c r="BF764" s="514"/>
      <c r="BG764" s="69"/>
      <c r="BH764" s="70"/>
    </row>
    <row r="765" spans="1:60" ht="21.75" customHeight="1" x14ac:dyDescent="0.25">
      <c r="A765" s="4">
        <f t="shared" si="75"/>
        <v>577</v>
      </c>
      <c r="B765" s="42"/>
      <c r="C765" s="587"/>
      <c r="D765" s="29" t="s">
        <v>342</v>
      </c>
      <c r="E765" s="8"/>
      <c r="F765" s="8"/>
      <c r="G765" s="8"/>
      <c r="H765" s="8"/>
      <c r="I765" s="8"/>
      <c r="J765" s="8"/>
      <c r="K765" s="8">
        <f t="shared" si="82"/>
        <v>32</v>
      </c>
      <c r="L765" s="9">
        <f t="shared" si="82"/>
        <v>434</v>
      </c>
      <c r="M765" s="182" t="s">
        <v>491</v>
      </c>
      <c r="N765" s="87"/>
      <c r="O765" s="34"/>
      <c r="P765" s="33"/>
      <c r="Q765" s="34"/>
      <c r="R765" s="33"/>
      <c r="S765" s="34"/>
      <c r="T765" s="33"/>
      <c r="U765" s="34"/>
      <c r="V765" s="33"/>
      <c r="W765" s="34"/>
      <c r="X765" s="33"/>
      <c r="Y765" s="34"/>
      <c r="Z765" s="33"/>
      <c r="AA765" s="58"/>
      <c r="AB765" s="59"/>
      <c r="AC765" s="60"/>
      <c r="AD765" s="610" t="s">
        <v>28</v>
      </c>
      <c r="AE765" s="603"/>
      <c r="AF765" s="603"/>
      <c r="AG765" s="603"/>
      <c r="AH765" s="603"/>
      <c r="AI765" s="603"/>
      <c r="AJ765" s="603"/>
      <c r="AK765" s="603"/>
      <c r="AL765" s="603"/>
      <c r="AM765" s="611"/>
      <c r="AN765" s="90"/>
      <c r="AO765" s="60"/>
      <c r="AP765" s="61"/>
      <c r="AQ765" s="35"/>
      <c r="AR765" s="36"/>
      <c r="AS765" s="34"/>
      <c r="AT765" s="36"/>
      <c r="AU765" s="34"/>
      <c r="AV765" s="36"/>
      <c r="AW765" s="4"/>
      <c r="AX765" s="8"/>
      <c r="AY765" s="512"/>
      <c r="AZ765" s="513"/>
      <c r="BA765" s="513"/>
      <c r="BB765" s="513"/>
      <c r="BC765" s="513"/>
      <c r="BD765" s="513"/>
      <c r="BE765" s="513"/>
      <c r="BF765" s="514"/>
      <c r="BG765" s="478"/>
      <c r="BH765" s="479"/>
    </row>
    <row r="766" spans="1:60" ht="21.75" customHeight="1" x14ac:dyDescent="0.25">
      <c r="A766" s="4">
        <f t="shared" si="75"/>
        <v>578</v>
      </c>
      <c r="B766" s="42"/>
      <c r="C766" s="587"/>
      <c r="D766" s="29" t="s">
        <v>343</v>
      </c>
      <c r="E766" s="8"/>
      <c r="F766" s="8"/>
      <c r="G766" s="8"/>
      <c r="H766" s="8"/>
      <c r="I766" s="8"/>
      <c r="J766" s="8"/>
      <c r="K766" s="8">
        <f t="shared" si="81"/>
        <v>33</v>
      </c>
      <c r="L766" s="9">
        <f t="shared" si="81"/>
        <v>435</v>
      </c>
      <c r="M766" s="182" t="s">
        <v>491</v>
      </c>
      <c r="N766" s="87"/>
      <c r="O766" s="34"/>
      <c r="P766" s="33"/>
      <c r="Q766" s="34"/>
      <c r="R766" s="33"/>
      <c r="S766" s="34"/>
      <c r="T766" s="33"/>
      <c r="U766" s="34"/>
      <c r="V766" s="33"/>
      <c r="W766" s="34"/>
      <c r="X766" s="33"/>
      <c r="Y766" s="34"/>
      <c r="Z766" s="33"/>
      <c r="AA766" s="58"/>
      <c r="AB766" s="59"/>
      <c r="AC766" s="60"/>
      <c r="AD766" s="610" t="s">
        <v>28</v>
      </c>
      <c r="AE766" s="603"/>
      <c r="AF766" s="603"/>
      <c r="AG766" s="603"/>
      <c r="AH766" s="603"/>
      <c r="AI766" s="603"/>
      <c r="AJ766" s="603"/>
      <c r="AK766" s="603"/>
      <c r="AL766" s="603"/>
      <c r="AM766" s="611"/>
      <c r="AN766" s="90"/>
      <c r="AO766" s="60"/>
      <c r="AP766" s="61"/>
      <c r="AQ766" s="35"/>
      <c r="AR766" s="36"/>
      <c r="AS766" s="34"/>
      <c r="AT766" s="36"/>
      <c r="AU766" s="34"/>
      <c r="AV766" s="36"/>
      <c r="AW766" s="4"/>
      <c r="AX766" s="8"/>
      <c r="AY766" s="512"/>
      <c r="AZ766" s="513"/>
      <c r="BA766" s="513"/>
      <c r="BB766" s="513"/>
      <c r="BC766" s="513"/>
      <c r="BD766" s="513"/>
      <c r="BE766" s="513"/>
      <c r="BF766" s="514"/>
      <c r="BG766" s="629"/>
      <c r="BH766" s="631"/>
    </row>
    <row r="767" spans="1:60" ht="19.5" customHeight="1" x14ac:dyDescent="0.25">
      <c r="A767" s="4">
        <f t="shared" si="75"/>
        <v>579</v>
      </c>
      <c r="B767" s="42"/>
      <c r="C767" s="587"/>
      <c r="D767" s="29" t="s">
        <v>344</v>
      </c>
      <c r="E767" s="8"/>
      <c r="F767" s="8"/>
      <c r="G767" s="8"/>
      <c r="H767" s="8"/>
      <c r="I767" s="8"/>
      <c r="J767" s="8"/>
      <c r="K767" s="8">
        <f t="shared" si="81"/>
        <v>34</v>
      </c>
      <c r="L767" s="9">
        <f t="shared" si="81"/>
        <v>436</v>
      </c>
      <c r="M767" s="182" t="s">
        <v>491</v>
      </c>
      <c r="N767" s="87"/>
      <c r="O767" s="34"/>
      <c r="P767" s="33"/>
      <c r="Q767" s="34"/>
      <c r="R767" s="33"/>
      <c r="S767" s="34"/>
      <c r="T767" s="33"/>
      <c r="U767" s="34"/>
      <c r="V767" s="33"/>
      <c r="W767" s="34"/>
      <c r="X767" s="33"/>
      <c r="Y767" s="34"/>
      <c r="Z767" s="33"/>
      <c r="AA767" s="58"/>
      <c r="AB767" s="59"/>
      <c r="AC767" s="60"/>
      <c r="AD767" s="610" t="s">
        <v>28</v>
      </c>
      <c r="AE767" s="603"/>
      <c r="AF767" s="603"/>
      <c r="AG767" s="603"/>
      <c r="AH767" s="603"/>
      <c r="AI767" s="603"/>
      <c r="AJ767" s="603"/>
      <c r="AK767" s="603"/>
      <c r="AL767" s="603"/>
      <c r="AM767" s="611"/>
      <c r="AN767" s="90"/>
      <c r="AO767" s="60"/>
      <c r="AP767" s="61"/>
      <c r="AQ767" s="35"/>
      <c r="AR767" s="36"/>
      <c r="AS767" s="34"/>
      <c r="AT767" s="36"/>
      <c r="AU767" s="34"/>
      <c r="AV767" s="36"/>
      <c r="AW767" s="4"/>
      <c r="AX767" s="8"/>
      <c r="AY767" s="512" t="s">
        <v>248</v>
      </c>
      <c r="AZ767" s="513"/>
      <c r="BA767" s="513"/>
      <c r="BB767" s="513"/>
      <c r="BC767" s="513"/>
      <c r="BD767" s="513"/>
      <c r="BE767" s="513"/>
      <c r="BF767" s="514"/>
      <c r="BG767" s="484"/>
      <c r="BH767" s="484"/>
    </row>
    <row r="768" spans="1:60" ht="19.5" customHeight="1" x14ac:dyDescent="0.25">
      <c r="A768" s="4">
        <f t="shared" si="75"/>
        <v>580</v>
      </c>
      <c r="B768" s="43"/>
      <c r="C768" s="628"/>
      <c r="D768" s="29" t="s">
        <v>345</v>
      </c>
      <c r="E768" s="8"/>
      <c r="F768" s="8"/>
      <c r="G768" s="8"/>
      <c r="H768" s="8"/>
      <c r="I768" s="8"/>
      <c r="J768" s="8"/>
      <c r="K768" s="8">
        <f t="shared" si="81"/>
        <v>35</v>
      </c>
      <c r="L768" s="9">
        <f t="shared" si="81"/>
        <v>437</v>
      </c>
      <c r="M768" s="182" t="s">
        <v>491</v>
      </c>
      <c r="N768" s="87"/>
      <c r="O768" s="34"/>
      <c r="P768" s="33"/>
      <c r="Q768" s="34"/>
      <c r="R768" s="33"/>
      <c r="S768" s="34"/>
      <c r="T768" s="33"/>
      <c r="U768" s="34"/>
      <c r="V768" s="33"/>
      <c r="W768" s="34"/>
      <c r="X768" s="33"/>
      <c r="Y768" s="34"/>
      <c r="Z768" s="33"/>
      <c r="AA768" s="58"/>
      <c r="AB768" s="59"/>
      <c r="AC768" s="60"/>
      <c r="AD768" s="610" t="s">
        <v>28</v>
      </c>
      <c r="AE768" s="603"/>
      <c r="AF768" s="603"/>
      <c r="AG768" s="603"/>
      <c r="AH768" s="603"/>
      <c r="AI768" s="603"/>
      <c r="AJ768" s="603"/>
      <c r="AK768" s="603"/>
      <c r="AL768" s="603"/>
      <c r="AM768" s="611"/>
      <c r="AN768" s="90"/>
      <c r="AO768" s="60"/>
      <c r="AP768" s="61"/>
      <c r="AQ768" s="35"/>
      <c r="AR768" s="36"/>
      <c r="AS768" s="34"/>
      <c r="AT768" s="36"/>
      <c r="AU768" s="34"/>
      <c r="AV768" s="36"/>
      <c r="AW768" s="4"/>
      <c r="AX768" s="8"/>
      <c r="AY768" s="512"/>
      <c r="AZ768" s="513"/>
      <c r="BA768" s="513"/>
      <c r="BB768" s="513"/>
      <c r="BC768" s="513"/>
      <c r="BD768" s="513"/>
      <c r="BE768" s="513"/>
      <c r="BF768" s="514"/>
      <c r="BG768" s="484"/>
      <c r="BH768" s="484"/>
    </row>
    <row r="769" spans="1:60" ht="19.5" customHeight="1" x14ac:dyDescent="0.25">
      <c r="A769" s="4">
        <f t="shared" si="75"/>
        <v>581</v>
      </c>
      <c r="B769" s="221"/>
      <c r="C769" s="587" t="s">
        <v>245</v>
      </c>
      <c r="D769" s="29" t="s">
        <v>197</v>
      </c>
      <c r="E769" s="9"/>
      <c r="F769" s="9"/>
      <c r="G769" s="9"/>
      <c r="H769" s="9"/>
      <c r="I769" s="9"/>
      <c r="J769" s="9"/>
      <c r="K769" s="9">
        <f t="shared" si="81"/>
        <v>36</v>
      </c>
      <c r="L769" s="9">
        <f t="shared" si="81"/>
        <v>438</v>
      </c>
      <c r="M769" s="182" t="s">
        <v>491</v>
      </c>
      <c r="N769" s="87"/>
      <c r="O769" s="34"/>
      <c r="P769" s="33"/>
      <c r="Q769" s="34"/>
      <c r="R769" s="33"/>
      <c r="S769" s="34"/>
      <c r="T769" s="33"/>
      <c r="U769" s="34"/>
      <c r="V769" s="33"/>
      <c r="W769" s="34"/>
      <c r="X769" s="33"/>
      <c r="Y769" s="34"/>
      <c r="Z769" s="33"/>
      <c r="AA769" s="58"/>
      <c r="AB769" s="59"/>
      <c r="AC769" s="60"/>
      <c r="AD769" s="610" t="s">
        <v>28</v>
      </c>
      <c r="AE769" s="603"/>
      <c r="AF769" s="603"/>
      <c r="AG769" s="603"/>
      <c r="AH769" s="603"/>
      <c r="AI769" s="603"/>
      <c r="AJ769" s="603"/>
      <c r="AK769" s="603"/>
      <c r="AL769" s="603"/>
      <c r="AM769" s="611"/>
      <c r="AN769" s="90"/>
      <c r="AO769" s="60"/>
      <c r="AP769" s="61"/>
      <c r="AQ769" s="35"/>
      <c r="AR769" s="36"/>
      <c r="AS769" s="34"/>
      <c r="AT769" s="36"/>
      <c r="AU769" s="34"/>
      <c r="AV769" s="36"/>
      <c r="AW769" s="4"/>
      <c r="AX769" s="8"/>
      <c r="AY769" s="512" t="s">
        <v>20</v>
      </c>
      <c r="AZ769" s="513"/>
      <c r="BA769" s="513"/>
      <c r="BB769" s="513"/>
      <c r="BC769" s="513"/>
      <c r="BD769" s="513"/>
      <c r="BE769" s="513"/>
      <c r="BF769" s="514"/>
      <c r="BG769" s="484"/>
      <c r="BH769" s="484"/>
    </row>
    <row r="770" spans="1:60" ht="19.5" customHeight="1" x14ac:dyDescent="0.25">
      <c r="A770" s="4">
        <f t="shared" si="75"/>
        <v>582</v>
      </c>
      <c r="B770" s="42"/>
      <c r="C770" s="587"/>
      <c r="D770" s="29" t="s">
        <v>198</v>
      </c>
      <c r="E770" s="8"/>
      <c r="F770" s="8"/>
      <c r="G770" s="8"/>
      <c r="H770" s="8"/>
      <c r="I770" s="8"/>
      <c r="J770" s="8"/>
      <c r="K770" s="8">
        <f t="shared" si="81"/>
        <v>37</v>
      </c>
      <c r="L770" s="9">
        <f t="shared" si="81"/>
        <v>439</v>
      </c>
      <c r="M770" s="182" t="s">
        <v>491</v>
      </c>
      <c r="N770" s="87"/>
      <c r="O770" s="34"/>
      <c r="P770" s="33"/>
      <c r="Q770" s="34"/>
      <c r="R770" s="33"/>
      <c r="S770" s="34"/>
      <c r="T770" s="33"/>
      <c r="U770" s="34"/>
      <c r="V770" s="33"/>
      <c r="W770" s="34"/>
      <c r="X770" s="33"/>
      <c r="Y770" s="34"/>
      <c r="Z770" s="33"/>
      <c r="AA770" s="58"/>
      <c r="AB770" s="59"/>
      <c r="AC770" s="60"/>
      <c r="AD770" s="610" t="s">
        <v>28</v>
      </c>
      <c r="AE770" s="603"/>
      <c r="AF770" s="603"/>
      <c r="AG770" s="603"/>
      <c r="AH770" s="603"/>
      <c r="AI770" s="603"/>
      <c r="AJ770" s="603"/>
      <c r="AK770" s="603"/>
      <c r="AL770" s="603"/>
      <c r="AM770" s="611"/>
      <c r="AN770" s="90"/>
      <c r="AO770" s="60"/>
      <c r="AP770" s="61"/>
      <c r="AQ770" s="35"/>
      <c r="AR770" s="36"/>
      <c r="AS770" s="34"/>
      <c r="AT770" s="36"/>
      <c r="AU770" s="34"/>
      <c r="AV770" s="36"/>
      <c r="AW770" s="4"/>
      <c r="AX770" s="8"/>
      <c r="AY770" s="512"/>
      <c r="AZ770" s="513"/>
      <c r="BA770" s="513"/>
      <c r="BB770" s="513"/>
      <c r="BC770" s="513"/>
      <c r="BD770" s="513"/>
      <c r="BE770" s="513"/>
      <c r="BF770" s="514"/>
      <c r="BG770" s="484"/>
      <c r="BH770" s="484"/>
    </row>
    <row r="771" spans="1:60" ht="19.5" customHeight="1" x14ac:dyDescent="0.25">
      <c r="A771" s="4">
        <f t="shared" si="75"/>
        <v>583</v>
      </c>
      <c r="B771" s="43"/>
      <c r="C771" s="628"/>
      <c r="D771" s="29" t="s">
        <v>199</v>
      </c>
      <c r="E771" s="8"/>
      <c r="F771" s="8"/>
      <c r="G771" s="8"/>
      <c r="H771" s="8"/>
      <c r="I771" s="8"/>
      <c r="J771" s="8"/>
      <c r="K771" s="8">
        <f t="shared" si="81"/>
        <v>38</v>
      </c>
      <c r="L771" s="9">
        <f t="shared" si="81"/>
        <v>440</v>
      </c>
      <c r="M771" s="182" t="s">
        <v>491</v>
      </c>
      <c r="N771" s="87"/>
      <c r="O771" s="34"/>
      <c r="P771" s="33"/>
      <c r="Q771" s="34"/>
      <c r="R771" s="33"/>
      <c r="S771" s="34"/>
      <c r="T771" s="33"/>
      <c r="U771" s="34"/>
      <c r="V771" s="33"/>
      <c r="W771" s="34"/>
      <c r="X771" s="33"/>
      <c r="Y771" s="34"/>
      <c r="Z771" s="33"/>
      <c r="AA771" s="58"/>
      <c r="AB771" s="59"/>
      <c r="AC771" s="60"/>
      <c r="AD771" s="610" t="s">
        <v>28</v>
      </c>
      <c r="AE771" s="603"/>
      <c r="AF771" s="603"/>
      <c r="AG771" s="603"/>
      <c r="AH771" s="603"/>
      <c r="AI771" s="603"/>
      <c r="AJ771" s="603"/>
      <c r="AK771" s="603"/>
      <c r="AL771" s="603"/>
      <c r="AM771" s="611"/>
      <c r="AN771" s="90"/>
      <c r="AO771" s="60"/>
      <c r="AP771" s="61"/>
      <c r="AQ771" s="35"/>
      <c r="AR771" s="36"/>
      <c r="AS771" s="34"/>
      <c r="AT771" s="36"/>
      <c r="AU771" s="34"/>
      <c r="AV771" s="36"/>
      <c r="AW771" s="4"/>
      <c r="AX771" s="8"/>
      <c r="AY771" s="512"/>
      <c r="AZ771" s="513"/>
      <c r="BA771" s="513"/>
      <c r="BB771" s="513"/>
      <c r="BC771" s="513"/>
      <c r="BD771" s="513"/>
      <c r="BE771" s="513"/>
      <c r="BF771" s="514"/>
      <c r="BG771" s="484"/>
      <c r="BH771" s="484"/>
    </row>
    <row r="772" spans="1:60" ht="19.5" customHeight="1" x14ac:dyDescent="0.25">
      <c r="A772" s="4">
        <f t="shared" si="75"/>
        <v>584</v>
      </c>
      <c r="B772" s="221"/>
      <c r="C772" s="17" t="s">
        <v>246</v>
      </c>
      <c r="D772" s="29" t="s">
        <v>200</v>
      </c>
      <c r="E772" s="8"/>
      <c r="F772" s="8"/>
      <c r="G772" s="8"/>
      <c r="H772" s="8"/>
      <c r="I772" s="8"/>
      <c r="J772" s="8"/>
      <c r="K772" s="8">
        <f t="shared" si="81"/>
        <v>39</v>
      </c>
      <c r="L772" s="9">
        <f t="shared" si="81"/>
        <v>441</v>
      </c>
      <c r="M772" s="182" t="s">
        <v>491</v>
      </c>
      <c r="N772" s="87"/>
      <c r="O772" s="34"/>
      <c r="P772" s="33"/>
      <c r="Q772" s="34"/>
      <c r="R772" s="33"/>
      <c r="S772" s="34"/>
      <c r="T772" s="33"/>
      <c r="U772" s="34"/>
      <c r="V772" s="33"/>
      <c r="W772" s="34"/>
      <c r="X772" s="33"/>
      <c r="Y772" s="34"/>
      <c r="Z772" s="33"/>
      <c r="AA772" s="58"/>
      <c r="AB772" s="59"/>
      <c r="AC772" s="60"/>
      <c r="AD772" s="610" t="s">
        <v>28</v>
      </c>
      <c r="AE772" s="603"/>
      <c r="AF772" s="603"/>
      <c r="AG772" s="603"/>
      <c r="AH772" s="603"/>
      <c r="AI772" s="603"/>
      <c r="AJ772" s="603"/>
      <c r="AK772" s="603"/>
      <c r="AL772" s="603"/>
      <c r="AM772" s="611"/>
      <c r="AN772" s="90"/>
      <c r="AO772" s="60"/>
      <c r="AP772" s="61"/>
      <c r="AQ772" s="35"/>
      <c r="AR772" s="36"/>
      <c r="AS772" s="34"/>
      <c r="AT772" s="36"/>
      <c r="AU772" s="34"/>
      <c r="AV772" s="36"/>
      <c r="AW772" s="4"/>
      <c r="AX772" s="8"/>
      <c r="AY772" s="512" t="s">
        <v>21</v>
      </c>
      <c r="AZ772" s="513"/>
      <c r="BA772" s="513"/>
      <c r="BB772" s="513"/>
      <c r="BC772" s="513"/>
      <c r="BD772" s="513"/>
      <c r="BE772" s="513"/>
      <c r="BF772" s="514"/>
      <c r="BG772" s="484"/>
      <c r="BH772" s="484"/>
    </row>
    <row r="773" spans="1:60" ht="19.5" customHeight="1" x14ac:dyDescent="0.25">
      <c r="A773" s="4">
        <f t="shared" si="75"/>
        <v>585</v>
      </c>
      <c r="B773" s="42"/>
      <c r="C773" s="20" t="s">
        <v>247</v>
      </c>
      <c r="D773" s="29" t="s">
        <v>201</v>
      </c>
      <c r="E773" s="8"/>
      <c r="F773" s="8"/>
      <c r="G773" s="8"/>
      <c r="H773" s="8"/>
      <c r="I773" s="8"/>
      <c r="J773" s="8"/>
      <c r="K773" s="8">
        <f t="shared" ref="K773:L773" si="83">K772+1</f>
        <v>40</v>
      </c>
      <c r="L773" s="9">
        <f t="shared" si="83"/>
        <v>442</v>
      </c>
      <c r="M773" s="182" t="s">
        <v>491</v>
      </c>
      <c r="N773" s="171"/>
      <c r="O773" s="165"/>
      <c r="P773" s="172"/>
      <c r="Q773" s="165"/>
      <c r="R773" s="172"/>
      <c r="S773" s="165"/>
      <c r="T773" s="172"/>
      <c r="U773" s="165"/>
      <c r="V773" s="172"/>
      <c r="W773" s="165"/>
      <c r="X773" s="172"/>
      <c r="Y773" s="165"/>
      <c r="Z773" s="172"/>
      <c r="AA773" s="173"/>
      <c r="AB773" s="167"/>
      <c r="AC773" s="166"/>
      <c r="AD773" s="674" t="s">
        <v>28</v>
      </c>
      <c r="AE773" s="675"/>
      <c r="AF773" s="675"/>
      <c r="AG773" s="675"/>
      <c r="AH773" s="675"/>
      <c r="AI773" s="675"/>
      <c r="AJ773" s="675"/>
      <c r="AK773" s="675"/>
      <c r="AL773" s="675"/>
      <c r="AM773" s="708"/>
      <c r="AN773" s="91"/>
      <c r="AO773" s="166"/>
      <c r="AP773" s="168"/>
      <c r="AQ773" s="178"/>
      <c r="AR773" s="176"/>
      <c r="AS773" s="165"/>
      <c r="AT773" s="176"/>
      <c r="AU773" s="165"/>
      <c r="AV773" s="176"/>
      <c r="AW773" s="177"/>
      <c r="AX773" s="77"/>
      <c r="AY773" s="469"/>
      <c r="AZ773" s="470"/>
      <c r="BA773" s="470"/>
      <c r="BB773" s="470"/>
      <c r="BC773" s="470"/>
      <c r="BD773" s="470"/>
      <c r="BE773" s="470"/>
      <c r="BF773" s="471"/>
      <c r="BG773" s="504"/>
      <c r="BH773" s="504"/>
    </row>
    <row r="774" spans="1:60" ht="24" customHeight="1" x14ac:dyDescent="0.25">
      <c r="A774" s="4">
        <f t="shared" si="75"/>
        <v>586</v>
      </c>
      <c r="B774" s="32"/>
      <c r="C774" s="21"/>
      <c r="D774" s="436" t="s">
        <v>1243</v>
      </c>
      <c r="E774" s="9"/>
      <c r="F774" s="9"/>
      <c r="G774" s="49">
        <f>G755+1</f>
        <v>5</v>
      </c>
      <c r="H774" s="49">
        <f>H755+1</f>
        <v>72</v>
      </c>
      <c r="I774" s="9"/>
      <c r="J774" s="9"/>
      <c r="K774" s="9"/>
      <c r="L774" s="62"/>
      <c r="M774" s="69"/>
      <c r="N774" s="87"/>
      <c r="O774" s="34"/>
      <c r="P774" s="33"/>
      <c r="Q774" s="34"/>
      <c r="R774" s="33"/>
      <c r="S774" s="34"/>
      <c r="T774" s="33"/>
      <c r="U774" s="34"/>
      <c r="V774" s="33"/>
      <c r="W774" s="34"/>
      <c r="X774" s="33"/>
      <c r="Y774" s="34"/>
      <c r="Z774" s="33"/>
      <c r="AA774" s="34"/>
      <c r="AB774" s="33"/>
      <c r="AC774" s="58"/>
      <c r="AD774" s="59"/>
      <c r="AE774" s="602" t="s">
        <v>242</v>
      </c>
      <c r="AF774" s="603"/>
      <c r="AG774" s="603"/>
      <c r="AH774" s="603"/>
      <c r="AI774" s="603"/>
      <c r="AJ774" s="603"/>
      <c r="AK774" s="603"/>
      <c r="AL774" s="603"/>
      <c r="AM774" s="603"/>
      <c r="AN774" s="604"/>
      <c r="AO774" s="60"/>
      <c r="AP774" s="61"/>
      <c r="AQ774" s="35"/>
      <c r="AR774" s="33"/>
      <c r="AS774" s="34"/>
      <c r="AT774" s="33"/>
      <c r="AU774" s="34"/>
      <c r="AV774" s="36"/>
      <c r="AW774" s="4"/>
      <c r="AX774" s="8"/>
      <c r="AY774" s="469" t="s">
        <v>504</v>
      </c>
      <c r="AZ774" s="470"/>
      <c r="BA774" s="470"/>
      <c r="BB774" s="470"/>
      <c r="BC774" s="470"/>
      <c r="BD774" s="470"/>
      <c r="BE774" s="470"/>
      <c r="BF774" s="471"/>
      <c r="BG774" s="10"/>
      <c r="BH774" s="12"/>
    </row>
    <row r="775" spans="1:60" ht="24" customHeight="1" x14ac:dyDescent="0.25">
      <c r="A775" s="4">
        <f t="shared" si="75"/>
        <v>587</v>
      </c>
      <c r="B775" s="32"/>
      <c r="C775" s="21"/>
      <c r="D775" s="436" t="s">
        <v>1244</v>
      </c>
      <c r="E775" s="8"/>
      <c r="F775" s="8"/>
      <c r="G775" s="19">
        <f>G774+1</f>
        <v>6</v>
      </c>
      <c r="H775" s="19">
        <f>H774+1</f>
        <v>73</v>
      </c>
      <c r="I775" s="8"/>
      <c r="J775" s="8"/>
      <c r="K775" s="8"/>
      <c r="L775" s="38"/>
      <c r="M775" s="10"/>
      <c r="N775" s="87"/>
      <c r="O775" s="34"/>
      <c r="P775" s="33"/>
      <c r="Q775" s="34"/>
      <c r="R775" s="33"/>
      <c r="S775" s="34"/>
      <c r="T775" s="33"/>
      <c r="U775" s="34"/>
      <c r="V775" s="33"/>
      <c r="W775" s="34"/>
      <c r="X775" s="33"/>
      <c r="Y775" s="34"/>
      <c r="Z775" s="33"/>
      <c r="AA775" s="34"/>
      <c r="AB775" s="33"/>
      <c r="AC775" s="58"/>
      <c r="AD775" s="59"/>
      <c r="AE775" s="602" t="s">
        <v>242</v>
      </c>
      <c r="AF775" s="603"/>
      <c r="AG775" s="603"/>
      <c r="AH775" s="603"/>
      <c r="AI775" s="603"/>
      <c r="AJ775" s="603"/>
      <c r="AK775" s="603"/>
      <c r="AL775" s="603"/>
      <c r="AM775" s="603"/>
      <c r="AN775" s="604"/>
      <c r="AO775" s="60"/>
      <c r="AP775" s="61"/>
      <c r="AQ775" s="35"/>
      <c r="AR775" s="33"/>
      <c r="AS775" s="34"/>
      <c r="AT775" s="33"/>
      <c r="AU775" s="34"/>
      <c r="AV775" s="36"/>
      <c r="AW775" s="4"/>
      <c r="AX775" s="8"/>
      <c r="AY775" s="472"/>
      <c r="AZ775" s="473"/>
      <c r="BA775" s="473"/>
      <c r="BB775" s="473"/>
      <c r="BC775" s="473"/>
      <c r="BD775" s="473"/>
      <c r="BE775" s="473"/>
      <c r="BF775" s="474"/>
      <c r="BG775" s="10"/>
      <c r="BH775" s="12"/>
    </row>
    <row r="776" spans="1:60" ht="19.5" customHeight="1" x14ac:dyDescent="0.25">
      <c r="A776" s="4">
        <f t="shared" si="75"/>
        <v>588</v>
      </c>
      <c r="B776" s="221"/>
      <c r="C776" s="450" t="s">
        <v>270</v>
      </c>
      <c r="D776" s="436" t="s">
        <v>1245</v>
      </c>
      <c r="E776" s="8"/>
      <c r="F776" s="8"/>
      <c r="G776" s="19">
        <f t="shared" ref="G776:G780" si="84">G775+1</f>
        <v>7</v>
      </c>
      <c r="H776" s="19">
        <f>H775+1</f>
        <v>74</v>
      </c>
      <c r="I776" s="8"/>
      <c r="J776" s="8"/>
      <c r="K776" s="8"/>
      <c r="L776" s="38"/>
      <c r="M776" s="10"/>
      <c r="N776" s="87"/>
      <c r="O776" s="34"/>
      <c r="P776" s="33"/>
      <c r="Q776" s="34"/>
      <c r="R776" s="33"/>
      <c r="S776" s="34"/>
      <c r="T776" s="33"/>
      <c r="U776" s="34"/>
      <c r="V776" s="33"/>
      <c r="W776" s="34"/>
      <c r="X776" s="33"/>
      <c r="Y776" s="34"/>
      <c r="Z776" s="33"/>
      <c r="AA776" s="34"/>
      <c r="AB776" s="33"/>
      <c r="AC776" s="34"/>
      <c r="AD776" s="33"/>
      <c r="AE776" s="58"/>
      <c r="AF776" s="59"/>
      <c r="AG776" s="602" t="s">
        <v>27</v>
      </c>
      <c r="AH776" s="603"/>
      <c r="AI776" s="603"/>
      <c r="AJ776" s="603"/>
      <c r="AK776" s="603"/>
      <c r="AL776" s="603"/>
      <c r="AM776" s="603"/>
      <c r="AN776" s="604"/>
      <c r="AO776" s="60"/>
      <c r="AP776" s="61"/>
      <c r="AQ776" s="35"/>
      <c r="AR776" s="33"/>
      <c r="AS776" s="34"/>
      <c r="AT776" s="33"/>
      <c r="AU776" s="34"/>
      <c r="AV776" s="36"/>
      <c r="AW776" s="4"/>
      <c r="AX776" s="8"/>
      <c r="AY776" s="472"/>
      <c r="AZ776" s="473"/>
      <c r="BA776" s="473"/>
      <c r="BB776" s="473"/>
      <c r="BC776" s="473"/>
      <c r="BD776" s="473"/>
      <c r="BE776" s="473"/>
      <c r="BF776" s="474"/>
      <c r="BG776" s="484"/>
      <c r="BH776" s="484"/>
    </row>
    <row r="777" spans="1:60" ht="19.5" customHeight="1" x14ac:dyDescent="0.25">
      <c r="A777" s="4">
        <f t="shared" si="75"/>
        <v>589</v>
      </c>
      <c r="B777" s="42"/>
      <c r="C777" s="451"/>
      <c r="D777" s="436" t="s">
        <v>1246</v>
      </c>
      <c r="E777" s="9"/>
      <c r="F777" s="9"/>
      <c r="G777" s="19">
        <f t="shared" si="84"/>
        <v>8</v>
      </c>
      <c r="H777" s="19">
        <f>H776+1</f>
        <v>75</v>
      </c>
      <c r="I777" s="9"/>
      <c r="J777" s="9"/>
      <c r="K777" s="9"/>
      <c r="L777" s="62"/>
      <c r="M777" s="69"/>
      <c r="N777" s="87"/>
      <c r="O777" s="34"/>
      <c r="P777" s="33"/>
      <c r="Q777" s="34"/>
      <c r="R777" s="33"/>
      <c r="S777" s="34"/>
      <c r="T777" s="33"/>
      <c r="U777" s="34"/>
      <c r="V777" s="33"/>
      <c r="W777" s="34"/>
      <c r="X777" s="33"/>
      <c r="Y777" s="34"/>
      <c r="Z777" s="33"/>
      <c r="AA777" s="34"/>
      <c r="AB777" s="33"/>
      <c r="AC777" s="34"/>
      <c r="AD777" s="33"/>
      <c r="AE777" s="58"/>
      <c r="AF777" s="59"/>
      <c r="AG777" s="602" t="s">
        <v>27</v>
      </c>
      <c r="AH777" s="603"/>
      <c r="AI777" s="603"/>
      <c r="AJ777" s="603"/>
      <c r="AK777" s="603"/>
      <c r="AL777" s="603"/>
      <c r="AM777" s="603"/>
      <c r="AN777" s="604"/>
      <c r="AO777" s="60"/>
      <c r="AP777" s="61"/>
      <c r="AQ777" s="35"/>
      <c r="AR777" s="33"/>
      <c r="AS777" s="34"/>
      <c r="AT777" s="33"/>
      <c r="AU777" s="34"/>
      <c r="AV777" s="36"/>
      <c r="AW777" s="4"/>
      <c r="AX777" s="8"/>
      <c r="AY777" s="472"/>
      <c r="AZ777" s="473"/>
      <c r="BA777" s="473"/>
      <c r="BB777" s="473"/>
      <c r="BC777" s="473"/>
      <c r="BD777" s="473"/>
      <c r="BE777" s="473"/>
      <c r="BF777" s="474"/>
      <c r="BG777" s="69"/>
      <c r="BH777" s="70"/>
    </row>
    <row r="778" spans="1:60" ht="19.5" customHeight="1" x14ac:dyDescent="0.25">
      <c r="A778" s="4">
        <f t="shared" si="75"/>
        <v>590</v>
      </c>
      <c r="B778" s="42"/>
      <c r="C778" s="451"/>
      <c r="D778" s="436" t="s">
        <v>432</v>
      </c>
      <c r="E778" s="9"/>
      <c r="F778" s="9"/>
      <c r="G778" s="19">
        <f t="shared" si="84"/>
        <v>9</v>
      </c>
      <c r="H778" s="19">
        <f>H777+1</f>
        <v>76</v>
      </c>
      <c r="I778" s="9"/>
      <c r="J778" s="9"/>
      <c r="K778" s="9"/>
      <c r="L778" s="62"/>
      <c r="M778" s="69"/>
      <c r="N778" s="87"/>
      <c r="O778" s="34"/>
      <c r="P778" s="33"/>
      <c r="Q778" s="34"/>
      <c r="R778" s="33"/>
      <c r="S778" s="34"/>
      <c r="T778" s="33"/>
      <c r="U778" s="34"/>
      <c r="V778" s="33"/>
      <c r="W778" s="34"/>
      <c r="X778" s="33"/>
      <c r="Y778" s="34"/>
      <c r="Z778" s="33"/>
      <c r="AA778" s="34"/>
      <c r="AB778" s="33"/>
      <c r="AC778" s="34"/>
      <c r="AD778" s="33"/>
      <c r="AE778" s="58"/>
      <c r="AF778" s="59"/>
      <c r="AG778" s="602" t="s">
        <v>27</v>
      </c>
      <c r="AH778" s="603"/>
      <c r="AI778" s="603"/>
      <c r="AJ778" s="603"/>
      <c r="AK778" s="603"/>
      <c r="AL778" s="603"/>
      <c r="AM778" s="603"/>
      <c r="AN778" s="604"/>
      <c r="AO778" s="60"/>
      <c r="AP778" s="61"/>
      <c r="AQ778" s="35"/>
      <c r="AR778" s="33"/>
      <c r="AS778" s="34"/>
      <c r="AT778" s="33"/>
      <c r="AU778" s="34"/>
      <c r="AV778" s="36"/>
      <c r="AW778" s="4"/>
      <c r="AX778" s="8"/>
      <c r="AY778" s="472"/>
      <c r="AZ778" s="473"/>
      <c r="BA778" s="473"/>
      <c r="BB778" s="473"/>
      <c r="BC778" s="473"/>
      <c r="BD778" s="473"/>
      <c r="BE778" s="473"/>
      <c r="BF778" s="474"/>
      <c r="BG778" s="69"/>
      <c r="BH778" s="70"/>
    </row>
    <row r="779" spans="1:60" ht="19.5" customHeight="1" x14ac:dyDescent="0.25">
      <c r="A779" s="4">
        <f t="shared" si="75"/>
        <v>591</v>
      </c>
      <c r="B779" s="42"/>
      <c r="C779" s="451"/>
      <c r="D779" s="436" t="s">
        <v>297</v>
      </c>
      <c r="E779" s="8"/>
      <c r="F779" s="8"/>
      <c r="G779" s="19">
        <f t="shared" si="84"/>
        <v>10</v>
      </c>
      <c r="H779" s="19">
        <f>H778+1</f>
        <v>77</v>
      </c>
      <c r="I779" s="9"/>
      <c r="J779" s="9"/>
      <c r="K779" s="8"/>
      <c r="L779" s="38"/>
      <c r="M779" s="10"/>
      <c r="N779" s="87"/>
      <c r="O779" s="34"/>
      <c r="P779" s="33"/>
      <c r="Q779" s="34"/>
      <c r="R779" s="33"/>
      <c r="S779" s="34"/>
      <c r="T779" s="33"/>
      <c r="U779" s="34"/>
      <c r="V779" s="33"/>
      <c r="W779" s="34"/>
      <c r="X779" s="33"/>
      <c r="Y779" s="34"/>
      <c r="Z779" s="33"/>
      <c r="AA779" s="34"/>
      <c r="AB779" s="33"/>
      <c r="AC779" s="34"/>
      <c r="AD779" s="33"/>
      <c r="AE779" s="58"/>
      <c r="AF779" s="59"/>
      <c r="AG779" s="602" t="s">
        <v>27</v>
      </c>
      <c r="AH779" s="603"/>
      <c r="AI779" s="603"/>
      <c r="AJ779" s="603"/>
      <c r="AK779" s="603"/>
      <c r="AL779" s="603"/>
      <c r="AM779" s="603"/>
      <c r="AN779" s="604"/>
      <c r="AO779" s="60"/>
      <c r="AP779" s="61"/>
      <c r="AQ779" s="35"/>
      <c r="AR779" s="33"/>
      <c r="AS779" s="34"/>
      <c r="AT779" s="33"/>
      <c r="AU779" s="34"/>
      <c r="AV779" s="36"/>
      <c r="AW779" s="4"/>
      <c r="AX779" s="8"/>
      <c r="AY779" s="472"/>
      <c r="AZ779" s="473"/>
      <c r="BA779" s="473"/>
      <c r="BB779" s="473"/>
      <c r="BC779" s="473"/>
      <c r="BD779" s="473"/>
      <c r="BE779" s="473"/>
      <c r="BF779" s="474"/>
      <c r="BG779" s="478"/>
      <c r="BH779" s="479"/>
    </row>
    <row r="780" spans="1:60" ht="19.5" customHeight="1" x14ac:dyDescent="0.25">
      <c r="A780" s="4">
        <f t="shared" si="75"/>
        <v>592</v>
      </c>
      <c r="B780" s="43"/>
      <c r="C780" s="452"/>
      <c r="D780" s="436" t="s">
        <v>293</v>
      </c>
      <c r="E780" s="8"/>
      <c r="F780" s="8"/>
      <c r="G780" s="19">
        <f t="shared" si="84"/>
        <v>11</v>
      </c>
      <c r="H780" s="19">
        <f>H779+1</f>
        <v>78</v>
      </c>
      <c r="I780" s="8"/>
      <c r="J780" s="8"/>
      <c r="K780" s="8"/>
      <c r="L780" s="38"/>
      <c r="M780" s="10"/>
      <c r="N780" s="87"/>
      <c r="O780" s="34"/>
      <c r="P780" s="33"/>
      <c r="Q780" s="34"/>
      <c r="R780" s="33"/>
      <c r="S780" s="34"/>
      <c r="T780" s="33"/>
      <c r="U780" s="34"/>
      <c r="V780" s="33"/>
      <c r="W780" s="34"/>
      <c r="X780" s="33"/>
      <c r="Y780" s="34"/>
      <c r="Z780" s="33"/>
      <c r="AA780" s="34"/>
      <c r="AB780" s="33"/>
      <c r="AC780" s="34"/>
      <c r="AD780" s="33"/>
      <c r="AE780" s="58"/>
      <c r="AF780" s="59"/>
      <c r="AG780" s="602" t="s">
        <v>27</v>
      </c>
      <c r="AH780" s="603"/>
      <c r="AI780" s="603"/>
      <c r="AJ780" s="603"/>
      <c r="AK780" s="603"/>
      <c r="AL780" s="603"/>
      <c r="AM780" s="603"/>
      <c r="AN780" s="604"/>
      <c r="AO780" s="60"/>
      <c r="AP780" s="61"/>
      <c r="AQ780" s="35"/>
      <c r="AR780" s="33"/>
      <c r="AS780" s="34"/>
      <c r="AT780" s="33"/>
      <c r="AU780" s="34"/>
      <c r="AV780" s="36"/>
      <c r="AW780" s="4"/>
      <c r="AX780" s="8"/>
      <c r="AY780" s="475"/>
      <c r="AZ780" s="476"/>
      <c r="BA780" s="476"/>
      <c r="BB780" s="476"/>
      <c r="BC780" s="476"/>
      <c r="BD780" s="476"/>
      <c r="BE780" s="476"/>
      <c r="BF780" s="477"/>
      <c r="BG780" s="478"/>
      <c r="BH780" s="479"/>
    </row>
    <row r="781" spans="1:60" ht="19.5" customHeight="1" x14ac:dyDescent="0.25">
      <c r="A781" s="4">
        <f t="shared" si="75"/>
        <v>593</v>
      </c>
      <c r="B781" s="42"/>
      <c r="C781" s="451" t="s">
        <v>270</v>
      </c>
      <c r="D781" s="20" t="s">
        <v>202</v>
      </c>
      <c r="E781" s="9"/>
      <c r="F781" s="9"/>
      <c r="G781" s="9"/>
      <c r="H781" s="9"/>
      <c r="I781" s="9"/>
      <c r="J781" s="9"/>
      <c r="K781" s="9">
        <f>K773+1</f>
        <v>41</v>
      </c>
      <c r="L781" s="9">
        <f>L773+1</f>
        <v>443</v>
      </c>
      <c r="M781" s="182" t="s">
        <v>491</v>
      </c>
      <c r="N781" s="104"/>
      <c r="O781" s="591" t="s">
        <v>424</v>
      </c>
      <c r="P781" s="592"/>
      <c r="Q781" s="592"/>
      <c r="R781" s="593"/>
      <c r="S781" s="45"/>
      <c r="T781" s="44"/>
      <c r="U781" s="45"/>
      <c r="V781" s="44"/>
      <c r="W781" s="45"/>
      <c r="X781" s="44"/>
      <c r="Y781" s="45"/>
      <c r="Z781" s="44"/>
      <c r="AA781" s="140"/>
      <c r="AB781" s="106"/>
      <c r="AC781" s="94"/>
      <c r="AD781" s="649" t="s">
        <v>28</v>
      </c>
      <c r="AE781" s="650"/>
      <c r="AF781" s="650"/>
      <c r="AG781" s="650"/>
      <c r="AH781" s="650"/>
      <c r="AI781" s="650"/>
      <c r="AJ781" s="650"/>
      <c r="AK781" s="650"/>
      <c r="AL781" s="650"/>
      <c r="AM781" s="651"/>
      <c r="AN781" s="93"/>
      <c r="AO781" s="94"/>
      <c r="AP781" s="95"/>
      <c r="AQ781" s="141"/>
      <c r="AR781" s="46"/>
      <c r="AS781" s="45"/>
      <c r="AT781" s="46"/>
      <c r="AU781" s="45"/>
      <c r="AV781" s="46"/>
      <c r="AW781" s="3"/>
      <c r="AX781" s="9"/>
      <c r="AY781" s="472" t="s">
        <v>505</v>
      </c>
      <c r="AZ781" s="473"/>
      <c r="BA781" s="473"/>
      <c r="BB781" s="473"/>
      <c r="BC781" s="473"/>
      <c r="BD781" s="473"/>
      <c r="BE781" s="473"/>
      <c r="BF781" s="474"/>
      <c r="BG781" s="632"/>
      <c r="BH781" s="634"/>
    </row>
    <row r="782" spans="1:60" ht="19.5" customHeight="1" x14ac:dyDescent="0.25">
      <c r="A782" s="4">
        <f t="shared" si="75"/>
        <v>594</v>
      </c>
      <c r="B782" s="42"/>
      <c r="C782" s="451"/>
      <c r="D782" s="29" t="s">
        <v>203</v>
      </c>
      <c r="E782" s="8"/>
      <c r="F782" s="8"/>
      <c r="G782" s="8"/>
      <c r="H782" s="8"/>
      <c r="I782" s="8"/>
      <c r="J782" s="8"/>
      <c r="K782" s="8">
        <f t="shared" ref="K782:L791" si="85">K781+1</f>
        <v>42</v>
      </c>
      <c r="L782" s="9">
        <f t="shared" si="85"/>
        <v>444</v>
      </c>
      <c r="M782" s="182" t="s">
        <v>491</v>
      </c>
      <c r="N782" s="87"/>
      <c r="O782" s="34"/>
      <c r="P782" s="33"/>
      <c r="Q782" s="34"/>
      <c r="R782" s="33"/>
      <c r="S782" s="34"/>
      <c r="T782" s="33"/>
      <c r="U782" s="34"/>
      <c r="V782" s="33"/>
      <c r="W782" s="34"/>
      <c r="X782" s="33"/>
      <c r="Y782" s="34"/>
      <c r="Z782" s="33"/>
      <c r="AA782" s="58"/>
      <c r="AB782" s="59"/>
      <c r="AC782" s="60"/>
      <c r="AD782" s="610" t="s">
        <v>28</v>
      </c>
      <c r="AE782" s="603"/>
      <c r="AF782" s="603"/>
      <c r="AG782" s="603"/>
      <c r="AH782" s="603"/>
      <c r="AI782" s="603"/>
      <c r="AJ782" s="603"/>
      <c r="AK782" s="603"/>
      <c r="AL782" s="603"/>
      <c r="AM782" s="611"/>
      <c r="AN782" s="90"/>
      <c r="AO782" s="60"/>
      <c r="AP782" s="61"/>
      <c r="AQ782" s="35"/>
      <c r="AR782" s="36"/>
      <c r="AS782" s="34"/>
      <c r="AT782" s="36"/>
      <c r="AU782" s="34"/>
      <c r="AV782" s="36"/>
      <c r="AW782" s="4"/>
      <c r="AX782" s="8"/>
      <c r="AY782" s="472"/>
      <c r="AZ782" s="473"/>
      <c r="BA782" s="473"/>
      <c r="BB782" s="473"/>
      <c r="BC782" s="473"/>
      <c r="BD782" s="473"/>
      <c r="BE782" s="473"/>
      <c r="BF782" s="474"/>
      <c r="BG782" s="478"/>
      <c r="BH782" s="479"/>
    </row>
    <row r="783" spans="1:60" ht="19.5" customHeight="1" x14ac:dyDescent="0.25">
      <c r="A783" s="4">
        <f t="shared" si="75"/>
        <v>595</v>
      </c>
      <c r="B783" s="42"/>
      <c r="C783" s="451"/>
      <c r="D783" s="29" t="s">
        <v>204</v>
      </c>
      <c r="E783" s="8"/>
      <c r="F783" s="8"/>
      <c r="G783" s="8"/>
      <c r="H783" s="8"/>
      <c r="I783" s="8"/>
      <c r="J783" s="8"/>
      <c r="K783" s="8">
        <f t="shared" si="85"/>
        <v>43</v>
      </c>
      <c r="L783" s="9">
        <f t="shared" si="85"/>
        <v>445</v>
      </c>
      <c r="M783" s="182" t="s">
        <v>491</v>
      </c>
      <c r="N783" s="87"/>
      <c r="O783" s="34"/>
      <c r="P783" s="33"/>
      <c r="Q783" s="34"/>
      <c r="R783" s="33"/>
      <c r="S783" s="34"/>
      <c r="T783" s="33"/>
      <c r="U783" s="34"/>
      <c r="V783" s="33"/>
      <c r="W783" s="34"/>
      <c r="X783" s="33"/>
      <c r="Y783" s="34"/>
      <c r="Z783" s="33"/>
      <c r="AA783" s="58"/>
      <c r="AB783" s="59"/>
      <c r="AC783" s="60"/>
      <c r="AD783" s="610" t="s">
        <v>28</v>
      </c>
      <c r="AE783" s="603"/>
      <c r="AF783" s="603"/>
      <c r="AG783" s="603"/>
      <c r="AH783" s="603"/>
      <c r="AI783" s="603"/>
      <c r="AJ783" s="603"/>
      <c r="AK783" s="603"/>
      <c r="AL783" s="603"/>
      <c r="AM783" s="611"/>
      <c r="AN783" s="90"/>
      <c r="AO783" s="60"/>
      <c r="AP783" s="61"/>
      <c r="AQ783" s="35"/>
      <c r="AR783" s="36"/>
      <c r="AS783" s="34"/>
      <c r="AT783" s="36"/>
      <c r="AU783" s="34"/>
      <c r="AV783" s="36"/>
      <c r="AW783" s="4"/>
      <c r="AX783" s="8"/>
      <c r="AY783" s="472"/>
      <c r="AZ783" s="473"/>
      <c r="BA783" s="473"/>
      <c r="BB783" s="473"/>
      <c r="BC783" s="473"/>
      <c r="BD783" s="473"/>
      <c r="BE783" s="473"/>
      <c r="BF783" s="474"/>
      <c r="BG783" s="478"/>
      <c r="BH783" s="479"/>
    </row>
    <row r="784" spans="1:60" ht="19.5" customHeight="1" x14ac:dyDescent="0.25">
      <c r="A784" s="4">
        <f t="shared" si="75"/>
        <v>596</v>
      </c>
      <c r="B784" s="42"/>
      <c r="C784" s="451"/>
      <c r="D784" s="29" t="s">
        <v>222</v>
      </c>
      <c r="E784" s="8"/>
      <c r="F784" s="8"/>
      <c r="G784" s="8"/>
      <c r="H784" s="8"/>
      <c r="I784" s="8"/>
      <c r="J784" s="8"/>
      <c r="K784" s="8">
        <f t="shared" si="85"/>
        <v>44</v>
      </c>
      <c r="L784" s="9">
        <f t="shared" si="85"/>
        <v>446</v>
      </c>
      <c r="M784" s="182" t="s">
        <v>491</v>
      </c>
      <c r="N784" s="87"/>
      <c r="O784" s="34"/>
      <c r="P784" s="33"/>
      <c r="Q784" s="34"/>
      <c r="R784" s="33"/>
      <c r="S784" s="34"/>
      <c r="T784" s="33"/>
      <c r="U784" s="34"/>
      <c r="V784" s="33"/>
      <c r="W784" s="34"/>
      <c r="X784" s="33"/>
      <c r="Y784" s="34"/>
      <c r="Z784" s="33"/>
      <c r="AA784" s="58"/>
      <c r="AB784" s="59"/>
      <c r="AC784" s="60"/>
      <c r="AD784" s="610" t="s">
        <v>28</v>
      </c>
      <c r="AE784" s="603"/>
      <c r="AF784" s="603"/>
      <c r="AG784" s="603"/>
      <c r="AH784" s="603"/>
      <c r="AI784" s="603"/>
      <c r="AJ784" s="603"/>
      <c r="AK784" s="603"/>
      <c r="AL784" s="603"/>
      <c r="AM784" s="611"/>
      <c r="AN784" s="90"/>
      <c r="AO784" s="60"/>
      <c r="AP784" s="61"/>
      <c r="AQ784" s="35"/>
      <c r="AR784" s="36"/>
      <c r="AS784" s="34"/>
      <c r="AT784" s="36"/>
      <c r="AU784" s="34"/>
      <c r="AV784" s="36"/>
      <c r="AW784" s="4"/>
      <c r="AX784" s="8"/>
      <c r="AY784" s="472"/>
      <c r="AZ784" s="473"/>
      <c r="BA784" s="473"/>
      <c r="BB784" s="473"/>
      <c r="BC784" s="473"/>
      <c r="BD784" s="473"/>
      <c r="BE784" s="473"/>
      <c r="BF784" s="474"/>
      <c r="BG784" s="478"/>
      <c r="BH784" s="479"/>
    </row>
    <row r="785" spans="1:60" ht="19.5" customHeight="1" x14ac:dyDescent="0.25">
      <c r="A785" s="4">
        <f t="shared" si="75"/>
        <v>597</v>
      </c>
      <c r="B785" s="42"/>
      <c r="C785" s="451"/>
      <c r="D785" s="29" t="s">
        <v>223</v>
      </c>
      <c r="E785" s="8"/>
      <c r="F785" s="8"/>
      <c r="G785" s="8"/>
      <c r="H785" s="8"/>
      <c r="I785" s="8"/>
      <c r="J785" s="8"/>
      <c r="K785" s="8">
        <f t="shared" si="85"/>
        <v>45</v>
      </c>
      <c r="L785" s="9">
        <f t="shared" si="85"/>
        <v>447</v>
      </c>
      <c r="M785" s="182" t="s">
        <v>491</v>
      </c>
      <c r="N785" s="87"/>
      <c r="O785" s="34"/>
      <c r="P785" s="33"/>
      <c r="Q785" s="34"/>
      <c r="R785" s="33"/>
      <c r="S785" s="34"/>
      <c r="T785" s="33"/>
      <c r="U785" s="34"/>
      <c r="V785" s="33"/>
      <c r="W785" s="34"/>
      <c r="X785" s="33"/>
      <c r="Y785" s="34"/>
      <c r="Z785" s="33"/>
      <c r="AA785" s="58"/>
      <c r="AB785" s="59"/>
      <c r="AC785" s="60"/>
      <c r="AD785" s="610" t="s">
        <v>28</v>
      </c>
      <c r="AE785" s="603"/>
      <c r="AF785" s="603"/>
      <c r="AG785" s="603"/>
      <c r="AH785" s="603"/>
      <c r="AI785" s="603"/>
      <c r="AJ785" s="603"/>
      <c r="AK785" s="603"/>
      <c r="AL785" s="603"/>
      <c r="AM785" s="611"/>
      <c r="AN785" s="90"/>
      <c r="AO785" s="60"/>
      <c r="AP785" s="61"/>
      <c r="AQ785" s="35"/>
      <c r="AR785" s="36"/>
      <c r="AS785" s="34"/>
      <c r="AT785" s="36"/>
      <c r="AU785" s="34"/>
      <c r="AV785" s="36"/>
      <c r="AW785" s="4"/>
      <c r="AX785" s="8"/>
      <c r="AY785" s="472"/>
      <c r="AZ785" s="473"/>
      <c r="BA785" s="473"/>
      <c r="BB785" s="473"/>
      <c r="BC785" s="473"/>
      <c r="BD785" s="473"/>
      <c r="BE785" s="473"/>
      <c r="BF785" s="474"/>
      <c r="BG785" s="10"/>
      <c r="BH785" s="12"/>
    </row>
    <row r="786" spans="1:60" ht="19.5" customHeight="1" x14ac:dyDescent="0.25">
      <c r="A786" s="4">
        <f t="shared" si="75"/>
        <v>598</v>
      </c>
      <c r="B786" s="43"/>
      <c r="C786" s="452"/>
      <c r="D786" s="29" t="s">
        <v>224</v>
      </c>
      <c r="E786" s="8"/>
      <c r="F786" s="8"/>
      <c r="G786" s="8"/>
      <c r="H786" s="8"/>
      <c r="I786" s="8"/>
      <c r="J786" s="8"/>
      <c r="K786" s="8">
        <f t="shared" si="85"/>
        <v>46</v>
      </c>
      <c r="L786" s="9">
        <f t="shared" si="85"/>
        <v>448</v>
      </c>
      <c r="M786" s="182" t="s">
        <v>491</v>
      </c>
      <c r="N786" s="87"/>
      <c r="O786" s="34"/>
      <c r="P786" s="33"/>
      <c r="Q786" s="34"/>
      <c r="R786" s="33"/>
      <c r="S786" s="34"/>
      <c r="T786" s="33"/>
      <c r="U786" s="34"/>
      <c r="V786" s="33"/>
      <c r="W786" s="34"/>
      <c r="X786" s="33"/>
      <c r="Y786" s="34"/>
      <c r="Z786" s="33"/>
      <c r="AA786" s="58"/>
      <c r="AB786" s="59"/>
      <c r="AC786" s="60"/>
      <c r="AD786" s="610" t="s">
        <v>28</v>
      </c>
      <c r="AE786" s="603"/>
      <c r="AF786" s="603"/>
      <c r="AG786" s="603"/>
      <c r="AH786" s="603"/>
      <c r="AI786" s="603"/>
      <c r="AJ786" s="603"/>
      <c r="AK786" s="603"/>
      <c r="AL786" s="603"/>
      <c r="AM786" s="611"/>
      <c r="AN786" s="90"/>
      <c r="AO786" s="60"/>
      <c r="AP786" s="61"/>
      <c r="AQ786" s="35"/>
      <c r="AR786" s="36"/>
      <c r="AS786" s="34"/>
      <c r="AT786" s="36"/>
      <c r="AU786" s="34"/>
      <c r="AV786" s="36"/>
      <c r="AW786" s="4"/>
      <c r="AX786" s="8"/>
      <c r="AY786" s="475"/>
      <c r="AZ786" s="476"/>
      <c r="BA786" s="476"/>
      <c r="BB786" s="476"/>
      <c r="BC786" s="476"/>
      <c r="BD786" s="476"/>
      <c r="BE786" s="476"/>
      <c r="BF786" s="477"/>
      <c r="BG786" s="10"/>
      <c r="BH786" s="12"/>
    </row>
    <row r="787" spans="1:60" ht="19.5" customHeight="1" x14ac:dyDescent="0.25">
      <c r="A787" s="4">
        <f t="shared" si="75"/>
        <v>599</v>
      </c>
      <c r="B787" s="42"/>
      <c r="C787" s="21"/>
      <c r="D787" s="29" t="s">
        <v>225</v>
      </c>
      <c r="E787" s="9"/>
      <c r="F787" s="9"/>
      <c r="G787" s="9"/>
      <c r="H787" s="9"/>
      <c r="I787" s="9"/>
      <c r="J787" s="9"/>
      <c r="K787" s="9">
        <f t="shared" si="85"/>
        <v>47</v>
      </c>
      <c r="L787" s="9">
        <f t="shared" si="85"/>
        <v>449</v>
      </c>
      <c r="M787" s="182" t="s">
        <v>491</v>
      </c>
      <c r="N787" s="87"/>
      <c r="O787" s="34"/>
      <c r="P787" s="33"/>
      <c r="Q787" s="34"/>
      <c r="R787" s="33"/>
      <c r="S787" s="34"/>
      <c r="T787" s="33"/>
      <c r="U787" s="34"/>
      <c r="V787" s="33"/>
      <c r="W787" s="34"/>
      <c r="X787" s="33"/>
      <c r="Y787" s="34"/>
      <c r="Z787" s="33"/>
      <c r="AA787" s="58"/>
      <c r="AB787" s="59"/>
      <c r="AC787" s="60"/>
      <c r="AD787" s="610" t="s">
        <v>28</v>
      </c>
      <c r="AE787" s="603"/>
      <c r="AF787" s="603"/>
      <c r="AG787" s="603"/>
      <c r="AH787" s="603"/>
      <c r="AI787" s="603"/>
      <c r="AJ787" s="603"/>
      <c r="AK787" s="603"/>
      <c r="AL787" s="603"/>
      <c r="AM787" s="611"/>
      <c r="AN787" s="90"/>
      <c r="AO787" s="60"/>
      <c r="AP787" s="61"/>
      <c r="AQ787" s="35"/>
      <c r="AR787" s="36"/>
      <c r="AS787" s="34"/>
      <c r="AT787" s="36"/>
      <c r="AU787" s="34"/>
      <c r="AV787" s="36"/>
      <c r="AW787" s="4"/>
      <c r="AX787" s="8"/>
      <c r="AY787" s="512" t="s">
        <v>22</v>
      </c>
      <c r="AZ787" s="513"/>
      <c r="BA787" s="513"/>
      <c r="BB787" s="513"/>
      <c r="BC787" s="513"/>
      <c r="BD787" s="513"/>
      <c r="BE787" s="513"/>
      <c r="BF787" s="514"/>
      <c r="BG787" s="10"/>
      <c r="BH787" s="12"/>
    </row>
    <row r="788" spans="1:60" ht="19.5" customHeight="1" x14ac:dyDescent="0.25">
      <c r="A788" s="4">
        <f t="shared" si="75"/>
        <v>600</v>
      </c>
      <c r="B788" s="42"/>
      <c r="C788" s="6" t="s">
        <v>640</v>
      </c>
      <c r="D788" s="29" t="s">
        <v>226</v>
      </c>
      <c r="E788" s="8"/>
      <c r="F788" s="8"/>
      <c r="G788" s="8"/>
      <c r="H788" s="8"/>
      <c r="I788" s="8"/>
      <c r="J788" s="8"/>
      <c r="K788" s="8">
        <f t="shared" si="85"/>
        <v>48</v>
      </c>
      <c r="L788" s="9">
        <f t="shared" si="85"/>
        <v>450</v>
      </c>
      <c r="M788" s="182" t="s">
        <v>491</v>
      </c>
      <c r="N788" s="87"/>
      <c r="O788" s="34"/>
      <c r="P788" s="33"/>
      <c r="Q788" s="34"/>
      <c r="R788" s="33"/>
      <c r="S788" s="34"/>
      <c r="T788" s="33"/>
      <c r="U788" s="34"/>
      <c r="V788" s="33"/>
      <c r="W788" s="34"/>
      <c r="X788" s="33"/>
      <c r="Y788" s="34"/>
      <c r="Z788" s="33"/>
      <c r="AA788" s="58"/>
      <c r="AB788" s="59"/>
      <c r="AC788" s="60"/>
      <c r="AD788" s="610" t="s">
        <v>28</v>
      </c>
      <c r="AE788" s="603"/>
      <c r="AF788" s="603"/>
      <c r="AG788" s="603"/>
      <c r="AH788" s="603"/>
      <c r="AI788" s="603"/>
      <c r="AJ788" s="603"/>
      <c r="AK788" s="603"/>
      <c r="AL788" s="603"/>
      <c r="AM788" s="611"/>
      <c r="AN788" s="90"/>
      <c r="AO788" s="60"/>
      <c r="AP788" s="61"/>
      <c r="AQ788" s="35"/>
      <c r="AR788" s="36"/>
      <c r="AS788" s="34"/>
      <c r="AT788" s="36"/>
      <c r="AU788" s="34"/>
      <c r="AV788" s="36"/>
      <c r="AW788" s="4"/>
      <c r="AX788" s="8"/>
      <c r="AY788" s="512" t="s">
        <v>23</v>
      </c>
      <c r="AZ788" s="513"/>
      <c r="BA788" s="513"/>
      <c r="BB788" s="513"/>
      <c r="BC788" s="513"/>
      <c r="BD788" s="513"/>
      <c r="BE788" s="513"/>
      <c r="BF788" s="514"/>
      <c r="BG788" s="10"/>
      <c r="BH788" s="12"/>
    </row>
    <row r="789" spans="1:60" ht="19.5" customHeight="1" x14ac:dyDescent="0.25">
      <c r="A789" s="4">
        <f t="shared" si="75"/>
        <v>601</v>
      </c>
      <c r="B789" s="42"/>
      <c r="C789" s="21" t="s">
        <v>273</v>
      </c>
      <c r="D789" s="29" t="s">
        <v>227</v>
      </c>
      <c r="E789" s="8"/>
      <c r="F789" s="8"/>
      <c r="G789" s="8"/>
      <c r="H789" s="8"/>
      <c r="I789" s="8"/>
      <c r="J789" s="8"/>
      <c r="K789" s="8">
        <f t="shared" si="85"/>
        <v>49</v>
      </c>
      <c r="L789" s="9">
        <f t="shared" si="85"/>
        <v>451</v>
      </c>
      <c r="M789" s="182" t="s">
        <v>491</v>
      </c>
      <c r="N789" s="87"/>
      <c r="O789" s="34"/>
      <c r="P789" s="33"/>
      <c r="Q789" s="34"/>
      <c r="R789" s="33"/>
      <c r="S789" s="34"/>
      <c r="T789" s="33"/>
      <c r="U789" s="34"/>
      <c r="V789" s="33"/>
      <c r="W789" s="34"/>
      <c r="X789" s="33"/>
      <c r="Y789" s="34"/>
      <c r="Z789" s="33"/>
      <c r="AA789" s="58"/>
      <c r="AB789" s="59"/>
      <c r="AC789" s="60"/>
      <c r="AD789" s="610" t="s">
        <v>28</v>
      </c>
      <c r="AE789" s="603"/>
      <c r="AF789" s="603"/>
      <c r="AG789" s="603"/>
      <c r="AH789" s="603"/>
      <c r="AI789" s="603"/>
      <c r="AJ789" s="603"/>
      <c r="AK789" s="603"/>
      <c r="AL789" s="603"/>
      <c r="AM789" s="611"/>
      <c r="AN789" s="90"/>
      <c r="AO789" s="60"/>
      <c r="AP789" s="61"/>
      <c r="AQ789" s="35"/>
      <c r="AR789" s="36"/>
      <c r="AS789" s="34"/>
      <c r="AT789" s="36"/>
      <c r="AU789" s="34"/>
      <c r="AV789" s="36"/>
      <c r="AW789" s="4"/>
      <c r="AX789" s="8"/>
      <c r="AY789" s="512" t="s">
        <v>24</v>
      </c>
      <c r="AZ789" s="513"/>
      <c r="BA789" s="513"/>
      <c r="BB789" s="513"/>
      <c r="BC789" s="513"/>
      <c r="BD789" s="513"/>
      <c r="BE789" s="513"/>
      <c r="BF789" s="514"/>
      <c r="BG789" s="10"/>
      <c r="BH789" s="12"/>
    </row>
    <row r="790" spans="1:60" ht="19.5" customHeight="1" x14ac:dyDescent="0.25">
      <c r="A790" s="4">
        <f t="shared" si="75"/>
        <v>602</v>
      </c>
      <c r="B790" s="42"/>
      <c r="C790" s="21"/>
      <c r="D790" s="29" t="s">
        <v>228</v>
      </c>
      <c r="E790" s="8"/>
      <c r="F790" s="8"/>
      <c r="G790" s="8"/>
      <c r="H790" s="8"/>
      <c r="I790" s="8"/>
      <c r="J790" s="8"/>
      <c r="K790" s="8">
        <f t="shared" si="85"/>
        <v>50</v>
      </c>
      <c r="L790" s="9">
        <f t="shared" si="85"/>
        <v>452</v>
      </c>
      <c r="M790" s="182" t="s">
        <v>491</v>
      </c>
      <c r="N790" s="87"/>
      <c r="O790" s="34"/>
      <c r="P790" s="33"/>
      <c r="Q790" s="34"/>
      <c r="R790" s="33"/>
      <c r="S790" s="34"/>
      <c r="T790" s="33"/>
      <c r="U790" s="34"/>
      <c r="V790" s="33"/>
      <c r="W790" s="34"/>
      <c r="X790" s="33"/>
      <c r="Y790" s="34"/>
      <c r="Z790" s="33"/>
      <c r="AA790" s="58"/>
      <c r="AB790" s="59"/>
      <c r="AC790" s="60"/>
      <c r="AD790" s="610" t="s">
        <v>28</v>
      </c>
      <c r="AE790" s="603"/>
      <c r="AF790" s="603"/>
      <c r="AG790" s="603"/>
      <c r="AH790" s="603"/>
      <c r="AI790" s="603"/>
      <c r="AJ790" s="603"/>
      <c r="AK790" s="603"/>
      <c r="AL790" s="603"/>
      <c r="AM790" s="611"/>
      <c r="AN790" s="90"/>
      <c r="AO790" s="60"/>
      <c r="AP790" s="61"/>
      <c r="AQ790" s="35"/>
      <c r="AR790" s="36"/>
      <c r="AS790" s="34"/>
      <c r="AT790" s="36"/>
      <c r="AU790" s="34"/>
      <c r="AV790" s="36"/>
      <c r="AW790" s="4"/>
      <c r="AX790" s="8"/>
      <c r="AY790" s="472" t="s">
        <v>434</v>
      </c>
      <c r="AZ790" s="473"/>
      <c r="BA790" s="473"/>
      <c r="BB790" s="473"/>
      <c r="BC790" s="473"/>
      <c r="BD790" s="473"/>
      <c r="BE790" s="473"/>
      <c r="BF790" s="474"/>
      <c r="BG790" s="10"/>
      <c r="BH790" s="12"/>
    </row>
    <row r="791" spans="1:60" ht="19.5" customHeight="1" x14ac:dyDescent="0.25">
      <c r="A791" s="4">
        <f t="shared" si="75"/>
        <v>603</v>
      </c>
      <c r="B791" s="217"/>
      <c r="C791" s="20"/>
      <c r="D791" s="29" t="s">
        <v>229</v>
      </c>
      <c r="E791" s="8"/>
      <c r="F791" s="8"/>
      <c r="G791" s="8"/>
      <c r="H791" s="8"/>
      <c r="I791" s="8"/>
      <c r="J791" s="8"/>
      <c r="K791" s="8">
        <f t="shared" si="85"/>
        <v>51</v>
      </c>
      <c r="L791" s="9">
        <f t="shared" si="85"/>
        <v>453</v>
      </c>
      <c r="M791" s="182" t="s">
        <v>491</v>
      </c>
      <c r="N791" s="87"/>
      <c r="O791" s="34"/>
      <c r="P791" s="33"/>
      <c r="Q791" s="34"/>
      <c r="R791" s="33"/>
      <c r="S791" s="34"/>
      <c r="T791" s="33"/>
      <c r="U791" s="34"/>
      <c r="V791" s="33"/>
      <c r="W791" s="34"/>
      <c r="X791" s="33"/>
      <c r="Y791" s="34"/>
      <c r="Z791" s="33"/>
      <c r="AA791" s="58"/>
      <c r="AB791" s="59"/>
      <c r="AC791" s="60"/>
      <c r="AD791" s="610" t="s">
        <v>28</v>
      </c>
      <c r="AE791" s="603"/>
      <c r="AF791" s="603"/>
      <c r="AG791" s="603"/>
      <c r="AH791" s="603"/>
      <c r="AI791" s="603"/>
      <c r="AJ791" s="603"/>
      <c r="AK791" s="603"/>
      <c r="AL791" s="603"/>
      <c r="AM791" s="611"/>
      <c r="AN791" s="90"/>
      <c r="AO791" s="60"/>
      <c r="AP791" s="61"/>
      <c r="AQ791" s="35"/>
      <c r="AR791" s="36"/>
      <c r="AS791" s="34"/>
      <c r="AT791" s="36"/>
      <c r="AU791" s="34"/>
      <c r="AV791" s="36"/>
      <c r="AW791" s="4"/>
      <c r="AX791" s="8"/>
      <c r="AY791" s="475"/>
      <c r="AZ791" s="476"/>
      <c r="BA791" s="476"/>
      <c r="BB791" s="476"/>
      <c r="BC791" s="476"/>
      <c r="BD791" s="476"/>
      <c r="BE791" s="476"/>
      <c r="BF791" s="477"/>
      <c r="BG791" s="10"/>
      <c r="BH791" s="12"/>
    </row>
    <row r="792" spans="1:60" ht="19.5" customHeight="1" x14ac:dyDescent="0.25">
      <c r="A792" s="4">
        <f t="shared" si="75"/>
        <v>604</v>
      </c>
      <c r="B792" s="221"/>
      <c r="C792" s="40"/>
      <c r="D792" s="436" t="s">
        <v>294</v>
      </c>
      <c r="E792" s="9"/>
      <c r="F792" s="9"/>
      <c r="G792" s="19">
        <f>G780+1</f>
        <v>12</v>
      </c>
      <c r="H792" s="19">
        <f>H780+1</f>
        <v>79</v>
      </c>
      <c r="I792" s="9"/>
      <c r="J792" s="9"/>
      <c r="K792" s="9"/>
      <c r="L792" s="62"/>
      <c r="M792" s="69"/>
      <c r="N792" s="87"/>
      <c r="O792" s="34"/>
      <c r="P792" s="33"/>
      <c r="Q792" s="34"/>
      <c r="R792" s="33"/>
      <c r="S792" s="34"/>
      <c r="T792" s="33"/>
      <c r="U792" s="34"/>
      <c r="V792" s="33"/>
      <c r="W792" s="34"/>
      <c r="X792" s="33"/>
      <c r="Y792" s="34"/>
      <c r="Z792" s="33"/>
      <c r="AA792" s="34"/>
      <c r="AB792" s="33"/>
      <c r="AC792" s="34"/>
      <c r="AD792" s="33"/>
      <c r="AE792" s="58"/>
      <c r="AF792" s="59"/>
      <c r="AG792" s="602" t="s">
        <v>815</v>
      </c>
      <c r="AH792" s="603"/>
      <c r="AI792" s="603"/>
      <c r="AJ792" s="603"/>
      <c r="AK792" s="603"/>
      <c r="AL792" s="603"/>
      <c r="AM792" s="603"/>
      <c r="AN792" s="604"/>
      <c r="AO792" s="60"/>
      <c r="AP792" s="61"/>
      <c r="AQ792" s="35"/>
      <c r="AR792" s="33"/>
      <c r="AS792" s="34"/>
      <c r="AT792" s="33"/>
      <c r="AU792" s="34"/>
      <c r="AV792" s="36"/>
      <c r="AW792" s="4"/>
      <c r="AX792" s="8"/>
      <c r="AY792" s="709" t="s">
        <v>272</v>
      </c>
      <c r="AZ792" s="710"/>
      <c r="BA792" s="710"/>
      <c r="BB792" s="710"/>
      <c r="BC792" s="710"/>
      <c r="BD792" s="710"/>
      <c r="BE792" s="710"/>
      <c r="BF792" s="711"/>
      <c r="BG792" s="64"/>
      <c r="BH792" s="65"/>
    </row>
    <row r="793" spans="1:60" ht="19.5" customHeight="1" x14ac:dyDescent="0.25">
      <c r="A793" s="4">
        <f t="shared" si="75"/>
        <v>605</v>
      </c>
      <c r="B793" s="42"/>
      <c r="C793" s="31"/>
      <c r="D793" s="436" t="s">
        <v>286</v>
      </c>
      <c r="E793" s="9"/>
      <c r="F793" s="9"/>
      <c r="G793" s="19">
        <f>G792+1</f>
        <v>13</v>
      </c>
      <c r="H793" s="19">
        <f>H792+1</f>
        <v>80</v>
      </c>
      <c r="I793" s="9"/>
      <c r="J793" s="9"/>
      <c r="K793" s="9"/>
      <c r="L793" s="9"/>
      <c r="M793" s="69"/>
      <c r="N793" s="87"/>
      <c r="O793" s="34"/>
      <c r="P793" s="33"/>
      <c r="Q793" s="34"/>
      <c r="R793" s="33"/>
      <c r="S793" s="34"/>
      <c r="T793" s="33"/>
      <c r="U793" s="34"/>
      <c r="V793" s="33"/>
      <c r="W793" s="34"/>
      <c r="X793" s="33"/>
      <c r="Y793" s="34"/>
      <c r="Z793" s="33"/>
      <c r="AA793" s="34"/>
      <c r="AB793" s="33"/>
      <c r="AC793" s="34"/>
      <c r="AD793" s="33"/>
      <c r="AE793" s="58"/>
      <c r="AF793" s="59"/>
      <c r="AG793" s="602" t="s">
        <v>27</v>
      </c>
      <c r="AH793" s="603"/>
      <c r="AI793" s="603"/>
      <c r="AJ793" s="603"/>
      <c r="AK793" s="603"/>
      <c r="AL793" s="603"/>
      <c r="AM793" s="603"/>
      <c r="AN793" s="604"/>
      <c r="AO793" s="60"/>
      <c r="AP793" s="61"/>
      <c r="AQ793" s="35"/>
      <c r="AR793" s="33"/>
      <c r="AS793" s="34"/>
      <c r="AT793" s="33"/>
      <c r="AU793" s="34"/>
      <c r="AV793" s="36"/>
      <c r="AW793" s="4"/>
      <c r="AX793" s="8"/>
      <c r="AY793" s="712"/>
      <c r="AZ793" s="713"/>
      <c r="BA793" s="713"/>
      <c r="BB793" s="713"/>
      <c r="BC793" s="713"/>
      <c r="BD793" s="713"/>
      <c r="BE793" s="713"/>
      <c r="BF793" s="714"/>
      <c r="BG793" s="478"/>
      <c r="BH793" s="479"/>
    </row>
    <row r="794" spans="1:60" ht="19.5" customHeight="1" x14ac:dyDescent="0.25">
      <c r="A794" s="4">
        <f t="shared" si="75"/>
        <v>606</v>
      </c>
      <c r="B794" s="42"/>
      <c r="C794" s="31"/>
      <c r="D794" s="436" t="s">
        <v>287</v>
      </c>
      <c r="E794" s="9"/>
      <c r="F794" s="9"/>
      <c r="G794" s="19">
        <f>G793+1</f>
        <v>14</v>
      </c>
      <c r="H794" s="19">
        <f>H793+1</f>
        <v>81</v>
      </c>
      <c r="I794" s="9"/>
      <c r="J794" s="9"/>
      <c r="K794" s="9"/>
      <c r="L794" s="9"/>
      <c r="M794" s="69"/>
      <c r="N794" s="87"/>
      <c r="O794" s="34"/>
      <c r="P794" s="33"/>
      <c r="Q794" s="34"/>
      <c r="R794" s="33"/>
      <c r="S794" s="34"/>
      <c r="T794" s="33"/>
      <c r="U794" s="34"/>
      <c r="V794" s="33"/>
      <c r="W794" s="34"/>
      <c r="X794" s="33"/>
      <c r="Y794" s="34"/>
      <c r="Z794" s="33"/>
      <c r="AA794" s="34"/>
      <c r="AB794" s="33"/>
      <c r="AC794" s="34"/>
      <c r="AD794" s="33"/>
      <c r="AE794" s="58"/>
      <c r="AF794" s="59"/>
      <c r="AG794" s="602" t="s">
        <v>27</v>
      </c>
      <c r="AH794" s="603"/>
      <c r="AI794" s="603"/>
      <c r="AJ794" s="603"/>
      <c r="AK794" s="603"/>
      <c r="AL794" s="603"/>
      <c r="AM794" s="603"/>
      <c r="AN794" s="604"/>
      <c r="AO794" s="60"/>
      <c r="AP794" s="61"/>
      <c r="AQ794" s="35"/>
      <c r="AR794" s="33"/>
      <c r="AS794" s="34"/>
      <c r="AT794" s="33"/>
      <c r="AU794" s="34"/>
      <c r="AV794" s="36"/>
      <c r="AW794" s="4"/>
      <c r="AX794" s="8"/>
      <c r="AY794" s="712"/>
      <c r="AZ794" s="713"/>
      <c r="BA794" s="713"/>
      <c r="BB794" s="713"/>
      <c r="BC794" s="713"/>
      <c r="BD794" s="713"/>
      <c r="BE794" s="713"/>
      <c r="BF794" s="714"/>
      <c r="BG794" s="10"/>
      <c r="BH794" s="12"/>
    </row>
    <row r="795" spans="1:60" ht="19.5" customHeight="1" x14ac:dyDescent="0.25">
      <c r="A795" s="4">
        <f t="shared" si="75"/>
        <v>607</v>
      </c>
      <c r="B795" s="42"/>
      <c r="C795" s="21"/>
      <c r="D795" s="436" t="s">
        <v>288</v>
      </c>
      <c r="E795" s="9"/>
      <c r="F795" s="9"/>
      <c r="G795" s="19">
        <f t="shared" ref="G795:H797" si="86">G794+1</f>
        <v>15</v>
      </c>
      <c r="H795" s="19">
        <f t="shared" si="86"/>
        <v>82</v>
      </c>
      <c r="I795" s="9"/>
      <c r="J795" s="9"/>
      <c r="K795" s="9"/>
      <c r="L795" s="9"/>
      <c r="M795" s="69"/>
      <c r="N795" s="87"/>
      <c r="O795" s="34"/>
      <c r="P795" s="33"/>
      <c r="Q795" s="34"/>
      <c r="R795" s="33"/>
      <c r="S795" s="34"/>
      <c r="T795" s="33"/>
      <c r="U795" s="34"/>
      <c r="V795" s="33"/>
      <c r="W795" s="34"/>
      <c r="X795" s="33"/>
      <c r="Y795" s="34"/>
      <c r="Z795" s="33"/>
      <c r="AA795" s="34"/>
      <c r="AB795" s="33"/>
      <c r="AC795" s="34"/>
      <c r="AD795" s="33"/>
      <c r="AE795" s="58"/>
      <c r="AF795" s="59"/>
      <c r="AG795" s="602" t="s">
        <v>27</v>
      </c>
      <c r="AH795" s="603"/>
      <c r="AI795" s="603"/>
      <c r="AJ795" s="603"/>
      <c r="AK795" s="603"/>
      <c r="AL795" s="603"/>
      <c r="AM795" s="603"/>
      <c r="AN795" s="604"/>
      <c r="AO795" s="60"/>
      <c r="AP795" s="61"/>
      <c r="AQ795" s="35"/>
      <c r="AR795" s="33"/>
      <c r="AS795" s="34"/>
      <c r="AT795" s="33"/>
      <c r="AU795" s="34"/>
      <c r="AV795" s="36"/>
      <c r="AW795" s="4"/>
      <c r="AX795" s="8"/>
      <c r="AY795" s="712"/>
      <c r="AZ795" s="713"/>
      <c r="BA795" s="713"/>
      <c r="BB795" s="713"/>
      <c r="BC795" s="713"/>
      <c r="BD795" s="713"/>
      <c r="BE795" s="713"/>
      <c r="BF795" s="714"/>
      <c r="BG795" s="10"/>
      <c r="BH795" s="12"/>
    </row>
    <row r="796" spans="1:60" ht="19.5" customHeight="1" x14ac:dyDescent="0.25">
      <c r="A796" s="4">
        <f t="shared" ref="A796:A859" si="87">A795+1</f>
        <v>608</v>
      </c>
      <c r="B796" s="42"/>
      <c r="C796" s="21" t="s">
        <v>271</v>
      </c>
      <c r="D796" s="436" t="s">
        <v>289</v>
      </c>
      <c r="E796" s="9"/>
      <c r="F796" s="9"/>
      <c r="G796" s="19">
        <f t="shared" si="86"/>
        <v>16</v>
      </c>
      <c r="H796" s="19">
        <f t="shared" si="86"/>
        <v>83</v>
      </c>
      <c r="I796" s="9"/>
      <c r="J796" s="9"/>
      <c r="K796" s="9"/>
      <c r="L796" s="9"/>
      <c r="M796" s="69"/>
      <c r="N796" s="87"/>
      <c r="O796" s="34"/>
      <c r="P796" s="33"/>
      <c r="Q796" s="34"/>
      <c r="R796" s="33"/>
      <c r="S796" s="34"/>
      <c r="T796" s="33"/>
      <c r="U796" s="34"/>
      <c r="V796" s="33"/>
      <c r="W796" s="34"/>
      <c r="X796" s="33"/>
      <c r="Y796" s="34"/>
      <c r="Z796" s="33"/>
      <c r="AA796" s="34"/>
      <c r="AB796" s="33"/>
      <c r="AC796" s="34"/>
      <c r="AD796" s="33"/>
      <c r="AE796" s="58"/>
      <c r="AF796" s="59"/>
      <c r="AG796" s="602" t="s">
        <v>27</v>
      </c>
      <c r="AH796" s="603"/>
      <c r="AI796" s="603"/>
      <c r="AJ796" s="603"/>
      <c r="AK796" s="603"/>
      <c r="AL796" s="603"/>
      <c r="AM796" s="603"/>
      <c r="AN796" s="604"/>
      <c r="AO796" s="60"/>
      <c r="AP796" s="61"/>
      <c r="AQ796" s="35"/>
      <c r="AR796" s="33"/>
      <c r="AS796" s="34"/>
      <c r="AT796" s="33"/>
      <c r="AU796" s="34"/>
      <c r="AV796" s="36"/>
      <c r="AW796" s="4"/>
      <c r="AX796" s="8"/>
      <c r="AY796" s="712"/>
      <c r="AZ796" s="713"/>
      <c r="BA796" s="713"/>
      <c r="BB796" s="713"/>
      <c r="BC796" s="713"/>
      <c r="BD796" s="713"/>
      <c r="BE796" s="713"/>
      <c r="BF796" s="714"/>
      <c r="BG796" s="10"/>
      <c r="BH796" s="12"/>
    </row>
    <row r="797" spans="1:60" ht="19.5" customHeight="1" x14ac:dyDescent="0.25">
      <c r="A797" s="4">
        <f t="shared" si="87"/>
        <v>609</v>
      </c>
      <c r="B797" s="42"/>
      <c r="C797" s="21" t="s">
        <v>335</v>
      </c>
      <c r="D797" s="436" t="s">
        <v>295</v>
      </c>
      <c r="E797" s="9"/>
      <c r="F797" s="9"/>
      <c r="G797" s="19">
        <f t="shared" si="86"/>
        <v>17</v>
      </c>
      <c r="H797" s="19">
        <f t="shared" si="86"/>
        <v>84</v>
      </c>
      <c r="I797" s="9"/>
      <c r="J797" s="9"/>
      <c r="K797" s="9"/>
      <c r="L797" s="9"/>
      <c r="M797" s="69"/>
      <c r="N797" s="87"/>
      <c r="O797" s="34"/>
      <c r="P797" s="33"/>
      <c r="Q797" s="34"/>
      <c r="R797" s="33"/>
      <c r="S797" s="34"/>
      <c r="T797" s="33"/>
      <c r="U797" s="34"/>
      <c r="V797" s="33"/>
      <c r="W797" s="34"/>
      <c r="X797" s="33"/>
      <c r="Y797" s="34"/>
      <c r="Z797" s="33"/>
      <c r="AA797" s="34"/>
      <c r="AB797" s="33"/>
      <c r="AC797" s="34"/>
      <c r="AD797" s="33"/>
      <c r="AE797" s="58"/>
      <c r="AF797" s="59"/>
      <c r="AG797" s="602" t="s">
        <v>27</v>
      </c>
      <c r="AH797" s="603"/>
      <c r="AI797" s="603"/>
      <c r="AJ797" s="603"/>
      <c r="AK797" s="603"/>
      <c r="AL797" s="603"/>
      <c r="AM797" s="603"/>
      <c r="AN797" s="604"/>
      <c r="AO797" s="60"/>
      <c r="AP797" s="61"/>
      <c r="AQ797" s="35"/>
      <c r="AR797" s="33"/>
      <c r="AS797" s="34"/>
      <c r="AT797" s="33"/>
      <c r="AU797" s="34"/>
      <c r="AV797" s="36"/>
      <c r="AW797" s="4"/>
      <c r="AX797" s="8"/>
      <c r="AY797" s="712"/>
      <c r="AZ797" s="713"/>
      <c r="BA797" s="713"/>
      <c r="BB797" s="713"/>
      <c r="BC797" s="713"/>
      <c r="BD797" s="713"/>
      <c r="BE797" s="713"/>
      <c r="BF797" s="714"/>
      <c r="BG797" s="10"/>
      <c r="BH797" s="12"/>
    </row>
    <row r="798" spans="1:60" ht="19.5" customHeight="1" x14ac:dyDescent="0.25">
      <c r="A798" s="4">
        <f t="shared" si="87"/>
        <v>610</v>
      </c>
      <c r="B798" s="42"/>
      <c r="C798" s="5"/>
      <c r="D798" s="29" t="s">
        <v>383</v>
      </c>
      <c r="E798" s="8"/>
      <c r="F798" s="8"/>
      <c r="G798" s="8"/>
      <c r="H798" s="8"/>
      <c r="I798" s="8"/>
      <c r="J798" s="8"/>
      <c r="K798" s="8">
        <f>K791+1</f>
        <v>52</v>
      </c>
      <c r="L798" s="9">
        <f>L791+1</f>
        <v>454</v>
      </c>
      <c r="M798" s="182" t="s">
        <v>491</v>
      </c>
      <c r="N798" s="87"/>
      <c r="O798" s="506" t="s">
        <v>425</v>
      </c>
      <c r="P798" s="507"/>
      <c r="Q798" s="507"/>
      <c r="R798" s="508"/>
      <c r="S798" s="34"/>
      <c r="T798" s="33"/>
      <c r="U798" s="34"/>
      <c r="V798" s="33"/>
      <c r="W798" s="34"/>
      <c r="X798" s="33"/>
      <c r="Y798" s="34"/>
      <c r="Z798" s="33"/>
      <c r="AA798" s="58"/>
      <c r="AB798" s="59"/>
      <c r="AC798" s="60"/>
      <c r="AD798" s="610" t="s">
        <v>28</v>
      </c>
      <c r="AE798" s="603"/>
      <c r="AF798" s="603"/>
      <c r="AG798" s="603"/>
      <c r="AH798" s="603"/>
      <c r="AI798" s="603"/>
      <c r="AJ798" s="603"/>
      <c r="AK798" s="603"/>
      <c r="AL798" s="603"/>
      <c r="AM798" s="611"/>
      <c r="AN798" s="90"/>
      <c r="AO798" s="60"/>
      <c r="AP798" s="61"/>
      <c r="AQ798" s="35"/>
      <c r="AR798" s="36"/>
      <c r="AS798" s="34"/>
      <c r="AT798" s="36"/>
      <c r="AU798" s="34"/>
      <c r="AV798" s="36"/>
      <c r="AW798" s="4"/>
      <c r="AX798" s="8"/>
      <c r="AY798" s="712"/>
      <c r="AZ798" s="713"/>
      <c r="BA798" s="713"/>
      <c r="BB798" s="713"/>
      <c r="BC798" s="713"/>
      <c r="BD798" s="713"/>
      <c r="BE798" s="713"/>
      <c r="BF798" s="714"/>
      <c r="BG798" s="10"/>
      <c r="BH798" s="12"/>
    </row>
    <row r="799" spans="1:60" ht="19.5" customHeight="1" x14ac:dyDescent="0.25">
      <c r="A799" s="4">
        <f t="shared" si="87"/>
        <v>611</v>
      </c>
      <c r="B799" s="42"/>
      <c r="C799" s="21"/>
      <c r="D799" s="29" t="s">
        <v>384</v>
      </c>
      <c r="E799" s="8"/>
      <c r="F799" s="8"/>
      <c r="G799" s="8"/>
      <c r="H799" s="8"/>
      <c r="I799" s="8"/>
      <c r="J799" s="8"/>
      <c r="K799" s="8">
        <f t="shared" ref="K799:L802" si="88">K798+1</f>
        <v>53</v>
      </c>
      <c r="L799" s="9">
        <f t="shared" si="88"/>
        <v>455</v>
      </c>
      <c r="M799" s="182" t="s">
        <v>491</v>
      </c>
      <c r="N799" s="87"/>
      <c r="O799" s="34"/>
      <c r="P799" s="33"/>
      <c r="Q799" s="34"/>
      <c r="R799" s="33"/>
      <c r="S799" s="34"/>
      <c r="T799" s="33"/>
      <c r="U799" s="34"/>
      <c r="V799" s="33"/>
      <c r="W799" s="34"/>
      <c r="X799" s="33"/>
      <c r="Y799" s="34"/>
      <c r="Z799" s="33"/>
      <c r="AA799" s="58"/>
      <c r="AB799" s="59"/>
      <c r="AC799" s="60"/>
      <c r="AD799" s="610" t="s">
        <v>28</v>
      </c>
      <c r="AE799" s="603"/>
      <c r="AF799" s="603"/>
      <c r="AG799" s="603"/>
      <c r="AH799" s="603"/>
      <c r="AI799" s="603"/>
      <c r="AJ799" s="603"/>
      <c r="AK799" s="603"/>
      <c r="AL799" s="603"/>
      <c r="AM799" s="611"/>
      <c r="AN799" s="90"/>
      <c r="AO799" s="60"/>
      <c r="AP799" s="61"/>
      <c r="AQ799" s="35"/>
      <c r="AR799" s="36"/>
      <c r="AS799" s="34"/>
      <c r="AT799" s="36"/>
      <c r="AU799" s="34"/>
      <c r="AV799" s="36"/>
      <c r="AW799" s="4"/>
      <c r="AX799" s="8"/>
      <c r="AY799" s="712"/>
      <c r="AZ799" s="713"/>
      <c r="BA799" s="713"/>
      <c r="BB799" s="713"/>
      <c r="BC799" s="713"/>
      <c r="BD799" s="713"/>
      <c r="BE799" s="713"/>
      <c r="BF799" s="714"/>
      <c r="BG799" s="10"/>
      <c r="BH799" s="12"/>
    </row>
    <row r="800" spans="1:60" ht="19.5" customHeight="1" x14ac:dyDescent="0.25">
      <c r="A800" s="4">
        <f t="shared" si="87"/>
        <v>612</v>
      </c>
      <c r="B800" s="42"/>
      <c r="C800" s="21"/>
      <c r="D800" s="29" t="s">
        <v>385</v>
      </c>
      <c r="E800" s="8"/>
      <c r="F800" s="8"/>
      <c r="G800" s="8"/>
      <c r="H800" s="8"/>
      <c r="I800" s="8"/>
      <c r="J800" s="8"/>
      <c r="K800" s="8">
        <f t="shared" si="88"/>
        <v>54</v>
      </c>
      <c r="L800" s="9">
        <f t="shared" si="88"/>
        <v>456</v>
      </c>
      <c r="M800" s="182" t="s">
        <v>491</v>
      </c>
      <c r="N800" s="87"/>
      <c r="O800" s="34"/>
      <c r="P800" s="33"/>
      <c r="Q800" s="34"/>
      <c r="R800" s="33"/>
      <c r="S800" s="34"/>
      <c r="T800" s="33"/>
      <c r="U800" s="34"/>
      <c r="V800" s="33"/>
      <c r="W800" s="34"/>
      <c r="X800" s="33"/>
      <c r="Y800" s="34"/>
      <c r="Z800" s="33"/>
      <c r="AA800" s="58"/>
      <c r="AB800" s="59"/>
      <c r="AC800" s="60"/>
      <c r="AD800" s="610" t="s">
        <v>28</v>
      </c>
      <c r="AE800" s="603"/>
      <c r="AF800" s="603"/>
      <c r="AG800" s="603"/>
      <c r="AH800" s="603"/>
      <c r="AI800" s="603"/>
      <c r="AJ800" s="603"/>
      <c r="AK800" s="603"/>
      <c r="AL800" s="603"/>
      <c r="AM800" s="611"/>
      <c r="AN800" s="90"/>
      <c r="AO800" s="60"/>
      <c r="AP800" s="61"/>
      <c r="AQ800" s="35"/>
      <c r="AR800" s="36"/>
      <c r="AS800" s="34"/>
      <c r="AT800" s="36"/>
      <c r="AU800" s="34"/>
      <c r="AV800" s="36"/>
      <c r="AW800" s="4"/>
      <c r="AX800" s="8"/>
      <c r="AY800" s="712"/>
      <c r="AZ800" s="713"/>
      <c r="BA800" s="713"/>
      <c r="BB800" s="713"/>
      <c r="BC800" s="713"/>
      <c r="BD800" s="713"/>
      <c r="BE800" s="713"/>
      <c r="BF800" s="714"/>
      <c r="BG800" s="10"/>
      <c r="BH800" s="12"/>
    </row>
    <row r="801" spans="1:60" ht="19.5" customHeight="1" x14ac:dyDescent="0.25">
      <c r="A801" s="4">
        <f t="shared" si="87"/>
        <v>613</v>
      </c>
      <c r="B801" s="42"/>
      <c r="C801" s="31"/>
      <c r="D801" s="29" t="s">
        <v>386</v>
      </c>
      <c r="E801" s="8"/>
      <c r="F801" s="8"/>
      <c r="G801" s="8"/>
      <c r="H801" s="8"/>
      <c r="I801" s="8"/>
      <c r="J801" s="8"/>
      <c r="K801" s="8">
        <f t="shared" si="88"/>
        <v>55</v>
      </c>
      <c r="L801" s="9">
        <f t="shared" si="88"/>
        <v>457</v>
      </c>
      <c r="M801" s="182" t="s">
        <v>491</v>
      </c>
      <c r="N801" s="87"/>
      <c r="O801" s="34"/>
      <c r="P801" s="33"/>
      <c r="Q801" s="34"/>
      <c r="R801" s="33"/>
      <c r="S801" s="34"/>
      <c r="T801" s="33"/>
      <c r="U801" s="34"/>
      <c r="V801" s="33"/>
      <c r="W801" s="34"/>
      <c r="X801" s="33"/>
      <c r="Y801" s="34"/>
      <c r="Z801" s="33"/>
      <c r="AA801" s="58"/>
      <c r="AB801" s="59"/>
      <c r="AC801" s="60"/>
      <c r="AD801" s="610" t="s">
        <v>28</v>
      </c>
      <c r="AE801" s="603"/>
      <c r="AF801" s="603"/>
      <c r="AG801" s="603"/>
      <c r="AH801" s="603"/>
      <c r="AI801" s="603"/>
      <c r="AJ801" s="603"/>
      <c r="AK801" s="603"/>
      <c r="AL801" s="603"/>
      <c r="AM801" s="611"/>
      <c r="AN801" s="90"/>
      <c r="AO801" s="60"/>
      <c r="AP801" s="61"/>
      <c r="AQ801" s="35"/>
      <c r="AR801" s="36"/>
      <c r="AS801" s="34"/>
      <c r="AT801" s="36"/>
      <c r="AU801" s="34"/>
      <c r="AV801" s="36"/>
      <c r="AW801" s="4"/>
      <c r="AX801" s="8"/>
      <c r="AY801" s="712"/>
      <c r="AZ801" s="713"/>
      <c r="BA801" s="713"/>
      <c r="BB801" s="713"/>
      <c r="BC801" s="713"/>
      <c r="BD801" s="713"/>
      <c r="BE801" s="713"/>
      <c r="BF801" s="714"/>
      <c r="BG801" s="10"/>
      <c r="BH801" s="12"/>
    </row>
    <row r="802" spans="1:60" ht="19.5" customHeight="1" x14ac:dyDescent="0.25">
      <c r="A802" s="4">
        <f t="shared" si="87"/>
        <v>614</v>
      </c>
      <c r="B802" s="43"/>
      <c r="C802" s="41"/>
      <c r="D802" s="29" t="s">
        <v>387</v>
      </c>
      <c r="E802" s="8"/>
      <c r="F802" s="8"/>
      <c r="G802" s="8"/>
      <c r="H802" s="8"/>
      <c r="I802" s="8"/>
      <c r="J802" s="8"/>
      <c r="K802" s="8">
        <f t="shared" si="88"/>
        <v>56</v>
      </c>
      <c r="L802" s="9">
        <f t="shared" si="88"/>
        <v>458</v>
      </c>
      <c r="M802" s="182" t="s">
        <v>491</v>
      </c>
      <c r="N802" s="87"/>
      <c r="O802" s="34"/>
      <c r="P802" s="33"/>
      <c r="Q802" s="34"/>
      <c r="R802" s="33"/>
      <c r="S802" s="34"/>
      <c r="T802" s="33"/>
      <c r="U802" s="34"/>
      <c r="V802" s="33"/>
      <c r="W802" s="34"/>
      <c r="X802" s="33"/>
      <c r="Y802" s="34"/>
      <c r="Z802" s="33"/>
      <c r="AA802" s="58"/>
      <c r="AB802" s="59"/>
      <c r="AC802" s="60"/>
      <c r="AD802" s="610" t="s">
        <v>28</v>
      </c>
      <c r="AE802" s="603"/>
      <c r="AF802" s="603"/>
      <c r="AG802" s="603"/>
      <c r="AH802" s="603"/>
      <c r="AI802" s="603"/>
      <c r="AJ802" s="603"/>
      <c r="AK802" s="603"/>
      <c r="AL802" s="603"/>
      <c r="AM802" s="611"/>
      <c r="AN802" s="90"/>
      <c r="AO802" s="60"/>
      <c r="AP802" s="61"/>
      <c r="AQ802" s="35"/>
      <c r="AR802" s="36"/>
      <c r="AS802" s="34"/>
      <c r="AT802" s="36"/>
      <c r="AU802" s="34"/>
      <c r="AV802" s="36"/>
      <c r="AW802" s="4"/>
      <c r="AX802" s="8"/>
      <c r="AY802" s="715"/>
      <c r="AZ802" s="716"/>
      <c r="BA802" s="716"/>
      <c r="BB802" s="716"/>
      <c r="BC802" s="716"/>
      <c r="BD802" s="716"/>
      <c r="BE802" s="716"/>
      <c r="BF802" s="717"/>
      <c r="BG802" s="10"/>
      <c r="BH802" s="12"/>
    </row>
    <row r="803" spans="1:60" ht="19.5" customHeight="1" x14ac:dyDescent="0.25">
      <c r="A803" s="4">
        <f t="shared" si="87"/>
        <v>615</v>
      </c>
      <c r="B803" s="39"/>
      <c r="C803" s="450" t="s">
        <v>914</v>
      </c>
      <c r="D803" s="436" t="s">
        <v>296</v>
      </c>
      <c r="E803" s="38"/>
      <c r="F803" s="38"/>
      <c r="G803" s="19">
        <f>G797+1</f>
        <v>18</v>
      </c>
      <c r="H803" s="19">
        <f>H797+1</f>
        <v>85</v>
      </c>
      <c r="I803" s="8"/>
      <c r="J803" s="8"/>
      <c r="K803" s="8"/>
      <c r="L803" s="8"/>
      <c r="M803" s="10"/>
      <c r="N803" s="87"/>
      <c r="O803" s="34"/>
      <c r="P803" s="33"/>
      <c r="Q803" s="34"/>
      <c r="R803" s="33"/>
      <c r="S803" s="34"/>
      <c r="T803" s="33"/>
      <c r="U803" s="34"/>
      <c r="V803" s="33"/>
      <c r="W803" s="34"/>
      <c r="X803" s="33"/>
      <c r="Y803" s="34"/>
      <c r="Z803" s="33"/>
      <c r="AA803" s="34"/>
      <c r="AB803" s="33"/>
      <c r="AC803" s="34"/>
      <c r="AD803" s="33"/>
      <c r="AE803" s="58"/>
      <c r="AF803" s="59"/>
      <c r="AG803" s="602" t="s">
        <v>27</v>
      </c>
      <c r="AH803" s="603"/>
      <c r="AI803" s="603"/>
      <c r="AJ803" s="603"/>
      <c r="AK803" s="603"/>
      <c r="AL803" s="603"/>
      <c r="AM803" s="603"/>
      <c r="AN803" s="604"/>
      <c r="AO803" s="60"/>
      <c r="AP803" s="61"/>
      <c r="AQ803" s="35"/>
      <c r="AR803" s="33"/>
      <c r="AS803" s="34"/>
      <c r="AT803" s="33"/>
      <c r="AU803" s="34"/>
      <c r="AV803" s="36"/>
      <c r="AW803" s="4"/>
      <c r="AX803" s="8"/>
      <c r="AY803" s="720" t="s">
        <v>915</v>
      </c>
      <c r="AZ803" s="721"/>
      <c r="BA803" s="721"/>
      <c r="BB803" s="721"/>
      <c r="BC803" s="721"/>
      <c r="BD803" s="721"/>
      <c r="BE803" s="721"/>
      <c r="BF803" s="722"/>
      <c r="BG803" s="10"/>
      <c r="BH803" s="12"/>
    </row>
    <row r="804" spans="1:60" ht="19.5" customHeight="1" x14ac:dyDescent="0.25">
      <c r="A804" s="4">
        <f t="shared" si="87"/>
        <v>616</v>
      </c>
      <c r="B804" s="31"/>
      <c r="C804" s="452"/>
      <c r="D804" s="20" t="s">
        <v>274</v>
      </c>
      <c r="E804" s="38"/>
      <c r="F804" s="38"/>
      <c r="G804" s="8"/>
      <c r="H804" s="8"/>
      <c r="I804" s="8"/>
      <c r="J804" s="8"/>
      <c r="K804" s="8">
        <f>K802+1</f>
        <v>57</v>
      </c>
      <c r="L804" s="8">
        <f>L802+1</f>
        <v>459</v>
      </c>
      <c r="M804" s="182" t="s">
        <v>491</v>
      </c>
      <c r="N804" s="87"/>
      <c r="O804" s="34"/>
      <c r="P804" s="33"/>
      <c r="Q804" s="34"/>
      <c r="R804" s="33"/>
      <c r="S804" s="34"/>
      <c r="T804" s="33"/>
      <c r="U804" s="34"/>
      <c r="V804" s="33"/>
      <c r="W804" s="34"/>
      <c r="X804" s="33"/>
      <c r="Y804" s="34"/>
      <c r="Z804" s="33"/>
      <c r="AA804" s="34"/>
      <c r="AB804" s="33"/>
      <c r="AC804" s="34"/>
      <c r="AD804" s="33"/>
      <c r="AE804" s="58"/>
      <c r="AF804" s="59"/>
      <c r="AG804" s="602" t="s">
        <v>27</v>
      </c>
      <c r="AH804" s="603"/>
      <c r="AI804" s="603"/>
      <c r="AJ804" s="603"/>
      <c r="AK804" s="603"/>
      <c r="AL804" s="603"/>
      <c r="AM804" s="603"/>
      <c r="AN804" s="604"/>
      <c r="AO804" s="60"/>
      <c r="AP804" s="61"/>
      <c r="AQ804" s="35"/>
      <c r="AR804" s="33"/>
      <c r="AS804" s="34"/>
      <c r="AT804" s="33"/>
      <c r="AU804" s="34"/>
      <c r="AV804" s="36"/>
      <c r="AW804" s="4"/>
      <c r="AX804" s="8"/>
      <c r="AY804" s="324"/>
      <c r="AZ804" s="325"/>
      <c r="BA804" s="325"/>
      <c r="BB804" s="325"/>
      <c r="BC804" s="325"/>
      <c r="BD804" s="325"/>
      <c r="BE804" s="325"/>
      <c r="BF804" s="326"/>
      <c r="BG804" s="10"/>
      <c r="BH804" s="12"/>
    </row>
    <row r="805" spans="1:60" ht="19.5" customHeight="1" x14ac:dyDescent="0.25">
      <c r="A805" s="4">
        <f t="shared" si="87"/>
        <v>617</v>
      </c>
      <c r="B805" s="31"/>
      <c r="C805" s="40" t="s">
        <v>916</v>
      </c>
      <c r="D805" s="20" t="s">
        <v>275</v>
      </c>
      <c r="E805" s="38"/>
      <c r="F805" s="38"/>
      <c r="G805" s="8"/>
      <c r="H805" s="8"/>
      <c r="I805" s="8"/>
      <c r="J805" s="8"/>
      <c r="K805" s="8">
        <f>K804+1</f>
        <v>58</v>
      </c>
      <c r="L805" s="8">
        <f>L804+1</f>
        <v>460</v>
      </c>
      <c r="M805" s="182" t="s">
        <v>491</v>
      </c>
      <c r="N805" s="87"/>
      <c r="O805" s="34"/>
      <c r="P805" s="33"/>
      <c r="Q805" s="34"/>
      <c r="R805" s="33"/>
      <c r="S805" s="34"/>
      <c r="T805" s="33"/>
      <c r="U805" s="34"/>
      <c r="V805" s="33"/>
      <c r="W805" s="34"/>
      <c r="X805" s="33"/>
      <c r="Y805" s="34"/>
      <c r="Z805" s="33"/>
      <c r="AA805" s="34"/>
      <c r="AB805" s="33"/>
      <c r="AC805" s="34"/>
      <c r="AD805" s="33"/>
      <c r="AE805" s="58"/>
      <c r="AF805" s="59"/>
      <c r="AG805" s="602" t="s">
        <v>27</v>
      </c>
      <c r="AH805" s="603"/>
      <c r="AI805" s="603"/>
      <c r="AJ805" s="603"/>
      <c r="AK805" s="603"/>
      <c r="AL805" s="603"/>
      <c r="AM805" s="603"/>
      <c r="AN805" s="604"/>
      <c r="AO805" s="60"/>
      <c r="AP805" s="61"/>
      <c r="AQ805" s="35"/>
      <c r="AR805" s="33"/>
      <c r="AS805" s="34"/>
      <c r="AT805" s="33"/>
      <c r="AU805" s="34"/>
      <c r="AV805" s="36"/>
      <c r="AW805" s="4"/>
      <c r="AX805" s="8"/>
      <c r="AY805" s="324"/>
      <c r="AZ805" s="325"/>
      <c r="BA805" s="325"/>
      <c r="BB805" s="325"/>
      <c r="BC805" s="325"/>
      <c r="BD805" s="325"/>
      <c r="BE805" s="325"/>
      <c r="BF805" s="326"/>
      <c r="BG805" s="10"/>
      <c r="BH805" s="12"/>
    </row>
    <row r="806" spans="1:60" ht="19.5" customHeight="1" x14ac:dyDescent="0.25">
      <c r="A806" s="4">
        <f t="shared" si="87"/>
        <v>618</v>
      </c>
      <c r="B806" s="31"/>
      <c r="C806" s="41" t="s">
        <v>1038</v>
      </c>
      <c r="D806" s="20" t="s">
        <v>276</v>
      </c>
      <c r="E806" s="38"/>
      <c r="F806" s="38"/>
      <c r="G806" s="8"/>
      <c r="I806" s="8"/>
      <c r="J806" s="8"/>
      <c r="K806" s="8">
        <f>K805+1</f>
        <v>59</v>
      </c>
      <c r="L806" s="8">
        <f>L805+1</f>
        <v>461</v>
      </c>
      <c r="M806" s="182" t="s">
        <v>491</v>
      </c>
      <c r="N806" s="87"/>
      <c r="O806" s="34"/>
      <c r="P806" s="33"/>
      <c r="Q806" s="34"/>
      <c r="R806" s="33"/>
      <c r="S806" s="34"/>
      <c r="T806" s="33"/>
      <c r="U806" s="34"/>
      <c r="V806" s="33"/>
      <c r="W806" s="34"/>
      <c r="X806" s="33"/>
      <c r="Y806" s="34"/>
      <c r="Z806" s="33"/>
      <c r="AA806" s="34"/>
      <c r="AB806" s="33"/>
      <c r="AC806" s="34"/>
      <c r="AD806" s="33"/>
      <c r="AE806" s="58"/>
      <c r="AF806" s="59"/>
      <c r="AG806" s="602" t="s">
        <v>27</v>
      </c>
      <c r="AH806" s="603"/>
      <c r="AI806" s="603"/>
      <c r="AJ806" s="603"/>
      <c r="AK806" s="603"/>
      <c r="AL806" s="603"/>
      <c r="AM806" s="603"/>
      <c r="AN806" s="604"/>
      <c r="AO806" s="60"/>
      <c r="AP806" s="61"/>
      <c r="AQ806" s="35"/>
      <c r="AR806" s="33"/>
      <c r="AS806" s="34"/>
      <c r="AT806" s="33"/>
      <c r="AU806" s="34"/>
      <c r="AV806" s="36"/>
      <c r="AW806" s="4"/>
      <c r="AX806" s="8"/>
      <c r="AY806" s="324"/>
      <c r="AZ806" s="325"/>
      <c r="BA806" s="325"/>
      <c r="BB806" s="325"/>
      <c r="BC806" s="325"/>
      <c r="BD806" s="325"/>
      <c r="BE806" s="325"/>
      <c r="BF806" s="326"/>
      <c r="BG806" s="10"/>
      <c r="BH806" s="12"/>
    </row>
    <row r="807" spans="1:60" ht="27" customHeight="1" x14ac:dyDescent="0.25">
      <c r="A807" s="4">
        <f t="shared" si="87"/>
        <v>619</v>
      </c>
      <c r="B807" s="31"/>
      <c r="C807" s="40"/>
      <c r="D807" s="436" t="s">
        <v>290</v>
      </c>
      <c r="E807" s="38"/>
      <c r="F807" s="38"/>
      <c r="G807" s="19">
        <f>G803+1</f>
        <v>19</v>
      </c>
      <c r="H807" s="19">
        <f>H803+1</f>
        <v>86</v>
      </c>
      <c r="I807" s="8"/>
      <c r="J807" s="8"/>
      <c r="K807" s="8"/>
      <c r="L807" s="8"/>
      <c r="M807" s="10"/>
      <c r="N807" s="87"/>
      <c r="O807" s="34"/>
      <c r="P807" s="33"/>
      <c r="Q807" s="34"/>
      <c r="R807" s="33"/>
      <c r="S807" s="34"/>
      <c r="T807" s="33"/>
      <c r="U807" s="34"/>
      <c r="V807" s="33"/>
      <c r="W807" s="34"/>
      <c r="X807" s="33"/>
      <c r="Y807" s="34"/>
      <c r="Z807" s="33"/>
      <c r="AA807" s="34"/>
      <c r="AB807" s="33"/>
      <c r="AC807" s="34"/>
      <c r="AD807" s="33"/>
      <c r="AE807" s="58"/>
      <c r="AF807" s="59"/>
      <c r="AG807" s="602" t="s">
        <v>27</v>
      </c>
      <c r="AH807" s="603"/>
      <c r="AI807" s="603"/>
      <c r="AJ807" s="603"/>
      <c r="AK807" s="603"/>
      <c r="AL807" s="603"/>
      <c r="AM807" s="603"/>
      <c r="AN807" s="604"/>
      <c r="AO807" s="60"/>
      <c r="AP807" s="61"/>
      <c r="AQ807" s="35"/>
      <c r="AR807" s="33"/>
      <c r="AS807" s="34"/>
      <c r="AT807" s="33"/>
      <c r="AU807" s="34"/>
      <c r="AV807" s="36"/>
      <c r="AW807" s="4"/>
      <c r="AX807" s="8"/>
      <c r="AY807" s="709" t="s">
        <v>918</v>
      </c>
      <c r="AZ807" s="710"/>
      <c r="BA807" s="710"/>
      <c r="BB807" s="710"/>
      <c r="BC807" s="710"/>
      <c r="BD807" s="710"/>
      <c r="BE807" s="710"/>
      <c r="BF807" s="711"/>
      <c r="BG807" s="10"/>
      <c r="BH807" s="12"/>
    </row>
    <row r="808" spans="1:60" ht="27" customHeight="1" x14ac:dyDescent="0.25">
      <c r="A808" s="4">
        <f t="shared" si="87"/>
        <v>620</v>
      </c>
      <c r="B808" s="43"/>
      <c r="C808" s="31" t="s">
        <v>916</v>
      </c>
      <c r="D808" s="436" t="s">
        <v>291</v>
      </c>
      <c r="E808" s="8"/>
      <c r="F808" s="8"/>
      <c r="G808" s="19">
        <f t="shared" ref="G808:H808" si="89">G807+1</f>
        <v>20</v>
      </c>
      <c r="H808" s="19">
        <f t="shared" si="89"/>
        <v>87</v>
      </c>
      <c r="I808" s="8"/>
      <c r="J808" s="8"/>
      <c r="K808" s="8"/>
      <c r="L808" s="38"/>
      <c r="M808" s="10"/>
      <c r="N808" s="171"/>
      <c r="O808" s="165"/>
      <c r="P808" s="172"/>
      <c r="Q808" s="165"/>
      <c r="R808" s="172"/>
      <c r="S808" s="165"/>
      <c r="T808" s="172"/>
      <c r="U808" s="165"/>
      <c r="V808" s="172"/>
      <c r="W808" s="165"/>
      <c r="X808" s="172"/>
      <c r="Y808" s="165"/>
      <c r="Z808" s="172"/>
      <c r="AA808" s="165"/>
      <c r="AB808" s="172"/>
      <c r="AC808" s="165"/>
      <c r="AD808" s="172"/>
      <c r="AE808" s="58"/>
      <c r="AF808" s="59"/>
      <c r="AG808" s="602" t="s">
        <v>27</v>
      </c>
      <c r="AH808" s="603"/>
      <c r="AI808" s="603"/>
      <c r="AJ808" s="603"/>
      <c r="AK808" s="603"/>
      <c r="AL808" s="603"/>
      <c r="AM808" s="603"/>
      <c r="AN808" s="604"/>
      <c r="AO808" s="60"/>
      <c r="AP808" s="61"/>
      <c r="AQ808" s="35"/>
      <c r="AR808" s="33"/>
      <c r="AS808" s="34"/>
      <c r="AT808" s="33"/>
      <c r="AU808" s="34"/>
      <c r="AV808" s="36"/>
      <c r="AW808" s="4"/>
      <c r="AX808" s="8"/>
      <c r="AY808" s="715"/>
      <c r="AZ808" s="716"/>
      <c r="BA808" s="716"/>
      <c r="BB808" s="716"/>
      <c r="BC808" s="716"/>
      <c r="BD808" s="716"/>
      <c r="BE808" s="716"/>
      <c r="BF808" s="717"/>
      <c r="BG808" s="10"/>
      <c r="BH808" s="12"/>
    </row>
    <row r="809" spans="1:60" ht="27" customHeight="1" x14ac:dyDescent="0.25">
      <c r="A809" s="4">
        <f t="shared" si="87"/>
        <v>621</v>
      </c>
      <c r="B809" s="42"/>
      <c r="C809" s="21" t="s">
        <v>917</v>
      </c>
      <c r="D809" s="20" t="s">
        <v>277</v>
      </c>
      <c r="E809" s="8"/>
      <c r="F809" s="8"/>
      <c r="G809" s="8"/>
      <c r="H809" s="8"/>
      <c r="I809" s="8"/>
      <c r="J809" s="8"/>
      <c r="K809" s="8">
        <f>K806+1</f>
        <v>60</v>
      </c>
      <c r="L809" s="8">
        <f>L806+1</f>
        <v>462</v>
      </c>
      <c r="M809" s="182" t="s">
        <v>491</v>
      </c>
      <c r="N809" s="171"/>
      <c r="O809" s="165"/>
      <c r="P809" s="172"/>
      <c r="Q809" s="165"/>
      <c r="R809" s="172"/>
      <c r="S809" s="165"/>
      <c r="T809" s="172"/>
      <c r="U809" s="165"/>
      <c r="V809" s="172"/>
      <c r="W809" s="165"/>
      <c r="X809" s="172"/>
      <c r="Y809" s="165"/>
      <c r="Z809" s="172"/>
      <c r="AA809" s="165"/>
      <c r="AB809" s="172"/>
      <c r="AC809" s="165"/>
      <c r="AD809" s="172"/>
      <c r="AE809" s="58"/>
      <c r="AF809" s="59"/>
      <c r="AG809" s="602" t="s">
        <v>27</v>
      </c>
      <c r="AH809" s="603"/>
      <c r="AI809" s="603"/>
      <c r="AJ809" s="603"/>
      <c r="AK809" s="603"/>
      <c r="AL809" s="603"/>
      <c r="AM809" s="603"/>
      <c r="AN809" s="604"/>
      <c r="AO809" s="60"/>
      <c r="AP809" s="61"/>
      <c r="AQ809" s="35"/>
      <c r="AR809" s="33"/>
      <c r="AS809" s="34"/>
      <c r="AT809" s="33"/>
      <c r="AU809" s="34"/>
      <c r="AV809" s="36"/>
      <c r="AW809" s="4"/>
      <c r="AX809" s="8"/>
      <c r="AY809" s="320"/>
      <c r="AZ809" s="323"/>
      <c r="BA809" s="323"/>
      <c r="BB809" s="323"/>
      <c r="BC809" s="323"/>
      <c r="BD809" s="323"/>
      <c r="BE809" s="323"/>
      <c r="BF809" s="321"/>
      <c r="BG809" s="10"/>
      <c r="BH809" s="12"/>
    </row>
    <row r="810" spans="1:60" ht="27" customHeight="1" x14ac:dyDescent="0.25">
      <c r="A810" s="4">
        <f t="shared" si="87"/>
        <v>622</v>
      </c>
      <c r="B810" s="42"/>
      <c r="C810" s="20"/>
      <c r="D810" s="20" t="s">
        <v>29</v>
      </c>
      <c r="E810" s="8"/>
      <c r="F810" s="8"/>
      <c r="G810" s="8"/>
      <c r="H810" s="8"/>
      <c r="I810" s="8"/>
      <c r="J810" s="8"/>
      <c r="K810" s="8">
        <f t="shared" ref="K810:L812" si="90">K809+1</f>
        <v>61</v>
      </c>
      <c r="L810" s="8">
        <f t="shared" si="90"/>
        <v>463</v>
      </c>
      <c r="M810" s="182" t="s">
        <v>491</v>
      </c>
      <c r="N810" s="171"/>
      <c r="O810" s="165"/>
      <c r="P810" s="172"/>
      <c r="Q810" s="165"/>
      <c r="R810" s="172"/>
      <c r="S810" s="165"/>
      <c r="T810" s="172"/>
      <c r="U810" s="165"/>
      <c r="V810" s="172"/>
      <c r="W810" s="165"/>
      <c r="X810" s="172"/>
      <c r="Y810" s="165"/>
      <c r="Z810" s="172"/>
      <c r="AA810" s="165"/>
      <c r="AB810" s="172"/>
      <c r="AC810" s="165"/>
      <c r="AD810" s="172"/>
      <c r="AE810" s="58"/>
      <c r="AF810" s="59"/>
      <c r="AG810" s="602" t="s">
        <v>27</v>
      </c>
      <c r="AH810" s="603"/>
      <c r="AI810" s="603"/>
      <c r="AJ810" s="603"/>
      <c r="AK810" s="603"/>
      <c r="AL810" s="603"/>
      <c r="AM810" s="603"/>
      <c r="AN810" s="604"/>
      <c r="AO810" s="60"/>
      <c r="AP810" s="61"/>
      <c r="AQ810" s="35"/>
      <c r="AR810" s="33"/>
      <c r="AS810" s="34"/>
      <c r="AT810" s="33"/>
      <c r="AU810" s="34"/>
      <c r="AV810" s="36"/>
      <c r="AW810" s="4"/>
      <c r="AX810" s="8"/>
      <c r="AY810" s="320"/>
      <c r="AZ810" s="323"/>
      <c r="BA810" s="323"/>
      <c r="BB810" s="323"/>
      <c r="BC810" s="323"/>
      <c r="BD810" s="323"/>
      <c r="BE810" s="323"/>
      <c r="BF810" s="321"/>
      <c r="BG810" s="10"/>
      <c r="BH810" s="12"/>
    </row>
    <row r="811" spans="1:60" ht="27" customHeight="1" x14ac:dyDescent="0.25">
      <c r="A811" s="4">
        <f t="shared" si="87"/>
        <v>623</v>
      </c>
      <c r="B811" s="42"/>
      <c r="C811" s="21" t="s">
        <v>1039</v>
      </c>
      <c r="D811" s="20" t="s">
        <v>30</v>
      </c>
      <c r="E811" s="8"/>
      <c r="F811" s="8"/>
      <c r="G811" s="8"/>
      <c r="H811" s="8"/>
      <c r="I811" s="8"/>
      <c r="J811" s="8"/>
      <c r="K811" s="8">
        <f t="shared" si="90"/>
        <v>62</v>
      </c>
      <c r="L811" s="8">
        <f t="shared" si="90"/>
        <v>464</v>
      </c>
      <c r="M811" s="182" t="s">
        <v>491</v>
      </c>
      <c r="N811" s="171"/>
      <c r="O811" s="165"/>
      <c r="P811" s="172"/>
      <c r="Q811" s="165"/>
      <c r="R811" s="172"/>
      <c r="S811" s="165"/>
      <c r="T811" s="172"/>
      <c r="U811" s="165"/>
      <c r="V811" s="172"/>
      <c r="W811" s="165"/>
      <c r="X811" s="172"/>
      <c r="Y811" s="165"/>
      <c r="Z811" s="172"/>
      <c r="AA811" s="165"/>
      <c r="AB811" s="172"/>
      <c r="AC811" s="165"/>
      <c r="AD811" s="172"/>
      <c r="AE811" s="58"/>
      <c r="AF811" s="59"/>
      <c r="AG811" s="602" t="s">
        <v>27</v>
      </c>
      <c r="AH811" s="603"/>
      <c r="AI811" s="603"/>
      <c r="AJ811" s="603"/>
      <c r="AK811" s="603"/>
      <c r="AL811" s="603"/>
      <c r="AM811" s="603"/>
      <c r="AN811" s="604"/>
      <c r="AO811" s="60"/>
      <c r="AP811" s="61"/>
      <c r="AQ811" s="35"/>
      <c r="AR811" s="33"/>
      <c r="AS811" s="34"/>
      <c r="AT811" s="33"/>
      <c r="AU811" s="34"/>
      <c r="AV811" s="36"/>
      <c r="AW811" s="4"/>
      <c r="AX811" s="8"/>
      <c r="AY811" s="320"/>
      <c r="AZ811" s="323"/>
      <c r="BA811" s="323"/>
      <c r="BB811" s="323"/>
      <c r="BC811" s="323"/>
      <c r="BD811" s="323"/>
      <c r="BE811" s="323"/>
      <c r="BF811" s="321"/>
      <c r="BG811" s="10"/>
      <c r="BH811" s="12"/>
    </row>
    <row r="812" spans="1:60" ht="27" customHeight="1" thickBot="1" x14ac:dyDescent="0.3">
      <c r="A812" s="4">
        <f t="shared" si="87"/>
        <v>624</v>
      </c>
      <c r="B812" s="42"/>
      <c r="C812" s="21" t="s">
        <v>1040</v>
      </c>
      <c r="D812" s="20" t="s">
        <v>250</v>
      </c>
      <c r="E812" s="8"/>
      <c r="F812" s="8"/>
      <c r="G812" s="8"/>
      <c r="H812" s="8"/>
      <c r="I812" s="8"/>
      <c r="J812" s="8"/>
      <c r="K812" s="8">
        <f t="shared" si="90"/>
        <v>63</v>
      </c>
      <c r="L812" s="8">
        <f t="shared" si="90"/>
        <v>465</v>
      </c>
      <c r="M812" s="182" t="s">
        <v>491</v>
      </c>
      <c r="N812" s="171"/>
      <c r="O812" s="165"/>
      <c r="P812" s="172"/>
      <c r="Q812" s="165"/>
      <c r="R812" s="172"/>
      <c r="S812" s="165"/>
      <c r="T812" s="172"/>
      <c r="U812" s="165"/>
      <c r="V812" s="172"/>
      <c r="W812" s="165"/>
      <c r="X812" s="172"/>
      <c r="Y812" s="165"/>
      <c r="Z812" s="172"/>
      <c r="AA812" s="165"/>
      <c r="AB812" s="172"/>
      <c r="AC812" s="165"/>
      <c r="AD812" s="172"/>
      <c r="AE812" s="58"/>
      <c r="AF812" s="59"/>
      <c r="AG812" s="602" t="s">
        <v>27</v>
      </c>
      <c r="AH812" s="603"/>
      <c r="AI812" s="603"/>
      <c r="AJ812" s="603"/>
      <c r="AK812" s="603"/>
      <c r="AL812" s="603"/>
      <c r="AM812" s="603"/>
      <c r="AN812" s="604"/>
      <c r="AO812" s="60"/>
      <c r="AP812" s="61"/>
      <c r="AQ812" s="35"/>
      <c r="AR812" s="33"/>
      <c r="AS812" s="34"/>
      <c r="AT812" s="33"/>
      <c r="AU812" s="34"/>
      <c r="AV812" s="36"/>
      <c r="AW812" s="4"/>
      <c r="AX812" s="8"/>
      <c r="AY812" s="320"/>
      <c r="AZ812" s="323"/>
      <c r="BA812" s="323"/>
      <c r="BB812" s="323"/>
      <c r="BC812" s="323"/>
      <c r="BD812" s="323"/>
      <c r="BE812" s="323"/>
      <c r="BF812" s="321"/>
      <c r="BG812" s="10"/>
      <c r="BH812" s="12"/>
    </row>
    <row r="813" spans="1:60" ht="19.5" customHeight="1" thickBot="1" x14ac:dyDescent="0.3">
      <c r="A813" s="4">
        <f t="shared" si="87"/>
        <v>625</v>
      </c>
      <c r="B813" s="42"/>
      <c r="C813" s="450" t="s">
        <v>548</v>
      </c>
      <c r="D813" s="436" t="s">
        <v>1636</v>
      </c>
      <c r="E813" s="8"/>
      <c r="F813" s="8"/>
      <c r="G813" s="19">
        <f t="shared" ref="G813:H813" si="91">G808+1</f>
        <v>21</v>
      </c>
      <c r="H813" s="19">
        <f t="shared" si="91"/>
        <v>88</v>
      </c>
      <c r="I813" s="8"/>
      <c r="J813" s="8"/>
      <c r="K813" s="8"/>
      <c r="L813" s="38"/>
      <c r="M813" s="76"/>
      <c r="N813" s="297"/>
      <c r="O813" s="298"/>
      <c r="P813" s="299"/>
      <c r="Q813" s="298"/>
      <c r="R813" s="559" t="s">
        <v>972</v>
      </c>
      <c r="S813" s="533"/>
      <c r="T813" s="533"/>
      <c r="U813" s="533"/>
      <c r="V813" s="533"/>
      <c r="W813" s="533"/>
      <c r="X813" s="533"/>
      <c r="Y813" s="545"/>
      <c r="Z813" s="299"/>
      <c r="AA813" s="298"/>
      <c r="AB813" s="299"/>
      <c r="AC813" s="298"/>
      <c r="AD813" s="300"/>
      <c r="AE813" s="34"/>
      <c r="AF813" s="33"/>
      <c r="AG813" s="34"/>
      <c r="AH813" s="33"/>
      <c r="AI813" s="34"/>
      <c r="AJ813" s="33"/>
      <c r="AK813" s="34"/>
      <c r="AL813" s="33"/>
      <c r="AM813" s="34"/>
      <c r="AN813" s="33"/>
      <c r="AO813" s="34"/>
      <c r="AP813" s="33"/>
      <c r="AQ813" s="34"/>
      <c r="AR813" s="33"/>
      <c r="AS813" s="34"/>
      <c r="AT813" s="33"/>
      <c r="AU813" s="34"/>
      <c r="AV813" s="36"/>
      <c r="AW813" s="4"/>
      <c r="AX813" s="8"/>
      <c r="AY813" s="709" t="s">
        <v>973</v>
      </c>
      <c r="AZ813" s="710"/>
      <c r="BA813" s="710"/>
      <c r="BB813" s="710"/>
      <c r="BC813" s="710"/>
      <c r="BD813" s="710"/>
      <c r="BE813" s="710"/>
      <c r="BF813" s="711"/>
      <c r="BG813" s="10"/>
      <c r="BH813" s="12"/>
    </row>
    <row r="814" spans="1:60" ht="19.5" customHeight="1" thickBot="1" x14ac:dyDescent="0.3">
      <c r="A814" s="4">
        <f t="shared" si="87"/>
        <v>626</v>
      </c>
      <c r="B814" s="42"/>
      <c r="C814" s="451"/>
      <c r="D814" s="436" t="s">
        <v>292</v>
      </c>
      <c r="E814" s="8"/>
      <c r="F814" s="8"/>
      <c r="G814" s="19">
        <f t="shared" ref="G814:H820" si="92">G813+1</f>
        <v>22</v>
      </c>
      <c r="H814" s="19">
        <f t="shared" si="92"/>
        <v>89</v>
      </c>
      <c r="I814" s="8"/>
      <c r="J814" s="8"/>
      <c r="K814" s="8"/>
      <c r="L814" s="38"/>
      <c r="M814" s="10"/>
      <c r="N814" s="297"/>
      <c r="O814" s="298"/>
      <c r="P814" s="299"/>
      <c r="Q814" s="298"/>
      <c r="R814" s="559" t="s">
        <v>972</v>
      </c>
      <c r="S814" s="533"/>
      <c r="T814" s="533"/>
      <c r="U814" s="533"/>
      <c r="V814" s="533"/>
      <c r="W814" s="533"/>
      <c r="X814" s="533"/>
      <c r="Y814" s="545"/>
      <c r="Z814" s="299"/>
      <c r="AA814" s="298"/>
      <c r="AB814" s="299"/>
      <c r="AC814" s="298"/>
      <c r="AD814" s="300"/>
      <c r="AE814" s="34"/>
      <c r="AF814" s="33"/>
      <c r="AG814" s="34"/>
      <c r="AH814" s="33"/>
      <c r="AI814" s="34"/>
      <c r="AJ814" s="33"/>
      <c r="AK814" s="34"/>
      <c r="AL814" s="33"/>
      <c r="AM814" s="34"/>
      <c r="AN814" s="33"/>
      <c r="AO814" s="34"/>
      <c r="AP814" s="33"/>
      <c r="AQ814" s="34"/>
      <c r="AR814" s="33"/>
      <c r="AS814" s="34"/>
      <c r="AT814" s="33"/>
      <c r="AU814" s="34"/>
      <c r="AV814" s="36"/>
      <c r="AW814" s="4"/>
      <c r="AX814" s="8"/>
      <c r="AY814" s="712"/>
      <c r="AZ814" s="713"/>
      <c r="BA814" s="713"/>
      <c r="BB814" s="713"/>
      <c r="BC814" s="713"/>
      <c r="BD814" s="713"/>
      <c r="BE814" s="713"/>
      <c r="BF814" s="714"/>
      <c r="BG814" s="10"/>
      <c r="BH814" s="12"/>
    </row>
    <row r="815" spans="1:60" ht="19.5" customHeight="1" x14ac:dyDescent="0.25">
      <c r="A815" s="4">
        <f t="shared" si="87"/>
        <v>627</v>
      </c>
      <c r="B815" s="707"/>
      <c r="C815" s="451"/>
      <c r="D815" s="436" t="s">
        <v>922</v>
      </c>
      <c r="E815" s="8"/>
      <c r="F815" s="8"/>
      <c r="G815" s="19">
        <f t="shared" si="92"/>
        <v>23</v>
      </c>
      <c r="H815" s="19">
        <f t="shared" si="92"/>
        <v>90</v>
      </c>
      <c r="I815" s="8"/>
      <c r="J815" s="8"/>
      <c r="K815" s="8"/>
      <c r="L815" s="38"/>
      <c r="M815" s="10"/>
      <c r="N815" s="87"/>
      <c r="O815" s="34"/>
      <c r="P815" s="33"/>
      <c r="Q815" s="34"/>
      <c r="R815" s="33"/>
      <c r="S815" s="34"/>
      <c r="T815" s="33"/>
      <c r="U815" s="34"/>
      <c r="V815" s="33"/>
      <c r="W815" s="34"/>
      <c r="X815" s="33"/>
      <c r="Y815" s="34"/>
      <c r="Z815" s="33"/>
      <c r="AA815" s="34"/>
      <c r="AB815" s="33"/>
      <c r="AC815" s="34"/>
      <c r="AD815" s="33"/>
      <c r="AE815" s="58"/>
      <c r="AF815" s="59"/>
      <c r="AG815" s="602" t="s">
        <v>27</v>
      </c>
      <c r="AH815" s="603"/>
      <c r="AI815" s="603"/>
      <c r="AJ815" s="603"/>
      <c r="AK815" s="603"/>
      <c r="AL815" s="603"/>
      <c r="AM815" s="603"/>
      <c r="AN815" s="604"/>
      <c r="AO815" s="60"/>
      <c r="AP815" s="61"/>
      <c r="AQ815" s="35"/>
      <c r="AR815" s="33"/>
      <c r="AS815" s="34"/>
      <c r="AT815" s="33"/>
      <c r="AU815" s="34"/>
      <c r="AV815" s="36"/>
      <c r="AW815" s="4"/>
      <c r="AX815" s="8"/>
      <c r="AY815" s="712"/>
      <c r="AZ815" s="713"/>
      <c r="BA815" s="713"/>
      <c r="BB815" s="713"/>
      <c r="BC815" s="713"/>
      <c r="BD815" s="713"/>
      <c r="BE815" s="713"/>
      <c r="BF815" s="714"/>
      <c r="BG815" s="10"/>
      <c r="BH815" s="12"/>
    </row>
    <row r="816" spans="1:60" ht="19.5" customHeight="1" thickBot="1" x14ac:dyDescent="0.3">
      <c r="A816" s="4">
        <f t="shared" si="87"/>
        <v>628</v>
      </c>
      <c r="B816" s="595"/>
      <c r="C816" s="452"/>
      <c r="D816" s="436" t="s">
        <v>923</v>
      </c>
      <c r="E816" s="8"/>
      <c r="F816" s="8"/>
      <c r="G816" s="19">
        <f t="shared" si="92"/>
        <v>24</v>
      </c>
      <c r="H816" s="19">
        <f t="shared" si="92"/>
        <v>91</v>
      </c>
      <c r="I816" s="8"/>
      <c r="J816" s="8"/>
      <c r="K816" s="8"/>
      <c r="L816" s="38"/>
      <c r="M816" s="10"/>
      <c r="N816" s="87"/>
      <c r="O816" s="34"/>
      <c r="P816" s="33"/>
      <c r="Q816" s="34"/>
      <c r="R816" s="33"/>
      <c r="S816" s="34"/>
      <c r="T816" s="33"/>
      <c r="U816" s="34"/>
      <c r="V816" s="33"/>
      <c r="W816" s="34"/>
      <c r="X816" s="33"/>
      <c r="Y816" s="34"/>
      <c r="Z816" s="33"/>
      <c r="AA816" s="34"/>
      <c r="AB816" s="33"/>
      <c r="AC816" s="165"/>
      <c r="AD816" s="172"/>
      <c r="AE816" s="173"/>
      <c r="AF816" s="167"/>
      <c r="AG816" s="718" t="s">
        <v>27</v>
      </c>
      <c r="AH816" s="675"/>
      <c r="AI816" s="675"/>
      <c r="AJ816" s="675"/>
      <c r="AK816" s="675"/>
      <c r="AL816" s="675"/>
      <c r="AM816" s="675"/>
      <c r="AN816" s="719"/>
      <c r="AO816" s="60"/>
      <c r="AP816" s="61"/>
      <c r="AQ816" s="35"/>
      <c r="AR816" s="33"/>
      <c r="AS816" s="34"/>
      <c r="AT816" s="33"/>
      <c r="AU816" s="34"/>
      <c r="AV816" s="36"/>
      <c r="AW816" s="4"/>
      <c r="AX816" s="8"/>
      <c r="AY816" s="715"/>
      <c r="AZ816" s="716"/>
      <c r="BA816" s="716"/>
      <c r="BB816" s="716"/>
      <c r="BC816" s="716"/>
      <c r="BD816" s="716"/>
      <c r="BE816" s="716"/>
      <c r="BF816" s="717"/>
      <c r="BG816" s="478"/>
      <c r="BH816" s="479"/>
    </row>
    <row r="817" spans="1:60" ht="19.5" customHeight="1" thickBot="1" x14ac:dyDescent="0.3">
      <c r="A817" s="4">
        <f t="shared" si="87"/>
        <v>629</v>
      </c>
      <c r="B817" s="218"/>
      <c r="C817" s="450" t="s">
        <v>982</v>
      </c>
      <c r="D817" s="436" t="s">
        <v>435</v>
      </c>
      <c r="E817" s="8"/>
      <c r="F817" s="8"/>
      <c r="G817" s="19">
        <f t="shared" si="92"/>
        <v>25</v>
      </c>
      <c r="H817" s="19">
        <f t="shared" si="92"/>
        <v>92</v>
      </c>
      <c r="I817" s="8"/>
      <c r="J817" s="8"/>
      <c r="K817" s="8"/>
      <c r="L817" s="62"/>
      <c r="M817" s="10"/>
      <c r="N817" s="87"/>
      <c r="O817" s="34"/>
      <c r="P817" s="33"/>
      <c r="Q817" s="34"/>
      <c r="R817" s="33"/>
      <c r="S817" s="34"/>
      <c r="T817" s="33"/>
      <c r="U817" s="34"/>
      <c r="V817" s="33"/>
      <c r="W817" s="34"/>
      <c r="X817" s="33"/>
      <c r="Y817" s="34"/>
      <c r="Z817" s="33"/>
      <c r="AA817" s="34"/>
      <c r="AB817" s="33"/>
      <c r="AC817" s="301"/>
      <c r="AD817" s="299"/>
      <c r="AE817" s="532" t="s">
        <v>0</v>
      </c>
      <c r="AF817" s="533"/>
      <c r="AG817" s="533"/>
      <c r="AH817" s="533"/>
      <c r="AI817" s="533"/>
      <c r="AJ817" s="533"/>
      <c r="AK817" s="533"/>
      <c r="AL817" s="534"/>
      <c r="AM817" s="298"/>
      <c r="AN817" s="300"/>
      <c r="AO817" s="35"/>
      <c r="AP817" s="33"/>
      <c r="AQ817" s="34"/>
      <c r="AR817" s="33"/>
      <c r="AS817" s="34"/>
      <c r="AT817" s="33"/>
      <c r="AU817" s="34"/>
      <c r="AV817" s="36"/>
      <c r="AW817" s="4"/>
      <c r="AX817" s="8"/>
      <c r="AY817" s="709" t="s">
        <v>983</v>
      </c>
      <c r="AZ817" s="710"/>
      <c r="BA817" s="710"/>
      <c r="BB817" s="710"/>
      <c r="BC817" s="710"/>
      <c r="BD817" s="710"/>
      <c r="BE817" s="710"/>
      <c r="BF817" s="711"/>
      <c r="BG817" s="10"/>
      <c r="BH817" s="12"/>
    </row>
    <row r="818" spans="1:60" ht="19.5" customHeight="1" thickBot="1" x14ac:dyDescent="0.3">
      <c r="A818" s="4">
        <f t="shared" si="87"/>
        <v>630</v>
      </c>
      <c r="B818" s="218"/>
      <c r="C818" s="451"/>
      <c r="D818" s="436" t="s">
        <v>545</v>
      </c>
      <c r="E818" s="8"/>
      <c r="F818" s="8"/>
      <c r="G818" s="19">
        <f t="shared" si="92"/>
        <v>26</v>
      </c>
      <c r="H818" s="19">
        <f t="shared" si="92"/>
        <v>93</v>
      </c>
      <c r="I818" s="8"/>
      <c r="J818" s="8"/>
      <c r="K818" s="8"/>
      <c r="L818" s="62"/>
      <c r="M818" s="10"/>
      <c r="N818" s="87"/>
      <c r="O818" s="34"/>
      <c r="P818" s="33"/>
      <c r="Q818" s="34"/>
      <c r="R818" s="33"/>
      <c r="S818" s="34"/>
      <c r="T818" s="33"/>
      <c r="U818" s="34"/>
      <c r="V818" s="33"/>
      <c r="W818" s="34"/>
      <c r="X818" s="33"/>
      <c r="Y818" s="34"/>
      <c r="Z818" s="33"/>
      <c r="AA818" s="34"/>
      <c r="AB818" s="33"/>
      <c r="AC818" s="301"/>
      <c r="AD818" s="299"/>
      <c r="AE818" s="532" t="s">
        <v>0</v>
      </c>
      <c r="AF818" s="533"/>
      <c r="AG818" s="533"/>
      <c r="AH818" s="533"/>
      <c r="AI818" s="533"/>
      <c r="AJ818" s="533"/>
      <c r="AK818" s="533"/>
      <c r="AL818" s="534"/>
      <c r="AM818" s="298"/>
      <c r="AN818" s="300"/>
      <c r="AO818" s="35"/>
      <c r="AP818" s="33"/>
      <c r="AQ818" s="34"/>
      <c r="AR818" s="33"/>
      <c r="AS818" s="34"/>
      <c r="AT818" s="33"/>
      <c r="AU818" s="34"/>
      <c r="AV818" s="36"/>
      <c r="AW818" s="4"/>
      <c r="AX818" s="8"/>
      <c r="AY818" s="712"/>
      <c r="AZ818" s="713"/>
      <c r="BA818" s="713"/>
      <c r="BB818" s="713"/>
      <c r="BC818" s="713"/>
      <c r="BD818" s="713"/>
      <c r="BE818" s="713"/>
      <c r="BF818" s="714"/>
      <c r="BG818" s="10"/>
      <c r="BH818" s="12"/>
    </row>
    <row r="819" spans="1:60" ht="19.5" customHeight="1" thickBot="1" x14ac:dyDescent="0.3">
      <c r="A819" s="4">
        <f t="shared" si="87"/>
        <v>631</v>
      </c>
      <c r="B819" s="218"/>
      <c r="C819" s="451"/>
      <c r="D819" s="436" t="s">
        <v>546</v>
      </c>
      <c r="E819" s="8"/>
      <c r="F819" s="8"/>
      <c r="G819" s="19">
        <f t="shared" si="92"/>
        <v>27</v>
      </c>
      <c r="H819" s="19">
        <f t="shared" si="92"/>
        <v>94</v>
      </c>
      <c r="I819" s="8"/>
      <c r="J819" s="8"/>
      <c r="K819" s="8"/>
      <c r="L819" s="62"/>
      <c r="M819" s="10"/>
      <c r="N819" s="87"/>
      <c r="O819" s="34"/>
      <c r="P819" s="33"/>
      <c r="Q819" s="34"/>
      <c r="R819" s="33"/>
      <c r="S819" s="34"/>
      <c r="T819" s="33"/>
      <c r="U819" s="34"/>
      <c r="V819" s="33"/>
      <c r="W819" s="34"/>
      <c r="X819" s="33"/>
      <c r="Y819" s="34"/>
      <c r="Z819" s="33"/>
      <c r="AA819" s="34"/>
      <c r="AB819" s="33"/>
      <c r="AC819" s="301"/>
      <c r="AD819" s="299"/>
      <c r="AE819" s="532" t="s">
        <v>0</v>
      </c>
      <c r="AF819" s="533"/>
      <c r="AG819" s="533"/>
      <c r="AH819" s="533"/>
      <c r="AI819" s="533"/>
      <c r="AJ819" s="533"/>
      <c r="AK819" s="533"/>
      <c r="AL819" s="534"/>
      <c r="AM819" s="298"/>
      <c r="AN819" s="300"/>
      <c r="AO819" s="35"/>
      <c r="AP819" s="33"/>
      <c r="AQ819" s="34"/>
      <c r="AR819" s="33"/>
      <c r="AS819" s="34"/>
      <c r="AT819" s="33"/>
      <c r="AU819" s="34"/>
      <c r="AV819" s="36"/>
      <c r="AW819" s="4"/>
      <c r="AX819" s="8"/>
      <c r="AY819" s="712"/>
      <c r="AZ819" s="713"/>
      <c r="BA819" s="713"/>
      <c r="BB819" s="713"/>
      <c r="BC819" s="713"/>
      <c r="BD819" s="713"/>
      <c r="BE819" s="713"/>
      <c r="BF819" s="714"/>
      <c r="BG819" s="10"/>
      <c r="BH819" s="12"/>
    </row>
    <row r="820" spans="1:60" ht="19.5" customHeight="1" thickBot="1" x14ac:dyDescent="0.3">
      <c r="A820" s="4">
        <f t="shared" si="87"/>
        <v>632</v>
      </c>
      <c r="B820" s="218"/>
      <c r="C820" s="451"/>
      <c r="D820" s="436" t="s">
        <v>547</v>
      </c>
      <c r="E820" s="8"/>
      <c r="F820" s="8"/>
      <c r="G820" s="19">
        <f t="shared" si="92"/>
        <v>28</v>
      </c>
      <c r="H820" s="19">
        <f t="shared" si="92"/>
        <v>95</v>
      </c>
      <c r="I820" s="8"/>
      <c r="J820" s="8"/>
      <c r="K820" s="8"/>
      <c r="L820" s="62"/>
      <c r="M820" s="10"/>
      <c r="N820" s="87"/>
      <c r="O820" s="34"/>
      <c r="P820" s="33"/>
      <c r="Q820" s="34"/>
      <c r="R820" s="33"/>
      <c r="S820" s="34"/>
      <c r="T820" s="33"/>
      <c r="U820" s="34"/>
      <c r="V820" s="33"/>
      <c r="W820" s="34"/>
      <c r="X820" s="33"/>
      <c r="Y820" s="34"/>
      <c r="Z820" s="33"/>
      <c r="AA820" s="34"/>
      <c r="AB820" s="33"/>
      <c r="AC820" s="301"/>
      <c r="AD820" s="299"/>
      <c r="AE820" s="532" t="s">
        <v>0</v>
      </c>
      <c r="AF820" s="533"/>
      <c r="AG820" s="533"/>
      <c r="AH820" s="533"/>
      <c r="AI820" s="533"/>
      <c r="AJ820" s="533"/>
      <c r="AK820" s="533"/>
      <c r="AL820" s="534"/>
      <c r="AM820" s="298"/>
      <c r="AN820" s="300"/>
      <c r="AO820" s="35"/>
      <c r="AP820" s="33"/>
      <c r="AQ820" s="34"/>
      <c r="AR820" s="33"/>
      <c r="AS820" s="34"/>
      <c r="AT820" s="33"/>
      <c r="AU820" s="34"/>
      <c r="AV820" s="36"/>
      <c r="AW820" s="4"/>
      <c r="AX820" s="8"/>
      <c r="AY820" s="712"/>
      <c r="AZ820" s="713"/>
      <c r="BA820" s="713"/>
      <c r="BB820" s="713"/>
      <c r="BC820" s="713"/>
      <c r="BD820" s="713"/>
      <c r="BE820" s="713"/>
      <c r="BF820" s="714"/>
      <c r="BG820" s="10"/>
      <c r="BH820" s="12"/>
    </row>
    <row r="821" spans="1:60" ht="19.5" customHeight="1" x14ac:dyDescent="0.25">
      <c r="A821" s="4"/>
      <c r="B821" s="218"/>
      <c r="C821" s="451"/>
      <c r="D821" s="74"/>
      <c r="E821" s="8"/>
      <c r="F821" s="8"/>
      <c r="G821" s="19"/>
      <c r="H821" s="19"/>
      <c r="I821" s="8"/>
      <c r="J821" s="8"/>
      <c r="K821" s="8"/>
      <c r="L821" s="62"/>
      <c r="M821" s="10"/>
      <c r="N821" s="87"/>
      <c r="O821" s="34"/>
      <c r="P821" s="33"/>
      <c r="Q821" s="34"/>
      <c r="R821" s="33"/>
      <c r="S821" s="34"/>
      <c r="T821" s="33"/>
      <c r="U821" s="34"/>
      <c r="V821" s="33"/>
      <c r="W821" s="34"/>
      <c r="X821" s="33"/>
      <c r="Y821" s="34"/>
      <c r="Z821" s="33"/>
      <c r="AA821" s="34"/>
      <c r="AB821" s="33"/>
      <c r="AC821" s="34"/>
      <c r="AD821" s="33"/>
      <c r="AE821" s="34"/>
      <c r="AF821" s="33"/>
      <c r="AG821" s="34"/>
      <c r="AH821" s="33"/>
      <c r="AI821" s="34"/>
      <c r="AJ821" s="33"/>
      <c r="AK821" s="34"/>
      <c r="AL821" s="33"/>
      <c r="AM821" s="34"/>
      <c r="AN821" s="33"/>
      <c r="AO821" s="34"/>
      <c r="AP821" s="33"/>
      <c r="AQ821" s="34"/>
      <c r="AR821" s="33"/>
      <c r="AS821" s="34"/>
      <c r="AT821" s="33"/>
      <c r="AU821" s="34"/>
      <c r="AV821" s="36"/>
      <c r="AW821" s="4"/>
      <c r="AX821" s="8"/>
      <c r="AY821" s="712"/>
      <c r="AZ821" s="713"/>
      <c r="BA821" s="713"/>
      <c r="BB821" s="713"/>
      <c r="BC821" s="713"/>
      <c r="BD821" s="713"/>
      <c r="BE821" s="713"/>
      <c r="BF821" s="714"/>
      <c r="BG821" s="10"/>
      <c r="BH821" s="12"/>
    </row>
    <row r="822" spans="1:60" ht="19.5" customHeight="1" x14ac:dyDescent="0.25">
      <c r="A822" s="4"/>
      <c r="B822" s="218"/>
      <c r="C822" s="451"/>
      <c r="D822" s="74"/>
      <c r="E822" s="8"/>
      <c r="F822" s="8"/>
      <c r="G822" s="19"/>
      <c r="H822" s="19"/>
      <c r="I822" s="8"/>
      <c r="J822" s="8"/>
      <c r="K822" s="8"/>
      <c r="L822" s="62"/>
      <c r="M822" s="10"/>
      <c r="N822" s="87"/>
      <c r="O822" s="34"/>
      <c r="P822" s="33"/>
      <c r="Q822" s="34"/>
      <c r="R822" s="33"/>
      <c r="S822" s="34"/>
      <c r="T822" s="33"/>
      <c r="U822" s="34"/>
      <c r="V822" s="33"/>
      <c r="W822" s="34"/>
      <c r="X822" s="33"/>
      <c r="Y822" s="34"/>
      <c r="Z822" s="33"/>
      <c r="AA822" s="34"/>
      <c r="AB822" s="33"/>
      <c r="AC822" s="34"/>
      <c r="AD822" s="33"/>
      <c r="AE822" s="34"/>
      <c r="AF822" s="33"/>
      <c r="AG822" s="34"/>
      <c r="AH822" s="33"/>
      <c r="AI822" s="34"/>
      <c r="AJ822" s="33"/>
      <c r="AK822" s="34"/>
      <c r="AL822" s="33"/>
      <c r="AM822" s="34"/>
      <c r="AN822" s="33"/>
      <c r="AO822" s="34"/>
      <c r="AP822" s="33"/>
      <c r="AQ822" s="34"/>
      <c r="AR822" s="33"/>
      <c r="AS822" s="34"/>
      <c r="AT822" s="33"/>
      <c r="AU822" s="34"/>
      <c r="AV822" s="36"/>
      <c r="AW822" s="4"/>
      <c r="AX822" s="8"/>
      <c r="AY822" s="715"/>
      <c r="AZ822" s="716"/>
      <c r="BA822" s="716"/>
      <c r="BB822" s="716"/>
      <c r="BC822" s="716"/>
      <c r="BD822" s="716"/>
      <c r="BE822" s="716"/>
      <c r="BF822" s="717"/>
      <c r="BG822" s="10"/>
      <c r="BH822" s="12"/>
    </row>
    <row r="823" spans="1:60" ht="19.5" customHeight="1" x14ac:dyDescent="0.25">
      <c r="A823" s="4">
        <f>A820+1</f>
        <v>633</v>
      </c>
      <c r="B823" s="218"/>
      <c r="C823" s="451"/>
      <c r="D823" s="20" t="s">
        <v>251</v>
      </c>
      <c r="E823" s="8"/>
      <c r="F823" s="8"/>
      <c r="G823" s="8"/>
      <c r="H823" s="8"/>
      <c r="I823" s="8"/>
      <c r="J823" s="8"/>
      <c r="K823" s="8">
        <f>K812+1</f>
        <v>64</v>
      </c>
      <c r="L823" s="8">
        <f>L812+1</f>
        <v>466</v>
      </c>
      <c r="M823" s="182" t="s">
        <v>491</v>
      </c>
      <c r="N823" s="87"/>
      <c r="O823" s="34"/>
      <c r="P823" s="33"/>
      <c r="Q823" s="34"/>
      <c r="R823" s="33"/>
      <c r="S823" s="34"/>
      <c r="T823" s="33"/>
      <c r="U823" s="34"/>
      <c r="V823" s="33"/>
      <c r="W823" s="34"/>
      <c r="X823" s="33"/>
      <c r="Y823" s="34"/>
      <c r="Z823" s="33"/>
      <c r="AA823" s="58"/>
      <c r="AB823" s="59"/>
      <c r="AC823" s="60"/>
      <c r="AD823" s="610" t="s">
        <v>28</v>
      </c>
      <c r="AE823" s="603"/>
      <c r="AF823" s="603"/>
      <c r="AG823" s="603"/>
      <c r="AH823" s="603"/>
      <c r="AI823" s="603"/>
      <c r="AJ823" s="603"/>
      <c r="AK823" s="603"/>
      <c r="AL823" s="603"/>
      <c r="AM823" s="611"/>
      <c r="AN823" s="90"/>
      <c r="AO823" s="60"/>
      <c r="AP823" s="61"/>
      <c r="AQ823" s="34"/>
      <c r="AR823" s="33"/>
      <c r="AS823" s="34"/>
      <c r="AT823" s="33"/>
      <c r="AU823" s="34"/>
      <c r="AV823" s="33"/>
      <c r="AW823" s="4"/>
      <c r="AX823" s="8"/>
      <c r="AY823" s="320"/>
      <c r="AZ823" s="323"/>
      <c r="BA823" s="323"/>
      <c r="BB823" s="323"/>
      <c r="BC823" s="323"/>
      <c r="BD823" s="323"/>
      <c r="BE823" s="323"/>
      <c r="BF823" s="321"/>
      <c r="BG823" s="10"/>
      <c r="BH823" s="12"/>
    </row>
    <row r="824" spans="1:60" ht="19.5" customHeight="1" x14ac:dyDescent="0.25">
      <c r="A824" s="4">
        <f t="shared" si="87"/>
        <v>634</v>
      </c>
      <c r="B824" s="218"/>
      <c r="C824" s="451"/>
      <c r="D824" s="20" t="s">
        <v>252</v>
      </c>
      <c r="E824" s="8"/>
      <c r="F824" s="8"/>
      <c r="G824" s="8"/>
      <c r="H824" s="8"/>
      <c r="I824" s="8"/>
      <c r="J824" s="8"/>
      <c r="K824" s="8">
        <f t="shared" ref="K824:L839" si="93">K823+1</f>
        <v>65</v>
      </c>
      <c r="L824" s="8">
        <f t="shared" si="93"/>
        <v>467</v>
      </c>
      <c r="M824" s="182" t="s">
        <v>491</v>
      </c>
      <c r="N824" s="87"/>
      <c r="O824" s="34"/>
      <c r="P824" s="33"/>
      <c r="Q824" s="34"/>
      <c r="R824" s="33"/>
      <c r="S824" s="34"/>
      <c r="T824" s="33"/>
      <c r="U824" s="34"/>
      <c r="V824" s="33"/>
      <c r="W824" s="34"/>
      <c r="X824" s="33"/>
      <c r="Y824" s="34"/>
      <c r="Z824" s="33"/>
      <c r="AA824" s="58"/>
      <c r="AB824" s="59"/>
      <c r="AC824" s="60"/>
      <c r="AD824" s="610" t="s">
        <v>28</v>
      </c>
      <c r="AE824" s="603"/>
      <c r="AF824" s="603"/>
      <c r="AG824" s="603"/>
      <c r="AH824" s="603"/>
      <c r="AI824" s="603"/>
      <c r="AJ824" s="603"/>
      <c r="AK824" s="603"/>
      <c r="AL824" s="603"/>
      <c r="AM824" s="611"/>
      <c r="AN824" s="90"/>
      <c r="AO824" s="60"/>
      <c r="AP824" s="61"/>
      <c r="AQ824" s="34"/>
      <c r="AR824" s="33"/>
      <c r="AS824" s="34"/>
      <c r="AT824" s="33"/>
      <c r="AU824" s="34"/>
      <c r="AV824" s="33"/>
      <c r="AW824" s="4"/>
      <c r="AX824" s="8"/>
      <c r="AY824" s="320"/>
      <c r="AZ824" s="323"/>
      <c r="BA824" s="323"/>
      <c r="BB824" s="323"/>
      <c r="BC824" s="323"/>
      <c r="BD824" s="323"/>
      <c r="BE824" s="323"/>
      <c r="BF824" s="321"/>
      <c r="BG824" s="10"/>
      <c r="BH824" s="12"/>
    </row>
    <row r="825" spans="1:60" ht="19.5" customHeight="1" x14ac:dyDescent="0.25">
      <c r="A825" s="4">
        <f t="shared" si="87"/>
        <v>635</v>
      </c>
      <c r="B825" s="218"/>
      <c r="C825" s="451"/>
      <c r="D825" s="20" t="s">
        <v>253</v>
      </c>
      <c r="E825" s="8"/>
      <c r="F825" s="8"/>
      <c r="G825" s="8"/>
      <c r="H825" s="8"/>
      <c r="I825" s="8"/>
      <c r="J825" s="8"/>
      <c r="K825" s="8">
        <f t="shared" si="93"/>
        <v>66</v>
      </c>
      <c r="L825" s="8">
        <f t="shared" si="93"/>
        <v>468</v>
      </c>
      <c r="M825" s="182" t="s">
        <v>491</v>
      </c>
      <c r="N825" s="87"/>
      <c r="O825" s="34"/>
      <c r="P825" s="33"/>
      <c r="Q825" s="34"/>
      <c r="R825" s="33"/>
      <c r="S825" s="34"/>
      <c r="T825" s="33"/>
      <c r="U825" s="34"/>
      <c r="V825" s="33"/>
      <c r="W825" s="34"/>
      <c r="X825" s="33"/>
      <c r="Y825" s="34"/>
      <c r="Z825" s="33"/>
      <c r="AA825" s="58"/>
      <c r="AB825" s="59"/>
      <c r="AC825" s="60"/>
      <c r="AD825" s="610" t="s">
        <v>28</v>
      </c>
      <c r="AE825" s="603"/>
      <c r="AF825" s="603"/>
      <c r="AG825" s="603"/>
      <c r="AH825" s="603"/>
      <c r="AI825" s="603"/>
      <c r="AJ825" s="603"/>
      <c r="AK825" s="603"/>
      <c r="AL825" s="603"/>
      <c r="AM825" s="611"/>
      <c r="AN825" s="90"/>
      <c r="AO825" s="60"/>
      <c r="AP825" s="61"/>
      <c r="AQ825" s="34"/>
      <c r="AR825" s="33"/>
      <c r="AS825" s="34"/>
      <c r="AT825" s="33"/>
      <c r="AU825" s="34"/>
      <c r="AV825" s="33"/>
      <c r="AW825" s="4"/>
      <c r="AX825" s="8"/>
      <c r="AY825" s="320"/>
      <c r="AZ825" s="323"/>
      <c r="BA825" s="323"/>
      <c r="BB825" s="323"/>
      <c r="BC825" s="323"/>
      <c r="BD825" s="323"/>
      <c r="BE825" s="323"/>
      <c r="BF825" s="321"/>
      <c r="BG825" s="10"/>
      <c r="BH825" s="12"/>
    </row>
    <row r="826" spans="1:60" ht="19.5" customHeight="1" x14ac:dyDescent="0.25">
      <c r="A826" s="4">
        <f t="shared" si="87"/>
        <v>636</v>
      </c>
      <c r="B826" s="218"/>
      <c r="C826" s="452"/>
      <c r="D826" s="20" t="s">
        <v>255</v>
      </c>
      <c r="E826" s="8"/>
      <c r="F826" s="8"/>
      <c r="G826" s="8"/>
      <c r="H826" s="8"/>
      <c r="I826" s="8"/>
      <c r="J826" s="8"/>
      <c r="K826" s="8">
        <f t="shared" si="93"/>
        <v>67</v>
      </c>
      <c r="L826" s="8">
        <f t="shared" si="93"/>
        <v>469</v>
      </c>
      <c r="M826" s="182" t="s">
        <v>491</v>
      </c>
      <c r="N826" s="87"/>
      <c r="O826" s="34"/>
      <c r="P826" s="33"/>
      <c r="Q826" s="34"/>
      <c r="R826" s="33"/>
      <c r="S826" s="34"/>
      <c r="T826" s="33"/>
      <c r="U826" s="34"/>
      <c r="V826" s="33"/>
      <c r="W826" s="34"/>
      <c r="X826" s="33"/>
      <c r="Y826" s="34"/>
      <c r="Z826" s="33"/>
      <c r="AA826" s="58"/>
      <c r="AB826" s="59"/>
      <c r="AC826" s="60"/>
      <c r="AD826" s="610" t="s">
        <v>28</v>
      </c>
      <c r="AE826" s="603"/>
      <c r="AF826" s="603"/>
      <c r="AG826" s="603"/>
      <c r="AH826" s="603"/>
      <c r="AI826" s="603"/>
      <c r="AJ826" s="603"/>
      <c r="AK826" s="603"/>
      <c r="AL826" s="603"/>
      <c r="AM826" s="611"/>
      <c r="AN826" s="90"/>
      <c r="AO826" s="60"/>
      <c r="AP826" s="61"/>
      <c r="AQ826" s="34"/>
      <c r="AR826" s="33"/>
      <c r="AS826" s="34"/>
      <c r="AT826" s="33"/>
      <c r="AU826" s="34"/>
      <c r="AV826" s="33"/>
      <c r="AW826" s="4"/>
      <c r="AX826" s="8"/>
      <c r="AY826" s="320"/>
      <c r="AZ826" s="323"/>
      <c r="BA826" s="323"/>
      <c r="BB826" s="323"/>
      <c r="BC826" s="323"/>
      <c r="BD826" s="323"/>
      <c r="BE826" s="323"/>
      <c r="BF826" s="321"/>
      <c r="BG826" s="10"/>
      <c r="BH826" s="12"/>
    </row>
    <row r="827" spans="1:60" ht="19.5" customHeight="1" x14ac:dyDescent="0.25">
      <c r="A827" s="4">
        <f t="shared" si="87"/>
        <v>637</v>
      </c>
      <c r="B827" s="555" t="s">
        <v>641</v>
      </c>
      <c r="C827" s="21" t="s">
        <v>249</v>
      </c>
      <c r="D827" s="20" t="s">
        <v>256</v>
      </c>
      <c r="E827" s="8"/>
      <c r="F827" s="8"/>
      <c r="G827" s="8"/>
      <c r="H827" s="8"/>
      <c r="I827" s="8"/>
      <c r="J827" s="8"/>
      <c r="K827" s="8">
        <f t="shared" si="93"/>
        <v>68</v>
      </c>
      <c r="L827" s="8">
        <f t="shared" si="93"/>
        <v>470</v>
      </c>
      <c r="M827" s="182" t="s">
        <v>491</v>
      </c>
      <c r="N827" s="87"/>
      <c r="O827" s="34"/>
      <c r="P827" s="33"/>
      <c r="Q827" s="34"/>
      <c r="R827" s="33"/>
      <c r="S827" s="34"/>
      <c r="T827" s="33"/>
      <c r="U827" s="34"/>
      <c r="V827" s="33"/>
      <c r="W827" s="34"/>
      <c r="X827" s="33"/>
      <c r="Y827" s="34"/>
      <c r="Z827" s="33"/>
      <c r="AA827" s="58"/>
      <c r="AB827" s="59"/>
      <c r="AC827" s="60"/>
      <c r="AD827" s="610" t="s">
        <v>28</v>
      </c>
      <c r="AE827" s="603"/>
      <c r="AF827" s="603"/>
      <c r="AG827" s="603"/>
      <c r="AH827" s="603"/>
      <c r="AI827" s="603"/>
      <c r="AJ827" s="603"/>
      <c r="AK827" s="603"/>
      <c r="AL827" s="603"/>
      <c r="AM827" s="611"/>
      <c r="AN827" s="90"/>
      <c r="AO827" s="60"/>
      <c r="AP827" s="61"/>
      <c r="AQ827" s="35"/>
      <c r="AR827" s="36"/>
      <c r="AS827" s="34"/>
      <c r="AT827" s="33"/>
      <c r="AU827" s="34"/>
      <c r="AV827" s="36"/>
      <c r="AW827" s="4"/>
      <c r="AX827" s="8"/>
      <c r="AY827" s="472" t="s">
        <v>878</v>
      </c>
      <c r="AZ827" s="473"/>
      <c r="BA827" s="473"/>
      <c r="BB827" s="473"/>
      <c r="BC827" s="473"/>
      <c r="BD827" s="473"/>
      <c r="BE827" s="473"/>
      <c r="BF827" s="474"/>
      <c r="BG827" s="10"/>
      <c r="BH827" s="12"/>
    </row>
    <row r="828" spans="1:60" ht="19.5" customHeight="1" x14ac:dyDescent="0.25">
      <c r="A828" s="4">
        <f t="shared" si="87"/>
        <v>638</v>
      </c>
      <c r="B828" s="556"/>
      <c r="C828" s="21" t="s">
        <v>136</v>
      </c>
      <c r="D828" s="20" t="s">
        <v>257</v>
      </c>
      <c r="E828" s="8"/>
      <c r="F828" s="8"/>
      <c r="G828" s="8"/>
      <c r="H828" s="8"/>
      <c r="I828" s="8"/>
      <c r="J828" s="8"/>
      <c r="K828" s="8">
        <f t="shared" si="93"/>
        <v>69</v>
      </c>
      <c r="L828" s="8">
        <f t="shared" si="93"/>
        <v>471</v>
      </c>
      <c r="M828" s="182" t="s">
        <v>491</v>
      </c>
      <c r="N828" s="87"/>
      <c r="O828" s="34"/>
      <c r="P828" s="33"/>
      <c r="Q828" s="34"/>
      <c r="R828" s="33"/>
      <c r="S828" s="34"/>
      <c r="T828" s="33"/>
      <c r="U828" s="34"/>
      <c r="V828" s="33"/>
      <c r="W828" s="34"/>
      <c r="X828" s="33"/>
      <c r="Y828" s="34"/>
      <c r="Z828" s="33"/>
      <c r="AA828" s="58"/>
      <c r="AB828" s="59"/>
      <c r="AC828" s="60"/>
      <c r="AD828" s="610" t="s">
        <v>28</v>
      </c>
      <c r="AE828" s="603"/>
      <c r="AF828" s="603"/>
      <c r="AG828" s="603"/>
      <c r="AH828" s="603"/>
      <c r="AI828" s="603"/>
      <c r="AJ828" s="603"/>
      <c r="AK828" s="603"/>
      <c r="AL828" s="603"/>
      <c r="AM828" s="611"/>
      <c r="AN828" s="90"/>
      <c r="AO828" s="60"/>
      <c r="AP828" s="61"/>
      <c r="AQ828" s="35"/>
      <c r="AR828" s="36"/>
      <c r="AS828" s="34"/>
      <c r="AT828" s="33"/>
      <c r="AU828" s="34"/>
      <c r="AV828" s="36"/>
      <c r="AW828" s="4"/>
      <c r="AX828" s="8"/>
      <c r="AY828" s="472"/>
      <c r="AZ828" s="473"/>
      <c r="BA828" s="473"/>
      <c r="BB828" s="473"/>
      <c r="BC828" s="473"/>
      <c r="BD828" s="473"/>
      <c r="BE828" s="473"/>
      <c r="BF828" s="474"/>
      <c r="BG828" s="10"/>
      <c r="BH828" s="12"/>
    </row>
    <row r="829" spans="1:60" ht="19.5" customHeight="1" x14ac:dyDescent="0.25">
      <c r="A829" s="4">
        <f t="shared" si="87"/>
        <v>639</v>
      </c>
      <c r="B829" s="557"/>
      <c r="C829" s="20"/>
      <c r="D829" s="20" t="s">
        <v>258</v>
      </c>
      <c r="E829" s="8"/>
      <c r="F829" s="8"/>
      <c r="G829" s="8"/>
      <c r="H829" s="8"/>
      <c r="I829" s="8"/>
      <c r="J829" s="8"/>
      <c r="K829" s="8">
        <f t="shared" si="93"/>
        <v>70</v>
      </c>
      <c r="L829" s="8">
        <f t="shared" si="93"/>
        <v>472</v>
      </c>
      <c r="M829" s="182" t="s">
        <v>491</v>
      </c>
      <c r="N829" s="87"/>
      <c r="O829" s="34"/>
      <c r="P829" s="33"/>
      <c r="Q829" s="34"/>
      <c r="R829" s="33"/>
      <c r="S829" s="34"/>
      <c r="T829" s="33"/>
      <c r="U829" s="34"/>
      <c r="V829" s="33"/>
      <c r="W829" s="34"/>
      <c r="X829" s="33"/>
      <c r="Y829" s="34"/>
      <c r="Z829" s="33"/>
      <c r="AA829" s="58"/>
      <c r="AB829" s="59"/>
      <c r="AC829" s="60"/>
      <c r="AD829" s="610" t="s">
        <v>28</v>
      </c>
      <c r="AE829" s="603"/>
      <c r="AF829" s="603"/>
      <c r="AG829" s="603"/>
      <c r="AH829" s="603"/>
      <c r="AI829" s="603"/>
      <c r="AJ829" s="603"/>
      <c r="AK829" s="603"/>
      <c r="AL829" s="603"/>
      <c r="AM829" s="611"/>
      <c r="AN829" s="90"/>
      <c r="AO829" s="60"/>
      <c r="AP829" s="61"/>
      <c r="AQ829" s="35"/>
      <c r="AR829" s="36"/>
      <c r="AS829" s="34"/>
      <c r="AT829" s="33"/>
      <c r="AU829" s="34"/>
      <c r="AV829" s="36"/>
      <c r="AW829" s="4"/>
      <c r="AX829" s="8"/>
      <c r="AY829" s="475"/>
      <c r="AZ829" s="476"/>
      <c r="BA829" s="476"/>
      <c r="BB829" s="476"/>
      <c r="BC829" s="476"/>
      <c r="BD829" s="476"/>
      <c r="BE829" s="476"/>
      <c r="BF829" s="477"/>
      <c r="BG829" s="10"/>
      <c r="BH829" s="12"/>
    </row>
    <row r="830" spans="1:60" ht="19.5" customHeight="1" x14ac:dyDescent="0.25">
      <c r="A830" s="4">
        <f t="shared" si="87"/>
        <v>640</v>
      </c>
      <c r="B830" s="707" t="s">
        <v>31</v>
      </c>
      <c r="C830" s="689" t="s">
        <v>642</v>
      </c>
      <c r="D830" s="20" t="s">
        <v>259</v>
      </c>
      <c r="E830" s="8"/>
      <c r="F830" s="8"/>
      <c r="G830" s="8"/>
      <c r="H830" s="8"/>
      <c r="I830" s="8"/>
      <c r="J830" s="8"/>
      <c r="K830" s="8">
        <f t="shared" si="93"/>
        <v>71</v>
      </c>
      <c r="L830" s="8">
        <f t="shared" si="93"/>
        <v>473</v>
      </c>
      <c r="M830" s="182" t="s">
        <v>491</v>
      </c>
      <c r="N830" s="87"/>
      <c r="O830" s="34"/>
      <c r="P830" s="33"/>
      <c r="Q830" s="34"/>
      <c r="R830" s="33"/>
      <c r="S830" s="34"/>
      <c r="T830" s="33"/>
      <c r="U830" s="34"/>
      <c r="V830" s="33"/>
      <c r="W830" s="34"/>
      <c r="X830" s="33"/>
      <c r="Y830" s="34"/>
      <c r="Z830" s="33"/>
      <c r="AA830" s="58"/>
      <c r="AB830" s="59"/>
      <c r="AC830" s="60"/>
      <c r="AD830" s="610" t="s">
        <v>28</v>
      </c>
      <c r="AE830" s="603"/>
      <c r="AF830" s="603"/>
      <c r="AG830" s="603"/>
      <c r="AH830" s="603"/>
      <c r="AI830" s="603"/>
      <c r="AJ830" s="603"/>
      <c r="AK830" s="603"/>
      <c r="AL830" s="603"/>
      <c r="AM830" s="611"/>
      <c r="AN830" s="90"/>
      <c r="AO830" s="60"/>
      <c r="AP830" s="61"/>
      <c r="AQ830" s="35"/>
      <c r="AR830" s="36"/>
      <c r="AS830" s="34"/>
      <c r="AT830" s="36"/>
      <c r="AU830" s="34"/>
      <c r="AV830" s="36"/>
      <c r="AW830" s="4"/>
      <c r="AX830" s="8"/>
      <c r="AY830" s="469" t="s">
        <v>767</v>
      </c>
      <c r="AZ830" s="470"/>
      <c r="BA830" s="470"/>
      <c r="BB830" s="470"/>
      <c r="BC830" s="470"/>
      <c r="BD830" s="470"/>
      <c r="BE830" s="470"/>
      <c r="BF830" s="471"/>
      <c r="BG830" s="478"/>
      <c r="BH830" s="479"/>
    </row>
    <row r="831" spans="1:60" ht="19.5" customHeight="1" x14ac:dyDescent="0.25">
      <c r="A831" s="4">
        <f t="shared" si="87"/>
        <v>641</v>
      </c>
      <c r="B831" s="594"/>
      <c r="C831" s="690"/>
      <c r="D831" s="20" t="s">
        <v>260</v>
      </c>
      <c r="E831" s="8"/>
      <c r="F831" s="8"/>
      <c r="G831" s="8"/>
      <c r="H831" s="8"/>
      <c r="I831" s="8"/>
      <c r="J831" s="8"/>
      <c r="K831" s="8">
        <f t="shared" si="93"/>
        <v>72</v>
      </c>
      <c r="L831" s="8">
        <f t="shared" si="93"/>
        <v>474</v>
      </c>
      <c r="M831" s="182" t="s">
        <v>491</v>
      </c>
      <c r="N831" s="87"/>
      <c r="O831" s="34"/>
      <c r="P831" s="33"/>
      <c r="Q831" s="34"/>
      <c r="R831" s="33"/>
      <c r="S831" s="34"/>
      <c r="T831" s="33"/>
      <c r="U831" s="34"/>
      <c r="V831" s="33"/>
      <c r="W831" s="34"/>
      <c r="X831" s="33"/>
      <c r="Y831" s="34"/>
      <c r="Z831" s="33"/>
      <c r="AA831" s="58"/>
      <c r="AB831" s="59"/>
      <c r="AC831" s="60"/>
      <c r="AD831" s="610" t="s">
        <v>28</v>
      </c>
      <c r="AE831" s="603"/>
      <c r="AF831" s="603"/>
      <c r="AG831" s="603"/>
      <c r="AH831" s="603"/>
      <c r="AI831" s="603"/>
      <c r="AJ831" s="603"/>
      <c r="AK831" s="603"/>
      <c r="AL831" s="603"/>
      <c r="AM831" s="611"/>
      <c r="AN831" s="90"/>
      <c r="AO831" s="60"/>
      <c r="AP831" s="61"/>
      <c r="AQ831" s="35"/>
      <c r="AR831" s="36"/>
      <c r="AS831" s="34"/>
      <c r="AT831" s="36"/>
      <c r="AU831" s="34"/>
      <c r="AV831" s="36"/>
      <c r="AW831" s="4"/>
      <c r="AX831" s="8"/>
      <c r="AY831" s="472"/>
      <c r="AZ831" s="473"/>
      <c r="BA831" s="473"/>
      <c r="BB831" s="473"/>
      <c r="BC831" s="473"/>
      <c r="BD831" s="473"/>
      <c r="BE831" s="473"/>
      <c r="BF831" s="474"/>
      <c r="BG831" s="478"/>
      <c r="BH831" s="479"/>
    </row>
    <row r="832" spans="1:60" ht="19.5" customHeight="1" x14ac:dyDescent="0.25">
      <c r="A832" s="4">
        <f t="shared" si="87"/>
        <v>642</v>
      </c>
      <c r="B832" s="594"/>
      <c r="C832" s="690"/>
      <c r="D832" s="20" t="s">
        <v>261</v>
      </c>
      <c r="E832" s="8"/>
      <c r="F832" s="8"/>
      <c r="G832" s="8"/>
      <c r="H832" s="8"/>
      <c r="I832" s="8"/>
      <c r="J832" s="8"/>
      <c r="K832" s="8">
        <f t="shared" si="93"/>
        <v>73</v>
      </c>
      <c r="L832" s="8">
        <f t="shared" si="93"/>
        <v>475</v>
      </c>
      <c r="M832" s="182" t="s">
        <v>491</v>
      </c>
      <c r="N832" s="87"/>
      <c r="O832" s="34"/>
      <c r="P832" s="33"/>
      <c r="Q832" s="34"/>
      <c r="R832" s="33"/>
      <c r="S832" s="34"/>
      <c r="T832" s="33"/>
      <c r="U832" s="34"/>
      <c r="V832" s="33"/>
      <c r="W832" s="34"/>
      <c r="X832" s="33"/>
      <c r="Y832" s="34"/>
      <c r="Z832" s="33"/>
      <c r="AA832" s="58"/>
      <c r="AB832" s="59"/>
      <c r="AC832" s="60"/>
      <c r="AD832" s="610" t="s">
        <v>28</v>
      </c>
      <c r="AE832" s="603"/>
      <c r="AF832" s="603"/>
      <c r="AG832" s="603"/>
      <c r="AH832" s="603"/>
      <c r="AI832" s="603"/>
      <c r="AJ832" s="603"/>
      <c r="AK832" s="603"/>
      <c r="AL832" s="603"/>
      <c r="AM832" s="611"/>
      <c r="AN832" s="90"/>
      <c r="AO832" s="60"/>
      <c r="AP832" s="61"/>
      <c r="AQ832" s="35"/>
      <c r="AR832" s="36"/>
      <c r="AS832" s="34"/>
      <c r="AT832" s="36"/>
      <c r="AU832" s="34"/>
      <c r="AV832" s="36"/>
      <c r="AW832" s="4"/>
      <c r="AX832" s="8"/>
      <c r="AY832" s="472"/>
      <c r="AZ832" s="473"/>
      <c r="BA832" s="473"/>
      <c r="BB832" s="473"/>
      <c r="BC832" s="473"/>
      <c r="BD832" s="473"/>
      <c r="BE832" s="473"/>
      <c r="BF832" s="474"/>
      <c r="BG832" s="478"/>
      <c r="BH832" s="479"/>
    </row>
    <row r="833" spans="1:60" ht="19.5" customHeight="1" thickBot="1" x14ac:dyDescent="0.3">
      <c r="A833" s="4">
        <f t="shared" si="87"/>
        <v>643</v>
      </c>
      <c r="B833" s="595"/>
      <c r="C833" s="582"/>
      <c r="D833" s="20" t="s">
        <v>262</v>
      </c>
      <c r="E833" s="8"/>
      <c r="F833" s="8"/>
      <c r="G833" s="8"/>
      <c r="H833" s="8"/>
      <c r="I833" s="8"/>
      <c r="J833" s="8"/>
      <c r="K833" s="8">
        <f t="shared" si="93"/>
        <v>74</v>
      </c>
      <c r="L833" s="8">
        <f t="shared" si="93"/>
        <v>476</v>
      </c>
      <c r="M833" s="182" t="s">
        <v>491</v>
      </c>
      <c r="N833" s="87"/>
      <c r="O833" s="34"/>
      <c r="P833" s="33"/>
      <c r="Q833" s="34"/>
      <c r="R833" s="33"/>
      <c r="S833" s="34"/>
      <c r="T833" s="33"/>
      <c r="U833" s="34"/>
      <c r="V833" s="33"/>
      <c r="W833" s="34"/>
      <c r="X833" s="33"/>
      <c r="Y833" s="165"/>
      <c r="Z833" s="172"/>
      <c r="AA833" s="173"/>
      <c r="AB833" s="167"/>
      <c r="AC833" s="166"/>
      <c r="AD833" s="674" t="s">
        <v>28</v>
      </c>
      <c r="AE833" s="675"/>
      <c r="AF833" s="675"/>
      <c r="AG833" s="675"/>
      <c r="AH833" s="675"/>
      <c r="AI833" s="675"/>
      <c r="AJ833" s="675"/>
      <c r="AK833" s="675"/>
      <c r="AL833" s="675"/>
      <c r="AM833" s="708"/>
      <c r="AN833" s="91"/>
      <c r="AO833" s="60"/>
      <c r="AP833" s="61"/>
      <c r="AQ833" s="35"/>
      <c r="AR833" s="36"/>
      <c r="AS833" s="34"/>
      <c r="AT833" s="36"/>
      <c r="AU833" s="34"/>
      <c r="AV833" s="36"/>
      <c r="AW833" s="4"/>
      <c r="AX833" s="8"/>
      <c r="AY833" s="475"/>
      <c r="AZ833" s="476"/>
      <c r="BA833" s="476"/>
      <c r="BB833" s="476"/>
      <c r="BC833" s="476"/>
      <c r="BD833" s="476"/>
      <c r="BE833" s="476"/>
      <c r="BF833" s="477"/>
      <c r="BG833" s="10"/>
      <c r="BH833" s="12"/>
    </row>
    <row r="834" spans="1:60" ht="39.75" customHeight="1" x14ac:dyDescent="0.25">
      <c r="A834" s="4">
        <f t="shared" si="87"/>
        <v>644</v>
      </c>
      <c r="B834" s="605"/>
      <c r="C834" s="601" t="s">
        <v>1041</v>
      </c>
      <c r="D834" s="20" t="s">
        <v>263</v>
      </c>
      <c r="E834" s="9"/>
      <c r="F834" s="9"/>
      <c r="G834" s="9"/>
      <c r="H834" s="9"/>
      <c r="I834" s="9"/>
      <c r="J834" s="9"/>
      <c r="K834" s="9">
        <f t="shared" si="93"/>
        <v>75</v>
      </c>
      <c r="L834" s="9">
        <f t="shared" si="93"/>
        <v>477</v>
      </c>
      <c r="M834" s="182" t="s">
        <v>491</v>
      </c>
      <c r="N834" s="87"/>
      <c r="O834" s="34"/>
      <c r="P834" s="33"/>
      <c r="Q834" s="34"/>
      <c r="R834" s="33"/>
      <c r="S834" s="34"/>
      <c r="T834" s="33"/>
      <c r="U834" s="34"/>
      <c r="V834" s="33"/>
      <c r="W834" s="34"/>
      <c r="X834" s="33"/>
      <c r="Y834" s="407"/>
      <c r="Z834" s="408"/>
      <c r="AA834" s="409"/>
      <c r="AB834" s="698" t="s">
        <v>800</v>
      </c>
      <c r="AC834" s="699"/>
      <c r="AD834" s="699"/>
      <c r="AE834" s="699"/>
      <c r="AF834" s="699"/>
      <c r="AG834" s="699"/>
      <c r="AH834" s="699"/>
      <c r="AI834" s="699"/>
      <c r="AJ834" s="699"/>
      <c r="AK834" s="700"/>
      <c r="AL834" s="408"/>
      <c r="AM834" s="409"/>
      <c r="AN834" s="410"/>
      <c r="AO834" s="35"/>
      <c r="AP834" s="36"/>
      <c r="AQ834" s="34"/>
      <c r="AR834" s="36"/>
      <c r="AS834" s="34"/>
      <c r="AT834" s="36"/>
      <c r="AU834" s="34"/>
      <c r="AV834" s="36"/>
      <c r="AW834" s="4"/>
      <c r="AX834" s="8"/>
      <c r="AY834" s="701" t="s">
        <v>735</v>
      </c>
      <c r="AZ834" s="702"/>
      <c r="BA834" s="702"/>
      <c r="BB834" s="702"/>
      <c r="BC834" s="702"/>
      <c r="BD834" s="702"/>
      <c r="BE834" s="702"/>
      <c r="BF834" s="703"/>
      <c r="BG834" s="478"/>
      <c r="BH834" s="479"/>
    </row>
    <row r="835" spans="1:60" ht="39.75" customHeight="1" x14ac:dyDescent="0.25">
      <c r="A835" s="4">
        <f t="shared" si="87"/>
        <v>645</v>
      </c>
      <c r="B835" s="605"/>
      <c r="C835" s="596"/>
      <c r="D835" s="20" t="s">
        <v>266</v>
      </c>
      <c r="E835" s="9"/>
      <c r="F835" s="9"/>
      <c r="G835" s="9"/>
      <c r="H835" s="9"/>
      <c r="I835" s="9"/>
      <c r="J835" s="9"/>
      <c r="K835" s="9">
        <f t="shared" si="93"/>
        <v>76</v>
      </c>
      <c r="L835" s="9">
        <f t="shared" si="93"/>
        <v>478</v>
      </c>
      <c r="M835" s="182" t="s">
        <v>491</v>
      </c>
      <c r="N835" s="87"/>
      <c r="O835" s="34"/>
      <c r="P835" s="33"/>
      <c r="Q835" s="34"/>
      <c r="R835" s="33"/>
      <c r="S835" s="34"/>
      <c r="T835" s="33"/>
      <c r="U835" s="34"/>
      <c r="V835" s="33"/>
      <c r="W835" s="34"/>
      <c r="X835" s="33"/>
      <c r="Y835" s="154"/>
      <c r="Z835" s="170"/>
      <c r="AA835" s="151"/>
      <c r="AB835" s="488" t="s">
        <v>800</v>
      </c>
      <c r="AC835" s="489"/>
      <c r="AD835" s="489"/>
      <c r="AE835" s="489"/>
      <c r="AF835" s="489"/>
      <c r="AG835" s="489"/>
      <c r="AH835" s="489"/>
      <c r="AI835" s="489"/>
      <c r="AJ835" s="489"/>
      <c r="AK835" s="490"/>
      <c r="AL835" s="170"/>
      <c r="AM835" s="151"/>
      <c r="AN835" s="152"/>
      <c r="AO835" s="35"/>
      <c r="AP835" s="36"/>
      <c r="AQ835" s="34"/>
      <c r="AR835" s="36"/>
      <c r="AS835" s="34"/>
      <c r="AT835" s="36"/>
      <c r="AU835" s="34"/>
      <c r="AV835" s="36"/>
      <c r="AW835" s="4"/>
      <c r="AX835" s="8"/>
      <c r="AY835" s="701"/>
      <c r="AZ835" s="702"/>
      <c r="BA835" s="702"/>
      <c r="BB835" s="702"/>
      <c r="BC835" s="702"/>
      <c r="BD835" s="702"/>
      <c r="BE835" s="702"/>
      <c r="BF835" s="703"/>
      <c r="BG835" s="10"/>
      <c r="BH835" s="12"/>
    </row>
    <row r="836" spans="1:60" ht="39.75" customHeight="1" x14ac:dyDescent="0.25">
      <c r="A836" s="4">
        <f t="shared" si="87"/>
        <v>646</v>
      </c>
      <c r="B836" s="605"/>
      <c r="C836" s="597"/>
      <c r="D836" s="20" t="s">
        <v>267</v>
      </c>
      <c r="E836" s="8"/>
      <c r="F836" s="8"/>
      <c r="G836" s="8"/>
      <c r="H836" s="8"/>
      <c r="I836" s="8"/>
      <c r="J836" s="8"/>
      <c r="K836" s="9">
        <f t="shared" si="93"/>
        <v>77</v>
      </c>
      <c r="L836" s="9">
        <f t="shared" si="93"/>
        <v>479</v>
      </c>
      <c r="M836" s="182" t="s">
        <v>491</v>
      </c>
      <c r="N836" s="87"/>
      <c r="O836" s="34"/>
      <c r="P836" s="33"/>
      <c r="Q836" s="34"/>
      <c r="R836" s="33"/>
      <c r="S836" s="34"/>
      <c r="T836" s="33"/>
      <c r="U836" s="34"/>
      <c r="V836" s="33"/>
      <c r="W836" s="34"/>
      <c r="X836" s="33"/>
      <c r="Y836" s="154"/>
      <c r="Z836" s="170"/>
      <c r="AA836" s="151"/>
      <c r="AB836" s="488" t="s">
        <v>800</v>
      </c>
      <c r="AC836" s="489"/>
      <c r="AD836" s="489"/>
      <c r="AE836" s="489"/>
      <c r="AF836" s="489"/>
      <c r="AG836" s="489"/>
      <c r="AH836" s="489"/>
      <c r="AI836" s="489"/>
      <c r="AJ836" s="489"/>
      <c r="AK836" s="490"/>
      <c r="AL836" s="170"/>
      <c r="AM836" s="151"/>
      <c r="AN836" s="152"/>
      <c r="AO836" s="35"/>
      <c r="AP836" s="36"/>
      <c r="AQ836" s="34"/>
      <c r="AR836" s="36"/>
      <c r="AS836" s="34"/>
      <c r="AT836" s="36"/>
      <c r="AU836" s="34"/>
      <c r="AV836" s="36"/>
      <c r="AW836" s="4"/>
      <c r="AX836" s="8"/>
      <c r="AY836" s="662"/>
      <c r="AZ836" s="663"/>
      <c r="BA836" s="663"/>
      <c r="BB836" s="663"/>
      <c r="BC836" s="663"/>
      <c r="BD836" s="663"/>
      <c r="BE836" s="663"/>
      <c r="BF836" s="664"/>
      <c r="BG836" s="478"/>
      <c r="BH836" s="479"/>
    </row>
    <row r="837" spans="1:60" ht="19.5" customHeight="1" thickBot="1" x14ac:dyDescent="0.3">
      <c r="A837" s="4">
        <f t="shared" si="87"/>
        <v>647</v>
      </c>
      <c r="B837" s="505"/>
      <c r="C837" s="20" t="s">
        <v>643</v>
      </c>
      <c r="D837" s="20" t="s">
        <v>268</v>
      </c>
      <c r="E837" s="8"/>
      <c r="F837" s="8"/>
      <c r="G837" s="8"/>
      <c r="H837" s="8"/>
      <c r="I837" s="8"/>
      <c r="J837" s="8"/>
      <c r="K837" s="9">
        <f t="shared" si="93"/>
        <v>78</v>
      </c>
      <c r="L837" s="9">
        <f t="shared" si="93"/>
        <v>480</v>
      </c>
      <c r="M837" s="182" t="s">
        <v>491</v>
      </c>
      <c r="N837" s="506" t="s">
        <v>425</v>
      </c>
      <c r="O837" s="507"/>
      <c r="P837" s="508"/>
      <c r="Q837" s="34"/>
      <c r="R837" s="33"/>
      <c r="S837" s="34"/>
      <c r="T837" s="33"/>
      <c r="U837" s="34"/>
      <c r="V837" s="33"/>
      <c r="W837" s="34"/>
      <c r="X837" s="33"/>
      <c r="Y837" s="411"/>
      <c r="Z837" s="412"/>
      <c r="AA837" s="413"/>
      <c r="AB837" s="704" t="s">
        <v>800</v>
      </c>
      <c r="AC837" s="705"/>
      <c r="AD837" s="705"/>
      <c r="AE837" s="705"/>
      <c r="AF837" s="705"/>
      <c r="AG837" s="705"/>
      <c r="AH837" s="705"/>
      <c r="AI837" s="705"/>
      <c r="AJ837" s="705"/>
      <c r="AK837" s="706"/>
      <c r="AL837" s="412"/>
      <c r="AM837" s="413"/>
      <c r="AN837" s="414"/>
      <c r="AO837" s="178"/>
      <c r="AP837" s="176"/>
      <c r="AQ837" s="35"/>
      <c r="AR837" s="36"/>
      <c r="AS837" s="34"/>
      <c r="AT837" s="36"/>
      <c r="AU837" s="34"/>
      <c r="AV837" s="36"/>
      <c r="AW837" s="4"/>
      <c r="AX837" s="8"/>
      <c r="AY837" s="512" t="s">
        <v>254</v>
      </c>
      <c r="AZ837" s="513"/>
      <c r="BA837" s="513"/>
      <c r="BB837" s="513"/>
      <c r="BC837" s="513"/>
      <c r="BD837" s="513"/>
      <c r="BE837" s="513"/>
      <c r="BF837" s="514"/>
      <c r="BG837" s="10"/>
      <c r="BH837" s="12"/>
    </row>
    <row r="838" spans="1:60" ht="19.5" customHeight="1" x14ac:dyDescent="0.25">
      <c r="A838" s="4">
        <f t="shared" si="87"/>
        <v>648</v>
      </c>
      <c r="B838" s="11"/>
      <c r="C838" s="690" t="s">
        <v>1042</v>
      </c>
      <c r="D838" s="20" t="s">
        <v>269</v>
      </c>
      <c r="E838" s="8"/>
      <c r="F838" s="8"/>
      <c r="G838" s="8"/>
      <c r="H838" s="8"/>
      <c r="I838" s="8"/>
      <c r="J838" s="8"/>
      <c r="K838" s="9">
        <f t="shared" si="93"/>
        <v>79</v>
      </c>
      <c r="L838" s="9">
        <f t="shared" si="93"/>
        <v>481</v>
      </c>
      <c r="M838" s="182" t="s">
        <v>491</v>
      </c>
      <c r="N838" s="87"/>
      <c r="O838" s="34"/>
      <c r="P838" s="33"/>
      <c r="Q838" s="34"/>
      <c r="R838" s="33"/>
      <c r="S838" s="34"/>
      <c r="T838" s="33"/>
      <c r="U838" s="34"/>
      <c r="V838" s="33"/>
      <c r="W838" s="34"/>
      <c r="X838" s="33"/>
      <c r="Y838" s="34"/>
      <c r="Z838" s="33"/>
      <c r="AA838" s="397"/>
      <c r="AB838" s="398"/>
      <c r="AC838" s="399"/>
      <c r="AD838" s="695" t="s">
        <v>28</v>
      </c>
      <c r="AE838" s="696"/>
      <c r="AF838" s="696"/>
      <c r="AG838" s="696"/>
      <c r="AH838" s="696"/>
      <c r="AI838" s="696"/>
      <c r="AJ838" s="696"/>
      <c r="AK838" s="696"/>
      <c r="AL838" s="696"/>
      <c r="AM838" s="697"/>
      <c r="AN838" s="400"/>
      <c r="AO838" s="399"/>
      <c r="AP838" s="401"/>
      <c r="AQ838" s="34"/>
      <c r="AR838" s="36"/>
      <c r="AS838" s="34"/>
      <c r="AT838" s="36"/>
      <c r="AU838" s="34"/>
      <c r="AV838" s="36"/>
      <c r="AW838" s="4"/>
      <c r="AX838" s="8"/>
      <c r="AY838" s="469" t="s">
        <v>529</v>
      </c>
      <c r="AZ838" s="470"/>
      <c r="BA838" s="470"/>
      <c r="BB838" s="470"/>
      <c r="BC838" s="470"/>
      <c r="BD838" s="470"/>
      <c r="BE838" s="470"/>
      <c r="BF838" s="471"/>
      <c r="BG838" s="10"/>
      <c r="BH838" s="12"/>
    </row>
    <row r="839" spans="1:60" ht="19.5" customHeight="1" x14ac:dyDescent="0.25">
      <c r="A839" s="4">
        <f t="shared" si="87"/>
        <v>649</v>
      </c>
      <c r="B839" s="9"/>
      <c r="C839" s="582"/>
      <c r="D839" s="20" t="s">
        <v>264</v>
      </c>
      <c r="E839" s="8"/>
      <c r="F839" s="8"/>
      <c r="G839" s="8"/>
      <c r="H839" s="8"/>
      <c r="I839" s="8"/>
      <c r="J839" s="8"/>
      <c r="K839" s="9">
        <f t="shared" si="93"/>
        <v>80</v>
      </c>
      <c r="L839" s="9">
        <f t="shared" si="93"/>
        <v>482</v>
      </c>
      <c r="M839" s="182" t="s">
        <v>491</v>
      </c>
      <c r="N839" s="87"/>
      <c r="O839" s="34"/>
      <c r="P839" s="33"/>
      <c r="Q839" s="34"/>
      <c r="R839" s="33"/>
      <c r="S839" s="34"/>
      <c r="T839" s="33"/>
      <c r="U839" s="34"/>
      <c r="V839" s="33"/>
      <c r="W839" s="34"/>
      <c r="X839" s="33"/>
      <c r="Y839" s="34"/>
      <c r="Z839" s="33"/>
      <c r="AA839" s="58"/>
      <c r="AB839" s="59"/>
      <c r="AC839" s="60"/>
      <c r="AD839" s="610" t="s">
        <v>28</v>
      </c>
      <c r="AE839" s="603"/>
      <c r="AF839" s="603"/>
      <c r="AG839" s="603"/>
      <c r="AH839" s="603"/>
      <c r="AI839" s="603"/>
      <c r="AJ839" s="603"/>
      <c r="AK839" s="603"/>
      <c r="AL839" s="603"/>
      <c r="AM839" s="611"/>
      <c r="AN839" s="90"/>
      <c r="AO839" s="60"/>
      <c r="AP839" s="61"/>
      <c r="AQ839" s="35"/>
      <c r="AR839" s="36"/>
      <c r="AS839" s="34"/>
      <c r="AT839" s="36"/>
      <c r="AU839" s="34"/>
      <c r="AV839" s="36"/>
      <c r="AW839" s="4"/>
      <c r="AX839" s="8"/>
      <c r="AY839" s="475"/>
      <c r="AZ839" s="476"/>
      <c r="BA839" s="476"/>
      <c r="BB839" s="476"/>
      <c r="BC839" s="476"/>
      <c r="BD839" s="476"/>
      <c r="BE839" s="476"/>
      <c r="BF839" s="477"/>
      <c r="BG839" s="10"/>
      <c r="BH839" s="12"/>
    </row>
    <row r="840" spans="1:60" ht="19.5" customHeight="1" x14ac:dyDescent="0.25">
      <c r="A840" s="4">
        <f t="shared" si="87"/>
        <v>650</v>
      </c>
      <c r="B840" s="42"/>
      <c r="C840" s="450" t="s">
        <v>1043</v>
      </c>
      <c r="D840" s="20" t="s">
        <v>265</v>
      </c>
      <c r="E840" s="8"/>
      <c r="F840" s="8"/>
      <c r="G840" s="8"/>
      <c r="H840" s="8"/>
      <c r="I840" s="8"/>
      <c r="J840" s="8"/>
      <c r="K840" s="9">
        <f t="shared" ref="K840:L845" si="94">K839+1</f>
        <v>81</v>
      </c>
      <c r="L840" s="9">
        <f t="shared" si="94"/>
        <v>483</v>
      </c>
      <c r="M840" s="182" t="s">
        <v>491</v>
      </c>
      <c r="N840" s="87"/>
      <c r="O840" s="34"/>
      <c r="P840" s="33"/>
      <c r="Q840" s="34"/>
      <c r="R840" s="33"/>
      <c r="S840" s="34"/>
      <c r="T840" s="33"/>
      <c r="U840" s="34"/>
      <c r="V840" s="33"/>
      <c r="W840" s="34"/>
      <c r="X840" s="33"/>
      <c r="Y840" s="34"/>
      <c r="Z840" s="33"/>
      <c r="AA840" s="58"/>
      <c r="AB840" s="59"/>
      <c r="AC840" s="60"/>
      <c r="AD840" s="610" t="s">
        <v>28</v>
      </c>
      <c r="AE840" s="603"/>
      <c r="AF840" s="603"/>
      <c r="AG840" s="603"/>
      <c r="AH840" s="603"/>
      <c r="AI840" s="603"/>
      <c r="AJ840" s="603"/>
      <c r="AK840" s="603"/>
      <c r="AL840" s="603"/>
      <c r="AM840" s="611"/>
      <c r="AN840" s="90"/>
      <c r="AO840" s="60"/>
      <c r="AP840" s="61"/>
      <c r="AQ840" s="35"/>
      <c r="AR840" s="36"/>
      <c r="AS840" s="34"/>
      <c r="AT840" s="36"/>
      <c r="AU840" s="34"/>
      <c r="AV840" s="36"/>
      <c r="AW840" s="4"/>
      <c r="AX840" s="8"/>
      <c r="AY840" s="469" t="s">
        <v>1188</v>
      </c>
      <c r="AZ840" s="470"/>
      <c r="BA840" s="470"/>
      <c r="BB840" s="470"/>
      <c r="BC840" s="470"/>
      <c r="BD840" s="470"/>
      <c r="BE840" s="470"/>
      <c r="BF840" s="471"/>
      <c r="BG840" s="478"/>
      <c r="BH840" s="479"/>
    </row>
    <row r="841" spans="1:60" ht="19.5" customHeight="1" x14ac:dyDescent="0.25">
      <c r="A841" s="4">
        <f t="shared" si="87"/>
        <v>651</v>
      </c>
      <c r="B841" s="43"/>
      <c r="C841" s="452"/>
      <c r="D841" s="20" t="s">
        <v>298</v>
      </c>
      <c r="E841" s="8"/>
      <c r="F841" s="8"/>
      <c r="G841" s="8"/>
      <c r="H841" s="8"/>
      <c r="I841" s="8"/>
      <c r="J841" s="8"/>
      <c r="K841" s="9">
        <f t="shared" si="94"/>
        <v>82</v>
      </c>
      <c r="L841" s="9">
        <f t="shared" si="94"/>
        <v>484</v>
      </c>
      <c r="M841" s="182" t="s">
        <v>491</v>
      </c>
      <c r="N841" s="87"/>
      <c r="O841" s="34"/>
      <c r="P841" s="33"/>
      <c r="Q841" s="34"/>
      <c r="R841" s="33"/>
      <c r="S841" s="34"/>
      <c r="T841" s="33"/>
      <c r="U841" s="34"/>
      <c r="V841" s="33"/>
      <c r="W841" s="34"/>
      <c r="X841" s="33"/>
      <c r="Y841" s="34"/>
      <c r="Z841" s="33"/>
      <c r="AA841" s="58"/>
      <c r="AB841" s="59"/>
      <c r="AC841" s="60"/>
      <c r="AD841" s="610" t="s">
        <v>28</v>
      </c>
      <c r="AE841" s="603"/>
      <c r="AF841" s="603"/>
      <c r="AG841" s="603"/>
      <c r="AH841" s="603"/>
      <c r="AI841" s="603"/>
      <c r="AJ841" s="603"/>
      <c r="AK841" s="603"/>
      <c r="AL841" s="603"/>
      <c r="AM841" s="611"/>
      <c r="AN841" s="90"/>
      <c r="AO841" s="60"/>
      <c r="AP841" s="61"/>
      <c r="AQ841" s="35"/>
      <c r="AR841" s="36"/>
      <c r="AS841" s="34"/>
      <c r="AT841" s="36"/>
      <c r="AU841" s="34"/>
      <c r="AV841" s="36"/>
      <c r="AW841" s="4"/>
      <c r="AX841" s="8"/>
      <c r="AY841" s="472"/>
      <c r="AZ841" s="473"/>
      <c r="BA841" s="473"/>
      <c r="BB841" s="473"/>
      <c r="BC841" s="473"/>
      <c r="BD841" s="473"/>
      <c r="BE841" s="473"/>
      <c r="BF841" s="474"/>
      <c r="BG841" s="478"/>
      <c r="BH841" s="479"/>
    </row>
    <row r="842" spans="1:60" ht="19.5" customHeight="1" x14ac:dyDescent="0.25">
      <c r="A842" s="4">
        <f t="shared" si="87"/>
        <v>652</v>
      </c>
      <c r="B842" s="42"/>
      <c r="C842" s="450" t="s">
        <v>1044</v>
      </c>
      <c r="D842" s="20" t="s">
        <v>299</v>
      </c>
      <c r="E842" s="8"/>
      <c r="F842" s="8"/>
      <c r="G842" s="8"/>
      <c r="H842" s="8"/>
      <c r="I842" s="8"/>
      <c r="J842" s="8"/>
      <c r="K842" s="8">
        <f t="shared" si="94"/>
        <v>83</v>
      </c>
      <c r="L842" s="9">
        <f t="shared" si="94"/>
        <v>485</v>
      </c>
      <c r="M842" s="182" t="s">
        <v>491</v>
      </c>
      <c r="N842" s="87"/>
      <c r="O842" s="34"/>
      <c r="P842" s="33"/>
      <c r="Q842" s="34"/>
      <c r="R842" s="33"/>
      <c r="S842" s="34"/>
      <c r="T842" s="33"/>
      <c r="U842" s="34"/>
      <c r="V842" s="33"/>
      <c r="W842" s="34"/>
      <c r="X842" s="33"/>
      <c r="Y842" s="34"/>
      <c r="Z842" s="33"/>
      <c r="AA842" s="58"/>
      <c r="AB842" s="59"/>
      <c r="AC842" s="60"/>
      <c r="AD842" s="610" t="s">
        <v>28</v>
      </c>
      <c r="AE842" s="603"/>
      <c r="AF842" s="603"/>
      <c r="AG842" s="603"/>
      <c r="AH842" s="603"/>
      <c r="AI842" s="603"/>
      <c r="AJ842" s="603"/>
      <c r="AK842" s="603"/>
      <c r="AL842" s="603"/>
      <c r="AM842" s="611"/>
      <c r="AN842" s="90"/>
      <c r="AO842" s="60"/>
      <c r="AP842" s="61"/>
      <c r="AQ842" s="35"/>
      <c r="AR842" s="36"/>
      <c r="AS842" s="34"/>
      <c r="AT842" s="36"/>
      <c r="AU842" s="34"/>
      <c r="AV842" s="36"/>
      <c r="AW842" s="4"/>
      <c r="AX842" s="8"/>
      <c r="AY842" s="472"/>
      <c r="AZ842" s="473"/>
      <c r="BA842" s="473"/>
      <c r="BB842" s="473"/>
      <c r="BC842" s="473"/>
      <c r="BD842" s="473"/>
      <c r="BE842" s="473"/>
      <c r="BF842" s="474"/>
      <c r="BG842" s="10"/>
      <c r="BH842" s="12"/>
    </row>
    <row r="843" spans="1:60" ht="19.5" customHeight="1" x14ac:dyDescent="0.25">
      <c r="A843" s="4">
        <f t="shared" si="87"/>
        <v>653</v>
      </c>
      <c r="B843" s="43"/>
      <c r="C843" s="452"/>
      <c r="D843" s="20" t="s">
        <v>420</v>
      </c>
      <c r="E843" s="8"/>
      <c r="F843" s="8"/>
      <c r="G843" s="8"/>
      <c r="H843" s="8"/>
      <c r="I843" s="8"/>
      <c r="J843" s="8"/>
      <c r="K843" s="8">
        <f t="shared" si="94"/>
        <v>84</v>
      </c>
      <c r="L843" s="9">
        <f t="shared" si="94"/>
        <v>486</v>
      </c>
      <c r="M843" s="182" t="s">
        <v>491</v>
      </c>
      <c r="N843" s="87"/>
      <c r="O843" s="34"/>
      <c r="P843" s="33"/>
      <c r="Q843" s="34"/>
      <c r="R843" s="33"/>
      <c r="S843" s="34"/>
      <c r="T843" s="33"/>
      <c r="U843" s="34"/>
      <c r="V843" s="33"/>
      <c r="W843" s="34"/>
      <c r="X843" s="33"/>
      <c r="Y843" s="34"/>
      <c r="Z843" s="33"/>
      <c r="AA843" s="58"/>
      <c r="AB843" s="59"/>
      <c r="AC843" s="60"/>
      <c r="AD843" s="610" t="s">
        <v>28</v>
      </c>
      <c r="AE843" s="603"/>
      <c r="AF843" s="603"/>
      <c r="AG843" s="603"/>
      <c r="AH843" s="603"/>
      <c r="AI843" s="603"/>
      <c r="AJ843" s="603"/>
      <c r="AK843" s="603"/>
      <c r="AL843" s="603"/>
      <c r="AM843" s="611"/>
      <c r="AN843" s="90"/>
      <c r="AO843" s="60"/>
      <c r="AP843" s="61"/>
      <c r="AQ843" s="35"/>
      <c r="AR843" s="36"/>
      <c r="AS843" s="34"/>
      <c r="AT843" s="36"/>
      <c r="AU843" s="34"/>
      <c r="AV843" s="36"/>
      <c r="AW843" s="4"/>
      <c r="AX843" s="8"/>
      <c r="AY843" s="472"/>
      <c r="AZ843" s="473"/>
      <c r="BA843" s="473"/>
      <c r="BB843" s="473"/>
      <c r="BC843" s="473"/>
      <c r="BD843" s="473"/>
      <c r="BE843" s="473"/>
      <c r="BF843" s="474"/>
      <c r="BG843" s="10"/>
      <c r="BH843" s="12"/>
    </row>
    <row r="844" spans="1:60" ht="19.5" customHeight="1" x14ac:dyDescent="0.25">
      <c r="A844" s="4">
        <f t="shared" si="87"/>
        <v>654</v>
      </c>
      <c r="B844" s="42"/>
      <c r="C844" s="450" t="s">
        <v>948</v>
      </c>
      <c r="D844" s="20" t="s">
        <v>469</v>
      </c>
      <c r="E844" s="8"/>
      <c r="F844" s="8"/>
      <c r="G844" s="8"/>
      <c r="H844" s="8"/>
      <c r="I844" s="8"/>
      <c r="J844" s="8"/>
      <c r="K844" s="8">
        <f t="shared" si="94"/>
        <v>85</v>
      </c>
      <c r="L844" s="9">
        <f t="shared" si="94"/>
        <v>487</v>
      </c>
      <c r="M844" s="182" t="s">
        <v>491</v>
      </c>
      <c r="N844" s="87"/>
      <c r="O844" s="34"/>
      <c r="P844" s="33"/>
      <c r="Q844" s="34"/>
      <c r="R844" s="33"/>
      <c r="S844" s="34"/>
      <c r="T844" s="33"/>
      <c r="U844" s="34"/>
      <c r="V844" s="33"/>
      <c r="W844" s="34"/>
      <c r="X844" s="33"/>
      <c r="Y844" s="34"/>
      <c r="Z844" s="33"/>
      <c r="AA844" s="58"/>
      <c r="AB844" s="59"/>
      <c r="AC844" s="60"/>
      <c r="AD844" s="610" t="s">
        <v>28</v>
      </c>
      <c r="AE844" s="603"/>
      <c r="AF844" s="603"/>
      <c r="AG844" s="603"/>
      <c r="AH844" s="603"/>
      <c r="AI844" s="603"/>
      <c r="AJ844" s="603"/>
      <c r="AK844" s="603"/>
      <c r="AL844" s="603"/>
      <c r="AM844" s="611"/>
      <c r="AN844" s="90"/>
      <c r="AO844" s="60"/>
      <c r="AP844" s="61"/>
      <c r="AQ844" s="35"/>
      <c r="AR844" s="36"/>
      <c r="AS844" s="34"/>
      <c r="AT844" s="36"/>
      <c r="AU844" s="34"/>
      <c r="AV844" s="36"/>
      <c r="AW844" s="4"/>
      <c r="AX844" s="8"/>
      <c r="AY844" s="472"/>
      <c r="AZ844" s="473"/>
      <c r="BA844" s="473"/>
      <c r="BB844" s="473"/>
      <c r="BC844" s="473"/>
      <c r="BD844" s="473"/>
      <c r="BE844" s="473"/>
      <c r="BF844" s="474"/>
      <c r="BG844" s="478"/>
      <c r="BH844" s="479"/>
    </row>
    <row r="845" spans="1:60" ht="19.5" customHeight="1" thickBot="1" x14ac:dyDescent="0.3">
      <c r="A845" s="4">
        <f t="shared" si="87"/>
        <v>655</v>
      </c>
      <c r="B845" s="43"/>
      <c r="C845" s="452"/>
      <c r="D845" s="20" t="s">
        <v>470</v>
      </c>
      <c r="E845" s="8"/>
      <c r="F845" s="8"/>
      <c r="G845" s="8"/>
      <c r="H845" s="8"/>
      <c r="I845" s="8"/>
      <c r="J845" s="8"/>
      <c r="K845" s="8">
        <f t="shared" si="94"/>
        <v>86</v>
      </c>
      <c r="L845" s="9">
        <f t="shared" si="94"/>
        <v>488</v>
      </c>
      <c r="M845" s="182" t="s">
        <v>491</v>
      </c>
      <c r="N845" s="87"/>
      <c r="O845" s="34"/>
      <c r="P845" s="33"/>
      <c r="Q845" s="34"/>
      <c r="R845" s="33"/>
      <c r="S845" s="34"/>
      <c r="T845" s="33"/>
      <c r="U845" s="34"/>
      <c r="V845" s="33"/>
      <c r="W845" s="34"/>
      <c r="X845" s="33"/>
      <c r="Y845" s="34"/>
      <c r="Z845" s="33"/>
      <c r="AA845" s="402"/>
      <c r="AB845" s="403"/>
      <c r="AC845" s="404"/>
      <c r="AD845" s="692" t="s">
        <v>28</v>
      </c>
      <c r="AE845" s="693"/>
      <c r="AF845" s="693"/>
      <c r="AG845" s="693"/>
      <c r="AH845" s="693"/>
      <c r="AI845" s="693"/>
      <c r="AJ845" s="693"/>
      <c r="AK845" s="693"/>
      <c r="AL845" s="693"/>
      <c r="AM845" s="694"/>
      <c r="AN845" s="405"/>
      <c r="AO845" s="404"/>
      <c r="AP845" s="406"/>
      <c r="AQ845" s="35"/>
      <c r="AR845" s="36"/>
      <c r="AS845" s="34"/>
      <c r="AT845" s="36"/>
      <c r="AU845" s="34"/>
      <c r="AV845" s="36"/>
      <c r="AW845" s="4"/>
      <c r="AX845" s="8"/>
      <c r="AY845" s="475"/>
      <c r="AZ845" s="476"/>
      <c r="BA845" s="476"/>
      <c r="BB845" s="476"/>
      <c r="BC845" s="476"/>
      <c r="BD845" s="476"/>
      <c r="BE845" s="476"/>
      <c r="BF845" s="477"/>
      <c r="BG845" s="478"/>
      <c r="BH845" s="479"/>
    </row>
    <row r="846" spans="1:60" ht="33.75" customHeight="1" x14ac:dyDescent="0.25">
      <c r="A846" s="4">
        <f t="shared" si="87"/>
        <v>656</v>
      </c>
      <c r="B846" s="8"/>
      <c r="C846" s="29" t="s">
        <v>919</v>
      </c>
      <c r="D846" s="437" t="s">
        <v>940</v>
      </c>
      <c r="E846" s="8"/>
      <c r="F846" s="8"/>
      <c r="G846" s="19">
        <f>G820+1</f>
        <v>29</v>
      </c>
      <c r="H846" s="19">
        <f>H820+1</f>
        <v>96</v>
      </c>
      <c r="I846" s="8"/>
      <c r="J846" s="8"/>
      <c r="K846" s="8"/>
      <c r="L846" s="8"/>
      <c r="M846" s="10"/>
      <c r="N846" s="87"/>
      <c r="O846" s="34"/>
      <c r="P846" s="33"/>
      <c r="Q846" s="34"/>
      <c r="R846" s="33"/>
      <c r="S846" s="34"/>
      <c r="T846" s="33"/>
      <c r="U846" s="34"/>
      <c r="V846" s="33"/>
      <c r="W846" s="34"/>
      <c r="X846" s="33"/>
      <c r="Y846" s="34"/>
      <c r="Z846" s="33"/>
      <c r="AA846" s="34"/>
      <c r="AB846" s="33"/>
      <c r="AC846" s="34"/>
      <c r="AD846" s="33"/>
      <c r="AE846" s="58"/>
      <c r="AF846" s="59"/>
      <c r="AG846" s="602" t="s">
        <v>27</v>
      </c>
      <c r="AH846" s="603"/>
      <c r="AI846" s="603"/>
      <c r="AJ846" s="603"/>
      <c r="AK846" s="603"/>
      <c r="AL846" s="603"/>
      <c r="AM846" s="603"/>
      <c r="AN846" s="604"/>
      <c r="AO846" s="60"/>
      <c r="AP846" s="61"/>
      <c r="AQ846" s="35"/>
      <c r="AR846" s="33"/>
      <c r="AS846" s="34"/>
      <c r="AT846" s="33"/>
      <c r="AU846" s="34"/>
      <c r="AV846" s="36"/>
      <c r="AW846" s="4"/>
      <c r="AX846" s="8"/>
      <c r="AY846" s="469" t="s">
        <v>920</v>
      </c>
      <c r="AZ846" s="470"/>
      <c r="BA846" s="470"/>
      <c r="BB846" s="470"/>
      <c r="BC846" s="470"/>
      <c r="BD846" s="470"/>
      <c r="BE846" s="470"/>
      <c r="BF846" s="471"/>
      <c r="BG846" s="478" t="s">
        <v>49</v>
      </c>
      <c r="BH846" s="479"/>
    </row>
    <row r="847" spans="1:60" ht="33.75" customHeight="1" x14ac:dyDescent="0.25">
      <c r="A847" s="4">
        <f t="shared" si="87"/>
        <v>657</v>
      </c>
      <c r="B847" s="43"/>
      <c r="C847" s="29" t="s">
        <v>136</v>
      </c>
      <c r="D847" s="437" t="s">
        <v>941</v>
      </c>
      <c r="E847" s="8"/>
      <c r="F847" s="8"/>
      <c r="G847" s="19">
        <f>G846+1</f>
        <v>30</v>
      </c>
      <c r="H847" s="19">
        <f>H846+1</f>
        <v>97</v>
      </c>
      <c r="I847" s="8"/>
      <c r="J847" s="8"/>
      <c r="K847" s="8"/>
      <c r="L847" s="8"/>
      <c r="M847" s="10"/>
      <c r="N847" s="87"/>
      <c r="O847" s="34"/>
      <c r="P847" s="33"/>
      <c r="Q847" s="34"/>
      <c r="R847" s="33"/>
      <c r="S847" s="34"/>
      <c r="T847" s="33"/>
      <c r="U847" s="34"/>
      <c r="V847" s="33"/>
      <c r="W847" s="34"/>
      <c r="X847" s="33"/>
      <c r="Y847" s="34"/>
      <c r="Z847" s="33"/>
      <c r="AA847" s="35"/>
      <c r="AB847" s="33"/>
      <c r="AC847" s="34"/>
      <c r="AD847" s="33"/>
      <c r="AE847" s="58"/>
      <c r="AF847" s="59"/>
      <c r="AG847" s="602" t="s">
        <v>27</v>
      </c>
      <c r="AH847" s="603"/>
      <c r="AI847" s="603"/>
      <c r="AJ847" s="603"/>
      <c r="AK847" s="603"/>
      <c r="AL847" s="603"/>
      <c r="AM847" s="603"/>
      <c r="AN847" s="604"/>
      <c r="AO847" s="60"/>
      <c r="AP847" s="61"/>
      <c r="AQ847" s="35"/>
      <c r="AR847" s="33"/>
      <c r="AS847" s="34"/>
      <c r="AT847" s="33"/>
      <c r="AU847" s="34"/>
      <c r="AV847" s="36"/>
      <c r="AW847" s="4"/>
      <c r="AX847" s="8"/>
      <c r="AY847" s="475"/>
      <c r="AZ847" s="476"/>
      <c r="BA847" s="476"/>
      <c r="BB847" s="476"/>
      <c r="BC847" s="476"/>
      <c r="BD847" s="476"/>
      <c r="BE847" s="476"/>
      <c r="BF847" s="477"/>
      <c r="BG847" s="10"/>
      <c r="BH847" s="12"/>
    </row>
    <row r="848" spans="1:60" ht="19.5" customHeight="1" x14ac:dyDescent="0.25">
      <c r="A848" s="4">
        <f t="shared" si="87"/>
        <v>658</v>
      </c>
      <c r="B848" s="504"/>
      <c r="C848" s="601" t="s">
        <v>1045</v>
      </c>
      <c r="D848" s="437" t="s">
        <v>942</v>
      </c>
      <c r="E848" s="8"/>
      <c r="F848" s="8"/>
      <c r="G848" s="19">
        <f>G847+1</f>
        <v>31</v>
      </c>
      <c r="H848" s="19">
        <f>H847+1</f>
        <v>98</v>
      </c>
      <c r="I848" s="8"/>
      <c r="J848" s="8"/>
      <c r="K848" s="8"/>
      <c r="L848" s="8"/>
      <c r="M848" s="10"/>
      <c r="N848" s="87"/>
      <c r="O848" s="34"/>
      <c r="P848" s="33"/>
      <c r="Q848" s="34"/>
      <c r="R848" s="33"/>
      <c r="S848" s="34"/>
      <c r="T848" s="33"/>
      <c r="U848" s="34"/>
      <c r="V848" s="33"/>
      <c r="W848" s="34"/>
      <c r="X848" s="33"/>
      <c r="Y848" s="34"/>
      <c r="Z848" s="33"/>
      <c r="AA848" s="34"/>
      <c r="AB848" s="33"/>
      <c r="AC848" s="34"/>
      <c r="AD848" s="33"/>
      <c r="AE848" s="58"/>
      <c r="AF848" s="59"/>
      <c r="AG848" s="602" t="s">
        <v>27</v>
      </c>
      <c r="AH848" s="603"/>
      <c r="AI848" s="603"/>
      <c r="AJ848" s="603"/>
      <c r="AK848" s="603"/>
      <c r="AL848" s="603"/>
      <c r="AM848" s="603"/>
      <c r="AN848" s="604"/>
      <c r="AO848" s="60"/>
      <c r="AP848" s="61"/>
      <c r="AQ848" s="35"/>
      <c r="AR848" s="33"/>
      <c r="AS848" s="34"/>
      <c r="AT848" s="33"/>
      <c r="AU848" s="34"/>
      <c r="AV848" s="36"/>
      <c r="AW848" s="4"/>
      <c r="AX848" s="8"/>
      <c r="AY848" s="469" t="s">
        <v>921</v>
      </c>
      <c r="AZ848" s="470"/>
      <c r="BA848" s="470"/>
      <c r="BB848" s="470"/>
      <c r="BC848" s="470"/>
      <c r="BD848" s="470"/>
      <c r="BE848" s="470"/>
      <c r="BF848" s="471"/>
      <c r="BG848" s="478"/>
      <c r="BH848" s="479"/>
    </row>
    <row r="849" spans="1:60" ht="19.5" customHeight="1" x14ac:dyDescent="0.25">
      <c r="A849" s="4">
        <f t="shared" si="87"/>
        <v>659</v>
      </c>
      <c r="B849" s="605"/>
      <c r="C849" s="596"/>
      <c r="D849" s="17" t="s">
        <v>524</v>
      </c>
      <c r="E849" s="8"/>
      <c r="F849" s="8"/>
      <c r="G849" s="8"/>
      <c r="H849" s="8"/>
      <c r="I849" s="8"/>
      <c r="J849" s="8"/>
      <c r="K849" s="8">
        <f>K845+1</f>
        <v>87</v>
      </c>
      <c r="L849" s="9">
        <f>L845+1</f>
        <v>489</v>
      </c>
      <c r="M849" s="182" t="s">
        <v>491</v>
      </c>
      <c r="N849" s="87"/>
      <c r="O849" s="34"/>
      <c r="P849" s="33"/>
      <c r="Q849" s="34"/>
      <c r="R849" s="33"/>
      <c r="S849" s="34"/>
      <c r="T849" s="33"/>
      <c r="U849" s="34"/>
      <c r="V849" s="33"/>
      <c r="W849" s="34"/>
      <c r="X849" s="33"/>
      <c r="Y849" s="34"/>
      <c r="Z849" s="33"/>
      <c r="AA849" s="58"/>
      <c r="AB849" s="59"/>
      <c r="AC849" s="60"/>
      <c r="AD849" s="610" t="s">
        <v>28</v>
      </c>
      <c r="AE849" s="603"/>
      <c r="AF849" s="603"/>
      <c r="AG849" s="603"/>
      <c r="AH849" s="603"/>
      <c r="AI849" s="603"/>
      <c r="AJ849" s="603"/>
      <c r="AK849" s="603"/>
      <c r="AL849" s="603"/>
      <c r="AM849" s="611"/>
      <c r="AN849" s="90"/>
      <c r="AO849" s="60"/>
      <c r="AP849" s="61"/>
      <c r="AQ849" s="35"/>
      <c r="AR849" s="36"/>
      <c r="AS849" s="34"/>
      <c r="AT849" s="36"/>
      <c r="AU849" s="34"/>
      <c r="AV849" s="36"/>
      <c r="AW849" s="4"/>
      <c r="AX849" s="8"/>
      <c r="AY849" s="475"/>
      <c r="AZ849" s="476"/>
      <c r="BA849" s="476"/>
      <c r="BB849" s="476"/>
      <c r="BC849" s="476"/>
      <c r="BD849" s="476"/>
      <c r="BE849" s="476"/>
      <c r="BF849" s="477"/>
      <c r="BG849" s="10"/>
      <c r="BH849" s="12"/>
    </row>
    <row r="850" spans="1:60" ht="19.5" customHeight="1" x14ac:dyDescent="0.25">
      <c r="A850" s="4">
        <f t="shared" si="87"/>
        <v>660</v>
      </c>
      <c r="B850" s="505"/>
      <c r="C850" s="597"/>
      <c r="D850" s="17" t="s">
        <v>421</v>
      </c>
      <c r="E850" s="8"/>
      <c r="F850" s="8"/>
      <c r="G850" s="8"/>
      <c r="H850" s="8"/>
      <c r="I850" s="8"/>
      <c r="J850" s="8"/>
      <c r="K850" s="8">
        <f>K849+1</f>
        <v>88</v>
      </c>
      <c r="L850" s="8">
        <f>L849+1</f>
        <v>490</v>
      </c>
      <c r="M850" s="182" t="s">
        <v>491</v>
      </c>
      <c r="N850" s="87"/>
      <c r="O850" s="34"/>
      <c r="P850" s="33"/>
      <c r="Q850" s="34"/>
      <c r="R850" s="33"/>
      <c r="S850" s="34"/>
      <c r="T850" s="33"/>
      <c r="U850" s="34"/>
      <c r="V850" s="33"/>
      <c r="W850" s="34"/>
      <c r="X850" s="33"/>
      <c r="Y850" s="34"/>
      <c r="Z850" s="33"/>
      <c r="AA850" s="58"/>
      <c r="AB850" s="59"/>
      <c r="AC850" s="60"/>
      <c r="AD850" s="59"/>
      <c r="AE850" s="103"/>
      <c r="AF850" s="103"/>
      <c r="AG850" s="103"/>
      <c r="AH850" s="103"/>
      <c r="AI850" s="103"/>
      <c r="AJ850" s="103"/>
      <c r="AK850" s="103"/>
      <c r="AL850" s="103"/>
      <c r="AM850" s="88"/>
      <c r="AN850" s="90"/>
      <c r="AO850" s="60"/>
      <c r="AP850" s="61"/>
      <c r="AQ850" s="35"/>
      <c r="AR850" s="36"/>
      <c r="AS850" s="34"/>
      <c r="AT850" s="36"/>
      <c r="AU850" s="34"/>
      <c r="AV850" s="36"/>
      <c r="AW850" s="4"/>
      <c r="AX850" s="8"/>
      <c r="AY850" s="278"/>
      <c r="AZ850" s="99"/>
      <c r="BA850" s="99"/>
      <c r="BB850" s="99"/>
      <c r="BC850" s="99"/>
      <c r="BD850" s="99"/>
      <c r="BE850" s="99"/>
      <c r="BF850" s="279"/>
      <c r="BG850" s="10"/>
      <c r="BH850" s="12"/>
    </row>
    <row r="851" spans="1:60" ht="19.5" customHeight="1" x14ac:dyDescent="0.25">
      <c r="A851" s="4">
        <f t="shared" si="87"/>
        <v>661</v>
      </c>
      <c r="B851" s="504"/>
      <c r="C851" s="450" t="s">
        <v>644</v>
      </c>
      <c r="D851" s="17" t="s">
        <v>422</v>
      </c>
      <c r="E851" s="8"/>
      <c r="F851" s="8"/>
      <c r="G851" s="8"/>
      <c r="H851" s="8"/>
      <c r="I851" s="8"/>
      <c r="J851" s="8"/>
      <c r="K851" s="8">
        <f t="shared" ref="K851:L866" si="95">K850+1</f>
        <v>89</v>
      </c>
      <c r="L851" s="8">
        <f t="shared" si="95"/>
        <v>491</v>
      </c>
      <c r="M851" s="182" t="s">
        <v>491</v>
      </c>
      <c r="N851" s="87"/>
      <c r="O851" s="34"/>
      <c r="P851" s="33"/>
      <c r="Q851" s="34"/>
      <c r="R851" s="33"/>
      <c r="S851" s="34"/>
      <c r="T851" s="33"/>
      <c r="U851" s="34"/>
      <c r="V851" s="33"/>
      <c r="W851" s="34"/>
      <c r="X851" s="33"/>
      <c r="Y851" s="34"/>
      <c r="Z851" s="33"/>
      <c r="AA851" s="58"/>
      <c r="AB851" s="59"/>
      <c r="AC851" s="60"/>
      <c r="AD851" s="610" t="s">
        <v>28</v>
      </c>
      <c r="AE851" s="603"/>
      <c r="AF851" s="603"/>
      <c r="AG851" s="603"/>
      <c r="AH851" s="603"/>
      <c r="AI851" s="603"/>
      <c r="AJ851" s="603"/>
      <c r="AK851" s="603"/>
      <c r="AL851" s="603"/>
      <c r="AM851" s="611"/>
      <c r="AN851" s="90"/>
      <c r="AO851" s="60"/>
      <c r="AP851" s="61"/>
      <c r="AQ851" s="35"/>
      <c r="AR851" s="36"/>
      <c r="AS851" s="34"/>
      <c r="AT851" s="36"/>
      <c r="AU851" s="34"/>
      <c r="AV851" s="36"/>
      <c r="AW851" s="4"/>
      <c r="AX851" s="8"/>
      <c r="AY851" s="469" t="s">
        <v>12</v>
      </c>
      <c r="AZ851" s="470"/>
      <c r="BA851" s="470"/>
      <c r="BB851" s="470"/>
      <c r="BC851" s="470"/>
      <c r="BD851" s="470"/>
      <c r="BE851" s="470"/>
      <c r="BF851" s="471"/>
      <c r="BG851" s="10"/>
      <c r="BH851" s="12"/>
    </row>
    <row r="852" spans="1:60" ht="19.5" customHeight="1" x14ac:dyDescent="0.25">
      <c r="A852" s="4">
        <f t="shared" si="87"/>
        <v>662</v>
      </c>
      <c r="B852" s="505"/>
      <c r="C852" s="452"/>
      <c r="D852" s="17" t="s">
        <v>785</v>
      </c>
      <c r="E852" s="8"/>
      <c r="F852" s="8"/>
      <c r="G852" s="8"/>
      <c r="H852" s="8"/>
      <c r="I852" s="8"/>
      <c r="J852" s="8"/>
      <c r="K852" s="8">
        <f t="shared" si="95"/>
        <v>90</v>
      </c>
      <c r="L852" s="8">
        <f t="shared" si="95"/>
        <v>492</v>
      </c>
      <c r="M852" s="182" t="s">
        <v>491</v>
      </c>
      <c r="N852" s="87"/>
      <c r="O852" s="34"/>
      <c r="P852" s="33"/>
      <c r="Q852" s="34"/>
      <c r="R852" s="33"/>
      <c r="S852" s="34"/>
      <c r="T852" s="33"/>
      <c r="U852" s="34"/>
      <c r="V852" s="33"/>
      <c r="W852" s="34"/>
      <c r="X852" s="33"/>
      <c r="Y852" s="34"/>
      <c r="Z852" s="33"/>
      <c r="AA852" s="58"/>
      <c r="AB852" s="59"/>
      <c r="AC852" s="60"/>
      <c r="AD852" s="610" t="s">
        <v>28</v>
      </c>
      <c r="AE852" s="603"/>
      <c r="AF852" s="603"/>
      <c r="AG852" s="603"/>
      <c r="AH852" s="603"/>
      <c r="AI852" s="603"/>
      <c r="AJ852" s="603"/>
      <c r="AK852" s="603"/>
      <c r="AL852" s="603"/>
      <c r="AM852" s="611"/>
      <c r="AN852" s="90"/>
      <c r="AO852" s="60"/>
      <c r="AP852" s="61"/>
      <c r="AQ852" s="35"/>
      <c r="AR852" s="36"/>
      <c r="AS852" s="34"/>
      <c r="AT852" s="36"/>
      <c r="AU852" s="34"/>
      <c r="AV852" s="36"/>
      <c r="AW852" s="4"/>
      <c r="AX852" s="8"/>
      <c r="AY852" s="475"/>
      <c r="AZ852" s="476"/>
      <c r="BA852" s="476"/>
      <c r="BB852" s="476"/>
      <c r="BC852" s="476"/>
      <c r="BD852" s="476"/>
      <c r="BE852" s="476"/>
      <c r="BF852" s="477"/>
      <c r="BG852" s="478" t="s">
        <v>49</v>
      </c>
      <c r="BH852" s="479"/>
    </row>
    <row r="853" spans="1:60" ht="19.5" customHeight="1" x14ac:dyDescent="0.25">
      <c r="A853" s="4">
        <f t="shared" si="87"/>
        <v>663</v>
      </c>
      <c r="B853" s="605"/>
      <c r="C853" s="450"/>
      <c r="D853" s="17" t="s">
        <v>799</v>
      </c>
      <c r="E853" s="8"/>
      <c r="F853" s="8"/>
      <c r="G853" s="8"/>
      <c r="H853" s="8"/>
      <c r="I853" s="8"/>
      <c r="J853" s="8"/>
      <c r="K853" s="8">
        <f t="shared" si="95"/>
        <v>91</v>
      </c>
      <c r="L853" s="8">
        <f t="shared" si="95"/>
        <v>493</v>
      </c>
      <c r="M853" s="182" t="s">
        <v>491</v>
      </c>
      <c r="N853" s="87"/>
      <c r="O853" s="34"/>
      <c r="P853" s="33"/>
      <c r="Q853" s="34"/>
      <c r="R853" s="33"/>
      <c r="S853" s="34"/>
      <c r="T853" s="33"/>
      <c r="U853" s="34"/>
      <c r="V853" s="33"/>
      <c r="W853" s="34"/>
      <c r="X853" s="33"/>
      <c r="Y853" s="34"/>
      <c r="Z853" s="33"/>
      <c r="AA853" s="58"/>
      <c r="AB853" s="59"/>
      <c r="AC853" s="60"/>
      <c r="AD853" s="610" t="s">
        <v>28</v>
      </c>
      <c r="AE853" s="603"/>
      <c r="AF853" s="603"/>
      <c r="AG853" s="603"/>
      <c r="AH853" s="603"/>
      <c r="AI853" s="603"/>
      <c r="AJ853" s="603"/>
      <c r="AK853" s="603"/>
      <c r="AL853" s="603"/>
      <c r="AM853" s="611"/>
      <c r="AN853" s="90"/>
      <c r="AO853" s="60"/>
      <c r="AP853" s="61"/>
      <c r="AQ853" s="35"/>
      <c r="AR853" s="36"/>
      <c r="AS853" s="34"/>
      <c r="AT853" s="36"/>
      <c r="AU853" s="34"/>
      <c r="AV853" s="36"/>
      <c r="AW853" s="4"/>
      <c r="AX853" s="8"/>
      <c r="AY853" s="469" t="s">
        <v>13</v>
      </c>
      <c r="AZ853" s="470"/>
      <c r="BA853" s="470"/>
      <c r="BB853" s="470"/>
      <c r="BC853" s="470"/>
      <c r="BD853" s="470"/>
      <c r="BE853" s="470"/>
      <c r="BF853" s="471"/>
      <c r="BG853" s="478"/>
      <c r="BH853" s="479"/>
    </row>
    <row r="854" spans="1:60" ht="19.5" customHeight="1" x14ac:dyDescent="0.25">
      <c r="A854" s="4">
        <f t="shared" si="87"/>
        <v>664</v>
      </c>
      <c r="B854" s="505"/>
      <c r="C854" s="452"/>
      <c r="D854" s="17" t="s">
        <v>1000</v>
      </c>
      <c r="E854" s="8"/>
      <c r="F854" s="8"/>
      <c r="G854" s="8"/>
      <c r="H854" s="8"/>
      <c r="I854" s="8"/>
      <c r="J854" s="8"/>
      <c r="K854" s="8">
        <f t="shared" si="95"/>
        <v>92</v>
      </c>
      <c r="L854" s="8">
        <f t="shared" si="95"/>
        <v>494</v>
      </c>
      <c r="M854" s="182" t="s">
        <v>491</v>
      </c>
      <c r="N854" s="87"/>
      <c r="O854" s="34"/>
      <c r="P854" s="33"/>
      <c r="Q854" s="34"/>
      <c r="R854" s="33"/>
      <c r="S854" s="34"/>
      <c r="T854" s="33"/>
      <c r="U854" s="34"/>
      <c r="V854" s="33"/>
      <c r="W854" s="34"/>
      <c r="X854" s="33"/>
      <c r="Y854" s="34"/>
      <c r="Z854" s="33"/>
      <c r="AA854" s="58"/>
      <c r="AB854" s="59"/>
      <c r="AC854" s="60"/>
      <c r="AD854" s="610" t="s">
        <v>28</v>
      </c>
      <c r="AE854" s="603"/>
      <c r="AF854" s="603"/>
      <c r="AG854" s="603"/>
      <c r="AH854" s="603"/>
      <c r="AI854" s="603"/>
      <c r="AJ854" s="603"/>
      <c r="AK854" s="603"/>
      <c r="AL854" s="603"/>
      <c r="AM854" s="611"/>
      <c r="AN854" s="90"/>
      <c r="AO854" s="60"/>
      <c r="AP854" s="61"/>
      <c r="AQ854" s="35"/>
      <c r="AR854" s="36"/>
      <c r="AS854" s="34"/>
      <c r="AT854" s="36"/>
      <c r="AU854" s="34"/>
      <c r="AV854" s="36"/>
      <c r="AW854" s="4"/>
      <c r="AX854" s="8"/>
      <c r="AY854" s="475"/>
      <c r="AZ854" s="476"/>
      <c r="BA854" s="476"/>
      <c r="BB854" s="476"/>
      <c r="BC854" s="476"/>
      <c r="BD854" s="476"/>
      <c r="BE854" s="476"/>
      <c r="BF854" s="477"/>
      <c r="BG854" s="478" t="s">
        <v>49</v>
      </c>
      <c r="BH854" s="479"/>
    </row>
    <row r="855" spans="1:60" ht="19.5" customHeight="1" x14ac:dyDescent="0.25">
      <c r="A855" s="4">
        <f t="shared" si="87"/>
        <v>665</v>
      </c>
      <c r="B855" s="504"/>
      <c r="C855" s="450" t="s">
        <v>645</v>
      </c>
      <c r="D855" s="17" t="s">
        <v>1001</v>
      </c>
      <c r="E855" s="8"/>
      <c r="F855" s="8"/>
      <c r="G855" s="8"/>
      <c r="H855" s="8"/>
      <c r="I855" s="8"/>
      <c r="J855" s="8"/>
      <c r="K855" s="8">
        <f t="shared" si="95"/>
        <v>93</v>
      </c>
      <c r="L855" s="8">
        <f t="shared" si="95"/>
        <v>495</v>
      </c>
      <c r="M855" s="182" t="s">
        <v>491</v>
      </c>
      <c r="N855" s="87"/>
      <c r="O855" s="34"/>
      <c r="P855" s="33"/>
      <c r="Q855" s="34"/>
      <c r="R855" s="33"/>
      <c r="S855" s="34"/>
      <c r="T855" s="33"/>
      <c r="U855" s="34"/>
      <c r="V855" s="33"/>
      <c r="W855" s="34"/>
      <c r="X855" s="33"/>
      <c r="Y855" s="34"/>
      <c r="Z855" s="33"/>
      <c r="AA855" s="58"/>
      <c r="AB855" s="59"/>
      <c r="AC855" s="60"/>
      <c r="AD855" s="610" t="s">
        <v>28</v>
      </c>
      <c r="AE855" s="603"/>
      <c r="AF855" s="603"/>
      <c r="AG855" s="603"/>
      <c r="AH855" s="603"/>
      <c r="AI855" s="603"/>
      <c r="AJ855" s="603"/>
      <c r="AK855" s="603"/>
      <c r="AL855" s="603"/>
      <c r="AM855" s="611"/>
      <c r="AN855" s="90"/>
      <c r="AO855" s="60"/>
      <c r="AP855" s="61"/>
      <c r="AQ855" s="35"/>
      <c r="AR855" s="36"/>
      <c r="AS855" s="34"/>
      <c r="AT855" s="36"/>
      <c r="AU855" s="34"/>
      <c r="AV855" s="36"/>
      <c r="AW855" s="4"/>
      <c r="AX855" s="8"/>
      <c r="AY855" s="469" t="s">
        <v>14</v>
      </c>
      <c r="AZ855" s="470"/>
      <c r="BA855" s="470"/>
      <c r="BB855" s="470"/>
      <c r="BC855" s="470"/>
      <c r="BD855" s="470"/>
      <c r="BE855" s="470"/>
      <c r="BF855" s="471"/>
      <c r="BG855" s="478"/>
      <c r="BH855" s="479"/>
    </row>
    <row r="856" spans="1:60" ht="19.5" customHeight="1" x14ac:dyDescent="0.25">
      <c r="A856" s="4">
        <f t="shared" si="87"/>
        <v>666</v>
      </c>
      <c r="B856" s="505"/>
      <c r="C856" s="452"/>
      <c r="D856" s="17" t="s">
        <v>1002</v>
      </c>
      <c r="E856" s="8"/>
      <c r="F856" s="8"/>
      <c r="G856" s="8"/>
      <c r="H856" s="8"/>
      <c r="I856" s="8"/>
      <c r="J856" s="8"/>
      <c r="K856" s="8">
        <f t="shared" si="95"/>
        <v>94</v>
      </c>
      <c r="L856" s="8">
        <f t="shared" si="95"/>
        <v>496</v>
      </c>
      <c r="M856" s="182" t="s">
        <v>491</v>
      </c>
      <c r="N856" s="87"/>
      <c r="O856" s="34"/>
      <c r="P856" s="33"/>
      <c r="Q856" s="34"/>
      <c r="R856" s="33"/>
      <c r="S856" s="34"/>
      <c r="T856" s="33"/>
      <c r="U856" s="34"/>
      <c r="V856" s="33"/>
      <c r="W856" s="34"/>
      <c r="X856" s="33"/>
      <c r="Y856" s="34"/>
      <c r="Z856" s="33"/>
      <c r="AA856" s="58"/>
      <c r="AB856" s="59"/>
      <c r="AC856" s="60"/>
      <c r="AD856" s="610" t="s">
        <v>28</v>
      </c>
      <c r="AE856" s="603"/>
      <c r="AF856" s="603"/>
      <c r="AG856" s="603"/>
      <c r="AH856" s="603"/>
      <c r="AI856" s="603"/>
      <c r="AJ856" s="603"/>
      <c r="AK856" s="603"/>
      <c r="AL856" s="603"/>
      <c r="AM856" s="611"/>
      <c r="AN856" s="90"/>
      <c r="AO856" s="60"/>
      <c r="AP856" s="61"/>
      <c r="AQ856" s="35"/>
      <c r="AR856" s="36"/>
      <c r="AS856" s="34"/>
      <c r="AT856" s="36"/>
      <c r="AU856" s="34"/>
      <c r="AV856" s="36"/>
      <c r="AW856" s="4"/>
      <c r="AX856" s="8"/>
      <c r="AY856" s="475"/>
      <c r="AZ856" s="476"/>
      <c r="BA856" s="476"/>
      <c r="BB856" s="476"/>
      <c r="BC856" s="476"/>
      <c r="BD856" s="476"/>
      <c r="BE856" s="476"/>
      <c r="BF856" s="477"/>
      <c r="BG856" s="478"/>
      <c r="BH856" s="479"/>
    </row>
    <row r="857" spans="1:60" ht="19.5" customHeight="1" x14ac:dyDescent="0.25">
      <c r="A857" s="4">
        <f t="shared" si="87"/>
        <v>667</v>
      </c>
      <c r="B857" s="605"/>
      <c r="C857" s="40" t="s">
        <v>32</v>
      </c>
      <c r="D857" s="17" t="s">
        <v>1003</v>
      </c>
      <c r="E857" s="8"/>
      <c r="F857" s="8"/>
      <c r="G857" s="8"/>
      <c r="H857" s="8"/>
      <c r="I857" s="8"/>
      <c r="J857" s="8"/>
      <c r="K857" s="8">
        <f t="shared" si="95"/>
        <v>95</v>
      </c>
      <c r="L857" s="8">
        <f t="shared" si="95"/>
        <v>497</v>
      </c>
      <c r="M857" s="182" t="s">
        <v>491</v>
      </c>
      <c r="N857" s="87"/>
      <c r="O857" s="34"/>
      <c r="P857" s="33"/>
      <c r="Q857" s="34"/>
      <c r="R857" s="33"/>
      <c r="S857" s="34"/>
      <c r="T857" s="33"/>
      <c r="U857" s="34"/>
      <c r="V857" s="33"/>
      <c r="W857" s="34"/>
      <c r="X857" s="33"/>
      <c r="Y857" s="34"/>
      <c r="Z857" s="33"/>
      <c r="AA857" s="58"/>
      <c r="AB857" s="59"/>
      <c r="AC857" s="60"/>
      <c r="AD857" s="610" t="s">
        <v>28</v>
      </c>
      <c r="AE857" s="603"/>
      <c r="AF857" s="603"/>
      <c r="AG857" s="603"/>
      <c r="AH857" s="603"/>
      <c r="AI857" s="603"/>
      <c r="AJ857" s="603"/>
      <c r="AK857" s="603"/>
      <c r="AL857" s="603"/>
      <c r="AM857" s="611"/>
      <c r="AN857" s="90"/>
      <c r="AO857" s="60"/>
      <c r="AP857" s="61"/>
      <c r="AQ857" s="35"/>
      <c r="AR857" s="36"/>
      <c r="AS857" s="34"/>
      <c r="AT857" s="36"/>
      <c r="AU857" s="34"/>
      <c r="AV857" s="36"/>
      <c r="AW857" s="4"/>
      <c r="AX857" s="8"/>
      <c r="AY857" s="472" t="s">
        <v>1182</v>
      </c>
      <c r="AZ857" s="473"/>
      <c r="BA857" s="473"/>
      <c r="BB857" s="473"/>
      <c r="BC857" s="473"/>
      <c r="BD857" s="473"/>
      <c r="BE857" s="473"/>
      <c r="BF857" s="474"/>
      <c r="BG857" s="478"/>
      <c r="BH857" s="479"/>
    </row>
    <row r="858" spans="1:60" ht="19.5" customHeight="1" x14ac:dyDescent="0.25">
      <c r="A858" s="4">
        <f t="shared" si="87"/>
        <v>668</v>
      </c>
      <c r="B858" s="505"/>
      <c r="C858" s="41"/>
      <c r="D858" s="17" t="s">
        <v>1173</v>
      </c>
      <c r="E858" s="8"/>
      <c r="F858" s="8"/>
      <c r="G858" s="8"/>
      <c r="H858" s="8"/>
      <c r="I858" s="8"/>
      <c r="J858" s="8"/>
      <c r="K858" s="8">
        <f t="shared" si="95"/>
        <v>96</v>
      </c>
      <c r="L858" s="8">
        <f t="shared" si="95"/>
        <v>498</v>
      </c>
      <c r="M858" s="182" t="s">
        <v>491</v>
      </c>
      <c r="N858" s="87"/>
      <c r="O858" s="34"/>
      <c r="P858" s="33"/>
      <c r="Q858" s="34"/>
      <c r="R858" s="33"/>
      <c r="S858" s="34"/>
      <c r="T858" s="33"/>
      <c r="U858" s="34"/>
      <c r="V858" s="33"/>
      <c r="W858" s="34"/>
      <c r="X858" s="33"/>
      <c r="Y858" s="34"/>
      <c r="Z858" s="33"/>
      <c r="AA858" s="58"/>
      <c r="AB858" s="59"/>
      <c r="AC858" s="60"/>
      <c r="AD858" s="610" t="s">
        <v>28</v>
      </c>
      <c r="AE858" s="603"/>
      <c r="AF858" s="603"/>
      <c r="AG858" s="603"/>
      <c r="AH858" s="603"/>
      <c r="AI858" s="603"/>
      <c r="AJ858" s="603"/>
      <c r="AK858" s="603"/>
      <c r="AL858" s="603"/>
      <c r="AM858" s="611"/>
      <c r="AN858" s="90"/>
      <c r="AO858" s="60"/>
      <c r="AP858" s="61"/>
      <c r="AQ858" s="35"/>
      <c r="AR858" s="36"/>
      <c r="AS858" s="34"/>
      <c r="AT858" s="36"/>
      <c r="AU858" s="34"/>
      <c r="AV858" s="36"/>
      <c r="AW858" s="4"/>
      <c r="AX858" s="8"/>
      <c r="AY858" s="475"/>
      <c r="AZ858" s="476"/>
      <c r="BA858" s="476"/>
      <c r="BB858" s="476"/>
      <c r="BC858" s="476"/>
      <c r="BD858" s="476"/>
      <c r="BE858" s="476"/>
      <c r="BF858" s="477"/>
      <c r="BG858" s="478"/>
      <c r="BH858" s="479"/>
    </row>
    <row r="859" spans="1:60" ht="19.5" customHeight="1" x14ac:dyDescent="0.25">
      <c r="A859" s="4">
        <f t="shared" si="87"/>
        <v>669</v>
      </c>
      <c r="B859" s="8"/>
      <c r="C859" s="39" t="s">
        <v>1414</v>
      </c>
      <c r="D859" s="29" t="s">
        <v>1174</v>
      </c>
      <c r="E859" s="8"/>
      <c r="F859" s="8"/>
      <c r="G859" s="8"/>
      <c r="H859" s="8"/>
      <c r="I859" s="8"/>
      <c r="J859" s="8"/>
      <c r="K859" s="8">
        <f t="shared" si="95"/>
        <v>97</v>
      </c>
      <c r="L859" s="8">
        <f t="shared" si="95"/>
        <v>499</v>
      </c>
      <c r="M859" s="182" t="s">
        <v>491</v>
      </c>
      <c r="N859" s="87"/>
      <c r="O859" s="34"/>
      <c r="P859" s="33"/>
      <c r="Q859" s="34"/>
      <c r="R859" s="33"/>
      <c r="S859" s="34"/>
      <c r="T859" s="33"/>
      <c r="U859" s="34"/>
      <c r="V859" s="33"/>
      <c r="W859" s="34"/>
      <c r="X859" s="33"/>
      <c r="Y859" s="34"/>
      <c r="Z859" s="33"/>
      <c r="AA859" s="58"/>
      <c r="AB859" s="59"/>
      <c r="AC859" s="60"/>
      <c r="AD859" s="610" t="s">
        <v>28</v>
      </c>
      <c r="AE859" s="603"/>
      <c r="AF859" s="603"/>
      <c r="AG859" s="603"/>
      <c r="AH859" s="603"/>
      <c r="AI859" s="603"/>
      <c r="AJ859" s="603"/>
      <c r="AK859" s="603"/>
      <c r="AL859" s="603"/>
      <c r="AM859" s="611"/>
      <c r="AN859" s="90"/>
      <c r="AO859" s="60"/>
      <c r="AP859" s="61"/>
      <c r="AQ859" s="35"/>
      <c r="AR859" s="36"/>
      <c r="AS859" s="34"/>
      <c r="AT859" s="36"/>
      <c r="AU859" s="34"/>
      <c r="AV859" s="36"/>
      <c r="AW859" s="4"/>
      <c r="AX859" s="8"/>
      <c r="AY859" s="469" t="s">
        <v>1415</v>
      </c>
      <c r="AZ859" s="470"/>
      <c r="BA859" s="470"/>
      <c r="BB859" s="470"/>
      <c r="BC859" s="470"/>
      <c r="BD859" s="470"/>
      <c r="BE859" s="470"/>
      <c r="BF859" s="470"/>
      <c r="BG859" s="478"/>
      <c r="BH859" s="479"/>
    </row>
    <row r="860" spans="1:60" ht="19.5" customHeight="1" x14ac:dyDescent="0.25">
      <c r="A860" s="4">
        <f t="shared" ref="A860:A905" si="96">A859+1</f>
        <v>670</v>
      </c>
      <c r="B860" s="281"/>
      <c r="C860" s="40"/>
      <c r="D860" s="29" t="s">
        <v>1175</v>
      </c>
      <c r="E860" s="8"/>
      <c r="F860" s="8"/>
      <c r="G860" s="8"/>
      <c r="H860" s="8"/>
      <c r="I860" s="9"/>
      <c r="J860" s="9"/>
      <c r="K860" s="9">
        <f t="shared" si="95"/>
        <v>98</v>
      </c>
      <c r="L860" s="9">
        <f t="shared" si="95"/>
        <v>500</v>
      </c>
      <c r="M860" s="182" t="s">
        <v>491</v>
      </c>
      <c r="N860" s="87"/>
      <c r="O860" s="34"/>
      <c r="P860" s="33"/>
      <c r="Q860" s="34"/>
      <c r="R860" s="33"/>
      <c r="S860" s="34"/>
      <c r="T860" s="33"/>
      <c r="U860" s="34"/>
      <c r="V860" s="33"/>
      <c r="W860" s="34"/>
      <c r="X860" s="33"/>
      <c r="Y860" s="34"/>
      <c r="Z860" s="33"/>
      <c r="AA860" s="58"/>
      <c r="AB860" s="59"/>
      <c r="AC860" s="60"/>
      <c r="AD860" s="610" t="s">
        <v>28</v>
      </c>
      <c r="AE860" s="603"/>
      <c r="AF860" s="603"/>
      <c r="AG860" s="603"/>
      <c r="AH860" s="603"/>
      <c r="AI860" s="603"/>
      <c r="AJ860" s="603"/>
      <c r="AK860" s="603"/>
      <c r="AL860" s="603"/>
      <c r="AM860" s="611"/>
      <c r="AN860" s="90"/>
      <c r="AO860" s="60"/>
      <c r="AP860" s="61"/>
      <c r="AQ860" s="35"/>
      <c r="AR860" s="36"/>
      <c r="AS860" s="34"/>
      <c r="AT860" s="36"/>
      <c r="AU860" s="34"/>
      <c r="AV860" s="36"/>
      <c r="AW860" s="4"/>
      <c r="AX860" s="8"/>
      <c r="AY860" s="475"/>
      <c r="AZ860" s="476"/>
      <c r="BA860" s="476"/>
      <c r="BB860" s="476"/>
      <c r="BC860" s="476"/>
      <c r="BD860" s="476"/>
      <c r="BE860" s="476"/>
      <c r="BF860" s="476"/>
      <c r="BG860" s="478"/>
      <c r="BH860" s="479"/>
    </row>
    <row r="861" spans="1:60" ht="19.5" customHeight="1" x14ac:dyDescent="0.25">
      <c r="A861" s="4">
        <f t="shared" si="96"/>
        <v>671</v>
      </c>
      <c r="B861" s="32"/>
      <c r="C861" s="31" t="s">
        <v>1416</v>
      </c>
      <c r="D861" s="29" t="s">
        <v>1176</v>
      </c>
      <c r="E861" s="8"/>
      <c r="F861" s="8"/>
      <c r="G861" s="8"/>
      <c r="H861" s="8"/>
      <c r="I861" s="9"/>
      <c r="J861" s="9"/>
      <c r="K861" s="9">
        <f t="shared" si="95"/>
        <v>99</v>
      </c>
      <c r="L861" s="9">
        <f t="shared" si="95"/>
        <v>501</v>
      </c>
      <c r="M861" s="182" t="s">
        <v>491</v>
      </c>
      <c r="N861" s="87"/>
      <c r="O861" s="34"/>
      <c r="P861" s="33"/>
      <c r="Q861" s="34"/>
      <c r="R861" s="33"/>
      <c r="S861" s="34"/>
      <c r="T861" s="33"/>
      <c r="U861" s="34"/>
      <c r="V861" s="33"/>
      <c r="W861" s="34"/>
      <c r="X861" s="33"/>
      <c r="Y861" s="34"/>
      <c r="Z861" s="33"/>
      <c r="AA861" s="154"/>
      <c r="AB861" s="155"/>
      <c r="AC861" s="691" t="s">
        <v>399</v>
      </c>
      <c r="AD861" s="489"/>
      <c r="AE861" s="489"/>
      <c r="AF861" s="489"/>
      <c r="AG861" s="489"/>
      <c r="AH861" s="489"/>
      <c r="AI861" s="489"/>
      <c r="AJ861" s="489"/>
      <c r="AK861" s="489"/>
      <c r="AL861" s="510"/>
      <c r="AM861" s="151"/>
      <c r="AN861" s="152"/>
      <c r="AO861" s="35"/>
      <c r="AP861" s="33"/>
      <c r="AQ861" s="34"/>
      <c r="AR861" s="33"/>
      <c r="AS861" s="34"/>
      <c r="AT861" s="33"/>
      <c r="AU861" s="34"/>
      <c r="AV861" s="36"/>
      <c r="AW861" s="4"/>
      <c r="AX861" s="8"/>
      <c r="AY861" s="469" t="s">
        <v>1439</v>
      </c>
      <c r="AZ861" s="470"/>
      <c r="BA861" s="470"/>
      <c r="BB861" s="470"/>
      <c r="BC861" s="470"/>
      <c r="BD861" s="470"/>
      <c r="BE861" s="470"/>
      <c r="BF861" s="471"/>
      <c r="BG861" s="69"/>
      <c r="BH861" s="70"/>
    </row>
    <row r="862" spans="1:60" ht="19.5" customHeight="1" x14ac:dyDescent="0.25">
      <c r="A862" s="4">
        <f t="shared" si="96"/>
        <v>672</v>
      </c>
      <c r="B862" s="32"/>
      <c r="C862" s="31" t="s">
        <v>1417</v>
      </c>
      <c r="D862" s="29" t="s">
        <v>1177</v>
      </c>
      <c r="E862" s="8"/>
      <c r="F862" s="8"/>
      <c r="G862" s="8"/>
      <c r="H862" s="8"/>
      <c r="I862" s="9"/>
      <c r="J862" s="9"/>
      <c r="K862" s="9">
        <f t="shared" si="95"/>
        <v>100</v>
      </c>
      <c r="L862" s="9">
        <f t="shared" si="95"/>
        <v>502</v>
      </c>
      <c r="M862" s="182" t="s">
        <v>491</v>
      </c>
      <c r="N862" s="87"/>
      <c r="O862" s="34"/>
      <c r="P862" s="33"/>
      <c r="Q862" s="34"/>
      <c r="R862" s="33"/>
      <c r="S862" s="34"/>
      <c r="T862" s="33"/>
      <c r="U862" s="34"/>
      <c r="V862" s="33"/>
      <c r="W862" s="34"/>
      <c r="X862" s="33"/>
      <c r="Y862" s="34"/>
      <c r="Z862" s="33"/>
      <c r="AA862" s="154"/>
      <c r="AB862" s="155"/>
      <c r="AC862" s="691" t="s">
        <v>399</v>
      </c>
      <c r="AD862" s="489"/>
      <c r="AE862" s="489"/>
      <c r="AF862" s="489"/>
      <c r="AG862" s="489"/>
      <c r="AH862" s="489"/>
      <c r="AI862" s="489"/>
      <c r="AJ862" s="489"/>
      <c r="AK862" s="489"/>
      <c r="AL862" s="510"/>
      <c r="AM862" s="151"/>
      <c r="AN862" s="152"/>
      <c r="AO862" s="35"/>
      <c r="AP862" s="33"/>
      <c r="AQ862" s="34"/>
      <c r="AR862" s="33"/>
      <c r="AS862" s="34"/>
      <c r="AT862" s="33"/>
      <c r="AU862" s="34"/>
      <c r="AV862" s="36"/>
      <c r="AW862" s="4"/>
      <c r="AX862" s="8"/>
      <c r="AY862" s="472"/>
      <c r="AZ862" s="473"/>
      <c r="BA862" s="473"/>
      <c r="BB862" s="473"/>
      <c r="BC862" s="473"/>
      <c r="BD862" s="473"/>
      <c r="BE862" s="473"/>
      <c r="BF862" s="474"/>
      <c r="BG862" s="69"/>
      <c r="BH862" s="70"/>
    </row>
    <row r="863" spans="1:60" ht="19.5" customHeight="1" x14ac:dyDescent="0.25">
      <c r="A863" s="4">
        <f t="shared" si="96"/>
        <v>673</v>
      </c>
      <c r="B863" s="32"/>
      <c r="C863" s="31" t="s">
        <v>1418</v>
      </c>
      <c r="D863" s="29" t="s">
        <v>1178</v>
      </c>
      <c r="E863" s="8"/>
      <c r="F863" s="8"/>
      <c r="G863" s="8"/>
      <c r="H863" s="8"/>
      <c r="I863" s="9"/>
      <c r="J863" s="9"/>
      <c r="K863" s="9">
        <f t="shared" si="95"/>
        <v>101</v>
      </c>
      <c r="L863" s="9">
        <f t="shared" si="95"/>
        <v>503</v>
      </c>
      <c r="M863" s="182" t="s">
        <v>491</v>
      </c>
      <c r="N863" s="87"/>
      <c r="O863" s="34"/>
      <c r="P863" s="33"/>
      <c r="Q863" s="34"/>
      <c r="R863" s="33"/>
      <c r="S863" s="34"/>
      <c r="T863" s="33"/>
      <c r="U863" s="34"/>
      <c r="V863" s="33"/>
      <c r="W863" s="34"/>
      <c r="X863" s="33"/>
      <c r="Y863" s="34"/>
      <c r="Z863" s="33"/>
      <c r="AA863" s="154"/>
      <c r="AB863" s="155"/>
      <c r="AC863" s="691" t="s">
        <v>399</v>
      </c>
      <c r="AD863" s="489"/>
      <c r="AE863" s="489"/>
      <c r="AF863" s="489"/>
      <c r="AG863" s="489"/>
      <c r="AH863" s="489"/>
      <c r="AI863" s="489"/>
      <c r="AJ863" s="489"/>
      <c r="AK863" s="489"/>
      <c r="AL863" s="510"/>
      <c r="AM863" s="151"/>
      <c r="AN863" s="152"/>
      <c r="AO863" s="35"/>
      <c r="AP863" s="33"/>
      <c r="AQ863" s="34"/>
      <c r="AR863" s="33"/>
      <c r="AS863" s="34"/>
      <c r="AT863" s="33"/>
      <c r="AU863" s="34"/>
      <c r="AV863" s="36"/>
      <c r="AW863" s="4"/>
      <c r="AX863" s="8"/>
      <c r="AY863" s="472"/>
      <c r="AZ863" s="473"/>
      <c r="BA863" s="473"/>
      <c r="BB863" s="473"/>
      <c r="BC863" s="473"/>
      <c r="BD863" s="473"/>
      <c r="BE863" s="473"/>
      <c r="BF863" s="474"/>
      <c r="BG863" s="69"/>
      <c r="BH863" s="70"/>
    </row>
    <row r="864" spans="1:60" ht="19.5" customHeight="1" x14ac:dyDescent="0.25">
      <c r="A864" s="4">
        <f t="shared" si="96"/>
        <v>674</v>
      </c>
      <c r="B864" s="32"/>
      <c r="C864" s="31" t="s">
        <v>1419</v>
      </c>
      <c r="D864" s="29" t="s">
        <v>1179</v>
      </c>
      <c r="E864" s="8"/>
      <c r="F864" s="8"/>
      <c r="G864" s="8"/>
      <c r="H864" s="8"/>
      <c r="I864" s="9"/>
      <c r="J864" s="9"/>
      <c r="K864" s="9">
        <f t="shared" si="95"/>
        <v>102</v>
      </c>
      <c r="L864" s="9">
        <f t="shared" si="95"/>
        <v>504</v>
      </c>
      <c r="M864" s="182" t="s">
        <v>491</v>
      </c>
      <c r="N864" s="87"/>
      <c r="O864" s="34"/>
      <c r="P864" s="33"/>
      <c r="Q864" s="34"/>
      <c r="R864" s="33"/>
      <c r="S864" s="34"/>
      <c r="T864" s="33"/>
      <c r="U864" s="34"/>
      <c r="V864" s="33"/>
      <c r="W864" s="34"/>
      <c r="X864" s="33"/>
      <c r="Y864" s="34"/>
      <c r="Z864" s="33"/>
      <c r="AA864" s="154"/>
      <c r="AB864" s="155"/>
      <c r="AC864" s="691" t="s">
        <v>399</v>
      </c>
      <c r="AD864" s="489"/>
      <c r="AE864" s="489"/>
      <c r="AF864" s="489"/>
      <c r="AG864" s="489"/>
      <c r="AH864" s="489"/>
      <c r="AI864" s="489"/>
      <c r="AJ864" s="489"/>
      <c r="AK864" s="489"/>
      <c r="AL864" s="510"/>
      <c r="AM864" s="151"/>
      <c r="AN864" s="152"/>
      <c r="AO864" s="35"/>
      <c r="AP864" s="33"/>
      <c r="AQ864" s="34"/>
      <c r="AR864" s="33"/>
      <c r="AS864" s="34"/>
      <c r="AT864" s="33"/>
      <c r="AU864" s="34"/>
      <c r="AV864" s="36"/>
      <c r="AW864" s="4"/>
      <c r="AX864" s="8"/>
      <c r="AY864" s="472"/>
      <c r="AZ864" s="473"/>
      <c r="BA864" s="473"/>
      <c r="BB864" s="473"/>
      <c r="BC864" s="473"/>
      <c r="BD864" s="473"/>
      <c r="BE864" s="473"/>
      <c r="BF864" s="474"/>
      <c r="BG864" s="69"/>
      <c r="BH864" s="70"/>
    </row>
    <row r="865" spans="1:60" ht="19.5" customHeight="1" x14ac:dyDescent="0.25">
      <c r="A865" s="4">
        <f t="shared" si="96"/>
        <v>675</v>
      </c>
      <c r="B865" s="32"/>
      <c r="C865" s="31"/>
      <c r="D865" s="29" t="s">
        <v>1180</v>
      </c>
      <c r="E865" s="8"/>
      <c r="F865" s="8"/>
      <c r="G865" s="8"/>
      <c r="H865" s="8"/>
      <c r="I865" s="9"/>
      <c r="J865" s="9"/>
      <c r="K865" s="9">
        <f t="shared" si="95"/>
        <v>103</v>
      </c>
      <c r="L865" s="9">
        <f t="shared" si="95"/>
        <v>505</v>
      </c>
      <c r="M865" s="182" t="s">
        <v>491</v>
      </c>
      <c r="N865" s="87"/>
      <c r="O865" s="34"/>
      <c r="P865" s="33"/>
      <c r="Q865" s="34"/>
      <c r="R865" s="33"/>
      <c r="S865" s="34"/>
      <c r="T865" s="33"/>
      <c r="U865" s="34"/>
      <c r="V865" s="33"/>
      <c r="W865" s="34"/>
      <c r="X865" s="33"/>
      <c r="Y865" s="34"/>
      <c r="Z865" s="33"/>
      <c r="AA865" s="154"/>
      <c r="AB865" s="155"/>
      <c r="AC865" s="691" t="s">
        <v>399</v>
      </c>
      <c r="AD865" s="489"/>
      <c r="AE865" s="489"/>
      <c r="AF865" s="489"/>
      <c r="AG865" s="489"/>
      <c r="AH865" s="489"/>
      <c r="AI865" s="489"/>
      <c r="AJ865" s="489"/>
      <c r="AK865" s="489"/>
      <c r="AL865" s="510"/>
      <c r="AM865" s="151"/>
      <c r="AN865" s="152"/>
      <c r="AO865" s="35"/>
      <c r="AP865" s="33"/>
      <c r="AQ865" s="34"/>
      <c r="AR865" s="33"/>
      <c r="AS865" s="34"/>
      <c r="AT865" s="33"/>
      <c r="AU865" s="34"/>
      <c r="AV865" s="36"/>
      <c r="AW865" s="4"/>
      <c r="AX865" s="8"/>
      <c r="AY865" s="472"/>
      <c r="AZ865" s="473"/>
      <c r="BA865" s="473"/>
      <c r="BB865" s="473"/>
      <c r="BC865" s="473"/>
      <c r="BD865" s="473"/>
      <c r="BE865" s="473"/>
      <c r="BF865" s="474"/>
      <c r="BG865" s="69"/>
      <c r="BH865" s="70"/>
    </row>
    <row r="866" spans="1:60" ht="19.5" customHeight="1" x14ac:dyDescent="0.25">
      <c r="A866" s="4">
        <f t="shared" si="96"/>
        <v>676</v>
      </c>
      <c r="B866" s="220"/>
      <c r="C866" s="41"/>
      <c r="D866" s="29" t="s">
        <v>1181</v>
      </c>
      <c r="E866" s="8"/>
      <c r="F866" s="8"/>
      <c r="G866" s="8"/>
      <c r="H866" s="8"/>
      <c r="I866" s="9"/>
      <c r="J866" s="9"/>
      <c r="K866" s="9">
        <f t="shared" si="95"/>
        <v>104</v>
      </c>
      <c r="L866" s="9">
        <f t="shared" si="95"/>
        <v>506</v>
      </c>
      <c r="M866" s="182" t="s">
        <v>491</v>
      </c>
      <c r="N866" s="87"/>
      <c r="O866" s="34"/>
      <c r="P866" s="33"/>
      <c r="Q866" s="34"/>
      <c r="R866" s="33"/>
      <c r="S866" s="34"/>
      <c r="T866" s="33"/>
      <c r="U866" s="34"/>
      <c r="V866" s="33"/>
      <c r="W866" s="34"/>
      <c r="X866" s="33"/>
      <c r="Y866" s="34"/>
      <c r="Z866" s="33"/>
      <c r="AA866" s="154"/>
      <c r="AB866" s="155"/>
      <c r="AC866" s="691" t="s">
        <v>399</v>
      </c>
      <c r="AD866" s="489"/>
      <c r="AE866" s="489"/>
      <c r="AF866" s="489"/>
      <c r="AG866" s="489"/>
      <c r="AH866" s="489"/>
      <c r="AI866" s="489"/>
      <c r="AJ866" s="489"/>
      <c r="AK866" s="489"/>
      <c r="AL866" s="510"/>
      <c r="AM866" s="151"/>
      <c r="AN866" s="152"/>
      <c r="AO866" s="35"/>
      <c r="AP866" s="33"/>
      <c r="AQ866" s="34"/>
      <c r="AR866" s="33"/>
      <c r="AS866" s="34"/>
      <c r="AT866" s="33"/>
      <c r="AU866" s="34"/>
      <c r="AV866" s="36"/>
      <c r="AW866" s="4"/>
      <c r="AX866" s="8"/>
      <c r="AY866" s="475"/>
      <c r="AZ866" s="476"/>
      <c r="BA866" s="476"/>
      <c r="BB866" s="476"/>
      <c r="BC866" s="476"/>
      <c r="BD866" s="476"/>
      <c r="BE866" s="476"/>
      <c r="BF866" s="477"/>
      <c r="BG866" s="69"/>
      <c r="BH866" s="70"/>
    </row>
    <row r="867" spans="1:60" ht="19.5" customHeight="1" x14ac:dyDescent="0.25">
      <c r="A867" s="4">
        <f t="shared" si="96"/>
        <v>677</v>
      </c>
      <c r="B867" s="32"/>
      <c r="C867" s="31" t="s">
        <v>1420</v>
      </c>
      <c r="D867" s="29" t="s">
        <v>1183</v>
      </c>
      <c r="E867" s="8"/>
      <c r="F867" s="8"/>
      <c r="G867" s="8"/>
      <c r="H867" s="8"/>
      <c r="I867" s="9"/>
      <c r="J867" s="9"/>
      <c r="K867" s="9">
        <f t="shared" ref="K867:L882" si="97">K866+1</f>
        <v>105</v>
      </c>
      <c r="L867" s="9">
        <f t="shared" si="97"/>
        <v>507</v>
      </c>
      <c r="M867" s="182" t="s">
        <v>491</v>
      </c>
      <c r="N867" s="87"/>
      <c r="O867" s="34"/>
      <c r="P867" s="33"/>
      <c r="Q867" s="34"/>
      <c r="R867" s="33"/>
      <c r="S867" s="34"/>
      <c r="T867" s="33"/>
      <c r="U867" s="34"/>
      <c r="V867" s="33"/>
      <c r="W867" s="34"/>
      <c r="X867" s="33"/>
      <c r="Y867" s="34"/>
      <c r="Z867" s="33"/>
      <c r="AA867" s="154"/>
      <c r="AB867" s="155"/>
      <c r="AC867" s="691" t="s">
        <v>399</v>
      </c>
      <c r="AD867" s="489"/>
      <c r="AE867" s="489"/>
      <c r="AF867" s="489"/>
      <c r="AG867" s="489"/>
      <c r="AH867" s="489"/>
      <c r="AI867" s="489"/>
      <c r="AJ867" s="489"/>
      <c r="AK867" s="489"/>
      <c r="AL867" s="510"/>
      <c r="AM867" s="151"/>
      <c r="AN867" s="152"/>
      <c r="AO867" s="35"/>
      <c r="AP867" s="33"/>
      <c r="AQ867" s="34"/>
      <c r="AR867" s="33"/>
      <c r="AS867" s="34"/>
      <c r="AT867" s="33"/>
      <c r="AU867" s="34"/>
      <c r="AV867" s="36"/>
      <c r="AW867" s="4"/>
      <c r="AX867" s="8"/>
      <c r="AY867" s="472" t="s">
        <v>1440</v>
      </c>
      <c r="AZ867" s="473"/>
      <c r="BA867" s="473"/>
      <c r="BB867" s="473"/>
      <c r="BC867" s="473"/>
      <c r="BD867" s="473"/>
      <c r="BE867" s="473"/>
      <c r="BF867" s="474"/>
      <c r="BG867" s="69"/>
      <c r="BH867" s="70"/>
    </row>
    <row r="868" spans="1:60" ht="19.5" customHeight="1" x14ac:dyDescent="0.25">
      <c r="A868" s="4">
        <f t="shared" si="96"/>
        <v>678</v>
      </c>
      <c r="B868" s="32"/>
      <c r="C868" s="31" t="s">
        <v>916</v>
      </c>
      <c r="D868" s="29" t="s">
        <v>1184</v>
      </c>
      <c r="E868" s="8"/>
      <c r="F868" s="8"/>
      <c r="G868" s="8"/>
      <c r="H868" s="8"/>
      <c r="I868" s="9"/>
      <c r="J868" s="9"/>
      <c r="K868" s="9">
        <f t="shared" si="97"/>
        <v>106</v>
      </c>
      <c r="L868" s="9">
        <f t="shared" si="97"/>
        <v>508</v>
      </c>
      <c r="M868" s="182" t="s">
        <v>491</v>
      </c>
      <c r="N868" s="87"/>
      <c r="O868" s="34"/>
      <c r="P868" s="33"/>
      <c r="Q868" s="34"/>
      <c r="R868" s="33"/>
      <c r="S868" s="34"/>
      <c r="T868" s="33"/>
      <c r="U868" s="34"/>
      <c r="V868" s="33"/>
      <c r="W868" s="34"/>
      <c r="X868" s="33"/>
      <c r="Y868" s="34"/>
      <c r="Z868" s="33"/>
      <c r="AA868" s="154"/>
      <c r="AB868" s="155"/>
      <c r="AC868" s="691" t="s">
        <v>399</v>
      </c>
      <c r="AD868" s="489"/>
      <c r="AE868" s="489"/>
      <c r="AF868" s="489"/>
      <c r="AG868" s="489"/>
      <c r="AH868" s="489"/>
      <c r="AI868" s="489"/>
      <c r="AJ868" s="489"/>
      <c r="AK868" s="489"/>
      <c r="AL868" s="510"/>
      <c r="AM868" s="151"/>
      <c r="AN868" s="152"/>
      <c r="AO868" s="35"/>
      <c r="AP868" s="33"/>
      <c r="AQ868" s="34"/>
      <c r="AR868" s="33"/>
      <c r="AS868" s="34"/>
      <c r="AT868" s="33"/>
      <c r="AU868" s="34"/>
      <c r="AV868" s="36"/>
      <c r="AW868" s="4"/>
      <c r="AX868" s="8"/>
      <c r="AY868" s="472"/>
      <c r="AZ868" s="473"/>
      <c r="BA868" s="473"/>
      <c r="BB868" s="473"/>
      <c r="BC868" s="473"/>
      <c r="BD868" s="473"/>
      <c r="BE868" s="473"/>
      <c r="BF868" s="474"/>
      <c r="BG868" s="69"/>
      <c r="BH868" s="70"/>
    </row>
    <row r="869" spans="1:60" ht="19.5" customHeight="1" x14ac:dyDescent="0.25">
      <c r="A869" s="4">
        <f t="shared" si="96"/>
        <v>679</v>
      </c>
      <c r="B869" s="32"/>
      <c r="C869" s="31" t="s">
        <v>1421</v>
      </c>
      <c r="D869" s="29" t="s">
        <v>1185</v>
      </c>
      <c r="E869" s="8"/>
      <c r="F869" s="8"/>
      <c r="G869" s="8"/>
      <c r="H869" s="8"/>
      <c r="I869" s="9"/>
      <c r="J869" s="9"/>
      <c r="K869" s="9">
        <f t="shared" si="97"/>
        <v>107</v>
      </c>
      <c r="L869" s="9">
        <f t="shared" si="97"/>
        <v>509</v>
      </c>
      <c r="M869" s="182" t="s">
        <v>491</v>
      </c>
      <c r="N869" s="87"/>
      <c r="O869" s="34"/>
      <c r="P869" s="33"/>
      <c r="Q869" s="34"/>
      <c r="R869" s="33"/>
      <c r="S869" s="34"/>
      <c r="T869" s="33"/>
      <c r="U869" s="34"/>
      <c r="V869" s="33"/>
      <c r="W869" s="34"/>
      <c r="X869" s="33"/>
      <c r="Y869" s="34"/>
      <c r="Z869" s="33"/>
      <c r="AA869" s="154"/>
      <c r="AB869" s="155"/>
      <c r="AC869" s="691" t="s">
        <v>399</v>
      </c>
      <c r="AD869" s="489"/>
      <c r="AE869" s="489"/>
      <c r="AF869" s="489"/>
      <c r="AG869" s="489"/>
      <c r="AH869" s="489"/>
      <c r="AI869" s="489"/>
      <c r="AJ869" s="489"/>
      <c r="AK869" s="489"/>
      <c r="AL869" s="510"/>
      <c r="AM869" s="151"/>
      <c r="AN869" s="152"/>
      <c r="AO869" s="35"/>
      <c r="AP869" s="33"/>
      <c r="AQ869" s="34"/>
      <c r="AR869" s="33"/>
      <c r="AS869" s="34"/>
      <c r="AT869" s="33"/>
      <c r="AU869" s="34"/>
      <c r="AV869" s="36"/>
      <c r="AW869" s="4"/>
      <c r="AX869" s="8"/>
      <c r="AY869" s="472"/>
      <c r="AZ869" s="473"/>
      <c r="BA869" s="473"/>
      <c r="BB869" s="473"/>
      <c r="BC869" s="473"/>
      <c r="BD869" s="473"/>
      <c r="BE869" s="473"/>
      <c r="BF869" s="474"/>
      <c r="BG869" s="69"/>
      <c r="BH869" s="70"/>
    </row>
    <row r="870" spans="1:60" ht="19.5" customHeight="1" x14ac:dyDescent="0.25">
      <c r="A870" s="4">
        <f t="shared" si="96"/>
        <v>680</v>
      </c>
      <c r="B870" s="32"/>
      <c r="C870" s="31" t="s">
        <v>1419</v>
      </c>
      <c r="D870" s="29" t="s">
        <v>1186</v>
      </c>
      <c r="E870" s="8"/>
      <c r="F870" s="8"/>
      <c r="G870" s="8"/>
      <c r="H870" s="8"/>
      <c r="I870" s="9"/>
      <c r="J870" s="9"/>
      <c r="K870" s="9">
        <f t="shared" si="97"/>
        <v>108</v>
      </c>
      <c r="L870" s="9">
        <f t="shared" si="97"/>
        <v>510</v>
      </c>
      <c r="M870" s="182" t="s">
        <v>491</v>
      </c>
      <c r="N870" s="87"/>
      <c r="O870" s="34"/>
      <c r="P870" s="33"/>
      <c r="Q870" s="34"/>
      <c r="R870" s="33"/>
      <c r="S870" s="34"/>
      <c r="T870" s="33"/>
      <c r="U870" s="34"/>
      <c r="V870" s="33"/>
      <c r="W870" s="34"/>
      <c r="X870" s="33"/>
      <c r="Y870" s="34"/>
      <c r="Z870" s="33"/>
      <c r="AA870" s="154"/>
      <c r="AB870" s="155"/>
      <c r="AC870" s="691" t="s">
        <v>399</v>
      </c>
      <c r="AD870" s="489"/>
      <c r="AE870" s="489"/>
      <c r="AF870" s="489"/>
      <c r="AG870" s="489"/>
      <c r="AH870" s="489"/>
      <c r="AI870" s="489"/>
      <c r="AJ870" s="489"/>
      <c r="AK870" s="489"/>
      <c r="AL870" s="510"/>
      <c r="AM870" s="151"/>
      <c r="AN870" s="152"/>
      <c r="AO870" s="35"/>
      <c r="AP870" s="33"/>
      <c r="AQ870" s="34"/>
      <c r="AR870" s="33"/>
      <c r="AS870" s="34"/>
      <c r="AT870" s="33"/>
      <c r="AU870" s="34"/>
      <c r="AV870" s="36"/>
      <c r="AW870" s="4"/>
      <c r="AX870" s="8"/>
      <c r="AY870" s="472"/>
      <c r="AZ870" s="473"/>
      <c r="BA870" s="473"/>
      <c r="BB870" s="473"/>
      <c r="BC870" s="473"/>
      <c r="BD870" s="473"/>
      <c r="BE870" s="473"/>
      <c r="BF870" s="474"/>
      <c r="BG870" s="69"/>
      <c r="BH870" s="70"/>
    </row>
    <row r="871" spans="1:60" ht="19.5" customHeight="1" x14ac:dyDescent="0.25">
      <c r="A871" s="4">
        <f t="shared" si="96"/>
        <v>681</v>
      </c>
      <c r="B871" s="32"/>
      <c r="C871" s="31"/>
      <c r="D871" s="29" t="s">
        <v>1187</v>
      </c>
      <c r="E871" s="8"/>
      <c r="F871" s="8"/>
      <c r="G871" s="8"/>
      <c r="H871" s="8"/>
      <c r="I871" s="9"/>
      <c r="J871" s="9"/>
      <c r="K871" s="9">
        <f t="shared" si="97"/>
        <v>109</v>
      </c>
      <c r="L871" s="9">
        <f t="shared" si="97"/>
        <v>511</v>
      </c>
      <c r="M871" s="182" t="s">
        <v>491</v>
      </c>
      <c r="N871" s="87"/>
      <c r="O871" s="34"/>
      <c r="P871" s="33"/>
      <c r="Q871" s="34"/>
      <c r="R871" s="33"/>
      <c r="S871" s="34"/>
      <c r="T871" s="33"/>
      <c r="U871" s="34"/>
      <c r="V871" s="33"/>
      <c r="W871" s="34"/>
      <c r="X871" s="33"/>
      <c r="Y871" s="34"/>
      <c r="Z871" s="33"/>
      <c r="AA871" s="154"/>
      <c r="AB871" s="155"/>
      <c r="AC871" s="691" t="s">
        <v>399</v>
      </c>
      <c r="AD871" s="489"/>
      <c r="AE871" s="489"/>
      <c r="AF871" s="489"/>
      <c r="AG871" s="489"/>
      <c r="AH871" s="489"/>
      <c r="AI871" s="489"/>
      <c r="AJ871" s="489"/>
      <c r="AK871" s="489"/>
      <c r="AL871" s="510"/>
      <c r="AM871" s="151"/>
      <c r="AN871" s="152"/>
      <c r="AO871" s="35"/>
      <c r="AP871" s="33"/>
      <c r="AQ871" s="34"/>
      <c r="AR871" s="33"/>
      <c r="AS871" s="34"/>
      <c r="AT871" s="33"/>
      <c r="AU871" s="34"/>
      <c r="AV871" s="36"/>
      <c r="AW871" s="4"/>
      <c r="AX871" s="8"/>
      <c r="AY871" s="472"/>
      <c r="AZ871" s="473"/>
      <c r="BA871" s="473"/>
      <c r="BB871" s="473"/>
      <c r="BC871" s="473"/>
      <c r="BD871" s="473"/>
      <c r="BE871" s="473"/>
      <c r="BF871" s="474"/>
      <c r="BG871" s="69"/>
      <c r="BH871" s="70"/>
    </row>
    <row r="872" spans="1:60" ht="19.5" customHeight="1" x14ac:dyDescent="0.25">
      <c r="A872" s="4">
        <f t="shared" si="96"/>
        <v>682</v>
      </c>
      <c r="B872" s="220"/>
      <c r="C872" s="41"/>
      <c r="D872" s="29" t="s">
        <v>1423</v>
      </c>
      <c r="E872" s="8"/>
      <c r="F872" s="8"/>
      <c r="G872" s="8"/>
      <c r="H872" s="8"/>
      <c r="I872" s="9"/>
      <c r="J872" s="9"/>
      <c r="K872" s="9">
        <f t="shared" si="97"/>
        <v>110</v>
      </c>
      <c r="L872" s="9">
        <f t="shared" si="97"/>
        <v>512</v>
      </c>
      <c r="M872" s="182" t="s">
        <v>491</v>
      </c>
      <c r="N872" s="87"/>
      <c r="O872" s="34"/>
      <c r="P872" s="33"/>
      <c r="Q872" s="34"/>
      <c r="R872" s="33"/>
      <c r="S872" s="34"/>
      <c r="T872" s="33"/>
      <c r="U872" s="34"/>
      <c r="V872" s="33"/>
      <c r="W872" s="34"/>
      <c r="X872" s="33"/>
      <c r="Y872" s="34"/>
      <c r="Z872" s="33"/>
      <c r="AA872" s="154"/>
      <c r="AB872" s="155"/>
      <c r="AC872" s="691" t="s">
        <v>399</v>
      </c>
      <c r="AD872" s="489"/>
      <c r="AE872" s="489"/>
      <c r="AF872" s="489"/>
      <c r="AG872" s="489"/>
      <c r="AH872" s="489"/>
      <c r="AI872" s="489"/>
      <c r="AJ872" s="489"/>
      <c r="AK872" s="489"/>
      <c r="AL872" s="510"/>
      <c r="AM872" s="151"/>
      <c r="AN872" s="152"/>
      <c r="AO872" s="35"/>
      <c r="AP872" s="33"/>
      <c r="AQ872" s="34"/>
      <c r="AR872" s="33"/>
      <c r="AS872" s="34"/>
      <c r="AT872" s="33"/>
      <c r="AU872" s="34"/>
      <c r="AV872" s="36"/>
      <c r="AW872" s="4"/>
      <c r="AX872" s="8"/>
      <c r="AY872" s="475"/>
      <c r="AZ872" s="476"/>
      <c r="BA872" s="476"/>
      <c r="BB872" s="476"/>
      <c r="BC872" s="476"/>
      <c r="BD872" s="476"/>
      <c r="BE872" s="476"/>
      <c r="BF872" s="477"/>
      <c r="BG872" s="69"/>
      <c r="BH872" s="70"/>
    </row>
    <row r="873" spans="1:60" ht="19.5" customHeight="1" x14ac:dyDescent="0.25">
      <c r="A873" s="4">
        <f t="shared" si="96"/>
        <v>683</v>
      </c>
      <c r="B873" s="32"/>
      <c r="C873" s="31" t="s">
        <v>1422</v>
      </c>
      <c r="D873" s="29" t="s">
        <v>1424</v>
      </c>
      <c r="E873" s="8"/>
      <c r="F873" s="8"/>
      <c r="G873" s="8"/>
      <c r="H873" s="8"/>
      <c r="I873" s="9"/>
      <c r="J873" s="9"/>
      <c r="K873" s="9">
        <f t="shared" si="97"/>
        <v>111</v>
      </c>
      <c r="L873" s="9">
        <f t="shared" si="97"/>
        <v>513</v>
      </c>
      <c r="M873" s="182" t="s">
        <v>491</v>
      </c>
      <c r="N873" s="87"/>
      <c r="O873" s="34"/>
      <c r="P873" s="33"/>
      <c r="Q873" s="34"/>
      <c r="R873" s="33"/>
      <c r="S873" s="34"/>
      <c r="T873" s="33"/>
      <c r="U873" s="34"/>
      <c r="V873" s="33"/>
      <c r="W873" s="34"/>
      <c r="X873" s="33"/>
      <c r="Y873" s="34"/>
      <c r="Z873" s="33"/>
      <c r="AA873" s="154"/>
      <c r="AB873" s="155"/>
      <c r="AC873" s="691" t="s">
        <v>399</v>
      </c>
      <c r="AD873" s="489"/>
      <c r="AE873" s="489"/>
      <c r="AF873" s="489"/>
      <c r="AG873" s="489"/>
      <c r="AH873" s="489"/>
      <c r="AI873" s="489"/>
      <c r="AJ873" s="489"/>
      <c r="AK873" s="489"/>
      <c r="AL873" s="510"/>
      <c r="AM873" s="151"/>
      <c r="AN873" s="152"/>
      <c r="AO873" s="35"/>
      <c r="AP873" s="33"/>
      <c r="AQ873" s="34"/>
      <c r="AR873" s="33"/>
      <c r="AS873" s="34"/>
      <c r="AT873" s="33"/>
      <c r="AU873" s="34"/>
      <c r="AV873" s="36"/>
      <c r="AW873" s="4"/>
      <c r="AX873" s="8"/>
      <c r="AY873" s="469" t="s">
        <v>1439</v>
      </c>
      <c r="AZ873" s="470"/>
      <c r="BA873" s="470"/>
      <c r="BB873" s="470"/>
      <c r="BC873" s="470"/>
      <c r="BD873" s="470"/>
      <c r="BE873" s="470"/>
      <c r="BF873" s="471"/>
      <c r="BG873" s="69"/>
      <c r="BH873" s="70"/>
    </row>
    <row r="874" spans="1:60" ht="19.5" customHeight="1" x14ac:dyDescent="0.25">
      <c r="A874" s="4">
        <f t="shared" si="96"/>
        <v>684</v>
      </c>
      <c r="B874" s="32"/>
      <c r="C874" s="31" t="s">
        <v>335</v>
      </c>
      <c r="D874" s="29" t="s">
        <v>1425</v>
      </c>
      <c r="E874" s="8"/>
      <c r="F874" s="8"/>
      <c r="G874" s="8"/>
      <c r="H874" s="8"/>
      <c r="I874" s="9"/>
      <c r="J874" s="9"/>
      <c r="K874" s="9">
        <f t="shared" si="97"/>
        <v>112</v>
      </c>
      <c r="L874" s="9">
        <f t="shared" si="97"/>
        <v>514</v>
      </c>
      <c r="M874" s="182" t="s">
        <v>491</v>
      </c>
      <c r="N874" s="87"/>
      <c r="O874" s="34"/>
      <c r="P874" s="33"/>
      <c r="Q874" s="34"/>
      <c r="R874" s="33"/>
      <c r="S874" s="34"/>
      <c r="T874" s="33"/>
      <c r="U874" s="34"/>
      <c r="V874" s="33"/>
      <c r="W874" s="34"/>
      <c r="X874" s="33"/>
      <c r="Y874" s="34"/>
      <c r="Z874" s="33"/>
      <c r="AA874" s="154"/>
      <c r="AB874" s="155"/>
      <c r="AC874" s="691" t="s">
        <v>399</v>
      </c>
      <c r="AD874" s="489"/>
      <c r="AE874" s="489"/>
      <c r="AF874" s="489"/>
      <c r="AG874" s="489"/>
      <c r="AH874" s="489"/>
      <c r="AI874" s="489"/>
      <c r="AJ874" s="489"/>
      <c r="AK874" s="489"/>
      <c r="AL874" s="510"/>
      <c r="AM874" s="151"/>
      <c r="AN874" s="152"/>
      <c r="AO874" s="35"/>
      <c r="AP874" s="33"/>
      <c r="AQ874" s="34"/>
      <c r="AR874" s="33"/>
      <c r="AS874" s="34"/>
      <c r="AT874" s="33"/>
      <c r="AU874" s="34"/>
      <c r="AV874" s="36"/>
      <c r="AW874" s="4"/>
      <c r="AX874" s="8"/>
      <c r="AY874" s="472"/>
      <c r="AZ874" s="473"/>
      <c r="BA874" s="473"/>
      <c r="BB874" s="473"/>
      <c r="BC874" s="473"/>
      <c r="BD874" s="473"/>
      <c r="BE874" s="473"/>
      <c r="BF874" s="474"/>
      <c r="BG874" s="69"/>
      <c r="BH874" s="70"/>
    </row>
    <row r="875" spans="1:60" ht="19.5" customHeight="1" x14ac:dyDescent="0.25">
      <c r="A875" s="4">
        <f t="shared" si="96"/>
        <v>685</v>
      </c>
      <c r="B875" s="32"/>
      <c r="C875" s="31" t="s">
        <v>1419</v>
      </c>
      <c r="D875" s="29" t="s">
        <v>1426</v>
      </c>
      <c r="E875" s="8"/>
      <c r="F875" s="8"/>
      <c r="G875" s="8"/>
      <c r="H875" s="8"/>
      <c r="I875" s="9"/>
      <c r="J875" s="9"/>
      <c r="K875" s="9">
        <f t="shared" si="97"/>
        <v>113</v>
      </c>
      <c r="L875" s="9">
        <f t="shared" si="97"/>
        <v>515</v>
      </c>
      <c r="M875" s="182" t="s">
        <v>491</v>
      </c>
      <c r="N875" s="87"/>
      <c r="O875" s="34"/>
      <c r="P875" s="33"/>
      <c r="Q875" s="34"/>
      <c r="R875" s="33"/>
      <c r="S875" s="34"/>
      <c r="T875" s="33"/>
      <c r="U875" s="34"/>
      <c r="V875" s="33"/>
      <c r="W875" s="34"/>
      <c r="X875" s="33"/>
      <c r="Y875" s="34"/>
      <c r="Z875" s="33"/>
      <c r="AA875" s="154"/>
      <c r="AB875" s="155"/>
      <c r="AC875" s="691" t="s">
        <v>399</v>
      </c>
      <c r="AD875" s="489"/>
      <c r="AE875" s="489"/>
      <c r="AF875" s="489"/>
      <c r="AG875" s="489"/>
      <c r="AH875" s="489"/>
      <c r="AI875" s="489"/>
      <c r="AJ875" s="489"/>
      <c r="AK875" s="489"/>
      <c r="AL875" s="510"/>
      <c r="AM875" s="151"/>
      <c r="AN875" s="152"/>
      <c r="AO875" s="35"/>
      <c r="AP875" s="33"/>
      <c r="AQ875" s="34"/>
      <c r="AR875" s="33"/>
      <c r="AS875" s="34"/>
      <c r="AT875" s="33"/>
      <c r="AU875" s="34"/>
      <c r="AV875" s="36"/>
      <c r="AW875" s="4"/>
      <c r="AX875" s="8"/>
      <c r="AY875" s="472"/>
      <c r="AZ875" s="473"/>
      <c r="BA875" s="473"/>
      <c r="BB875" s="473"/>
      <c r="BC875" s="473"/>
      <c r="BD875" s="473"/>
      <c r="BE875" s="473"/>
      <c r="BF875" s="474"/>
      <c r="BG875" s="69"/>
      <c r="BH875" s="70"/>
    </row>
    <row r="876" spans="1:60" ht="19.5" customHeight="1" x14ac:dyDescent="0.25">
      <c r="A876" s="4">
        <f t="shared" si="96"/>
        <v>686</v>
      </c>
      <c r="B876" s="32"/>
      <c r="C876" s="31"/>
      <c r="D876" s="29" t="s">
        <v>1427</v>
      </c>
      <c r="E876" s="8"/>
      <c r="F876" s="8"/>
      <c r="G876" s="8"/>
      <c r="H876" s="8"/>
      <c r="I876" s="9"/>
      <c r="J876" s="9"/>
      <c r="K876" s="9">
        <f t="shared" si="97"/>
        <v>114</v>
      </c>
      <c r="L876" s="9">
        <f t="shared" si="97"/>
        <v>516</v>
      </c>
      <c r="M876" s="182" t="s">
        <v>491</v>
      </c>
      <c r="N876" s="87"/>
      <c r="O876" s="34"/>
      <c r="P876" s="33"/>
      <c r="Q876" s="34"/>
      <c r="R876" s="33"/>
      <c r="S876" s="34"/>
      <c r="T876" s="33"/>
      <c r="U876" s="34"/>
      <c r="V876" s="33"/>
      <c r="W876" s="34"/>
      <c r="X876" s="33"/>
      <c r="Y876" s="34"/>
      <c r="Z876" s="33"/>
      <c r="AA876" s="154"/>
      <c r="AB876" s="155"/>
      <c r="AC876" s="691" t="s">
        <v>399</v>
      </c>
      <c r="AD876" s="489"/>
      <c r="AE876" s="489"/>
      <c r="AF876" s="489"/>
      <c r="AG876" s="489"/>
      <c r="AH876" s="489"/>
      <c r="AI876" s="489"/>
      <c r="AJ876" s="489"/>
      <c r="AK876" s="489"/>
      <c r="AL876" s="510"/>
      <c r="AM876" s="151"/>
      <c r="AN876" s="152"/>
      <c r="AO876" s="35"/>
      <c r="AP876" s="33"/>
      <c r="AQ876" s="34"/>
      <c r="AR876" s="33"/>
      <c r="AS876" s="34"/>
      <c r="AT876" s="33"/>
      <c r="AU876" s="34"/>
      <c r="AV876" s="36"/>
      <c r="AW876" s="4"/>
      <c r="AX876" s="8"/>
      <c r="AY876" s="472"/>
      <c r="AZ876" s="473"/>
      <c r="BA876" s="473"/>
      <c r="BB876" s="473"/>
      <c r="BC876" s="473"/>
      <c r="BD876" s="473"/>
      <c r="BE876" s="473"/>
      <c r="BF876" s="474"/>
      <c r="BG876" s="69"/>
      <c r="BH876" s="70"/>
    </row>
    <row r="877" spans="1:60" ht="19.5" customHeight="1" x14ac:dyDescent="0.25">
      <c r="A877" s="4">
        <f t="shared" si="96"/>
        <v>687</v>
      </c>
      <c r="B877" s="32"/>
      <c r="C877" s="31"/>
      <c r="D877" s="29" t="s">
        <v>1428</v>
      </c>
      <c r="E877" s="8"/>
      <c r="F877" s="8"/>
      <c r="G877" s="8"/>
      <c r="H877" s="8"/>
      <c r="I877" s="9"/>
      <c r="J877" s="9"/>
      <c r="K877" s="9">
        <f t="shared" si="97"/>
        <v>115</v>
      </c>
      <c r="L877" s="9">
        <f t="shared" si="97"/>
        <v>517</v>
      </c>
      <c r="M877" s="182" t="s">
        <v>491</v>
      </c>
      <c r="N877" s="87"/>
      <c r="O877" s="34"/>
      <c r="P877" s="33"/>
      <c r="Q877" s="34"/>
      <c r="R877" s="33"/>
      <c r="S877" s="34"/>
      <c r="T877" s="33"/>
      <c r="U877" s="34"/>
      <c r="V877" s="33"/>
      <c r="W877" s="34"/>
      <c r="X877" s="33"/>
      <c r="Y877" s="34"/>
      <c r="Z877" s="33"/>
      <c r="AA877" s="154"/>
      <c r="AB877" s="155"/>
      <c r="AC877" s="691" t="s">
        <v>399</v>
      </c>
      <c r="AD877" s="489"/>
      <c r="AE877" s="489"/>
      <c r="AF877" s="489"/>
      <c r="AG877" s="489"/>
      <c r="AH877" s="489"/>
      <c r="AI877" s="489"/>
      <c r="AJ877" s="489"/>
      <c r="AK877" s="489"/>
      <c r="AL877" s="510"/>
      <c r="AM877" s="151"/>
      <c r="AN877" s="152"/>
      <c r="AO877" s="35"/>
      <c r="AP877" s="33"/>
      <c r="AQ877" s="34"/>
      <c r="AR877" s="33"/>
      <c r="AS877" s="34"/>
      <c r="AT877" s="33"/>
      <c r="AU877" s="34"/>
      <c r="AV877" s="36"/>
      <c r="AW877" s="4"/>
      <c r="AX877" s="8"/>
      <c r="AY877" s="472"/>
      <c r="AZ877" s="473"/>
      <c r="BA877" s="473"/>
      <c r="BB877" s="473"/>
      <c r="BC877" s="473"/>
      <c r="BD877" s="473"/>
      <c r="BE877" s="473"/>
      <c r="BF877" s="474"/>
      <c r="BG877" s="69"/>
      <c r="BH877" s="70"/>
    </row>
    <row r="878" spans="1:60" ht="19.5" customHeight="1" x14ac:dyDescent="0.25">
      <c r="A878" s="4">
        <f t="shared" si="96"/>
        <v>688</v>
      </c>
      <c r="B878" s="220"/>
      <c r="C878" s="41"/>
      <c r="D878" s="29" t="s">
        <v>1429</v>
      </c>
      <c r="E878" s="8"/>
      <c r="F878" s="8"/>
      <c r="G878" s="8"/>
      <c r="H878" s="8"/>
      <c r="I878" s="9"/>
      <c r="J878" s="9"/>
      <c r="K878" s="9">
        <f t="shared" si="97"/>
        <v>116</v>
      </c>
      <c r="L878" s="9">
        <f t="shared" si="97"/>
        <v>518</v>
      </c>
      <c r="M878" s="182" t="s">
        <v>491</v>
      </c>
      <c r="N878" s="87"/>
      <c r="O878" s="34"/>
      <c r="P878" s="33"/>
      <c r="Q878" s="34"/>
      <c r="R878" s="33"/>
      <c r="S878" s="34"/>
      <c r="T878" s="33"/>
      <c r="U878" s="34"/>
      <c r="V878" s="33"/>
      <c r="W878" s="34"/>
      <c r="X878" s="33"/>
      <c r="Y878" s="34"/>
      <c r="Z878" s="33"/>
      <c r="AA878" s="154"/>
      <c r="AB878" s="155"/>
      <c r="AC878" s="691" t="s">
        <v>399</v>
      </c>
      <c r="AD878" s="489"/>
      <c r="AE878" s="489"/>
      <c r="AF878" s="489"/>
      <c r="AG878" s="489"/>
      <c r="AH878" s="489"/>
      <c r="AI878" s="489"/>
      <c r="AJ878" s="489"/>
      <c r="AK878" s="489"/>
      <c r="AL878" s="510"/>
      <c r="AM878" s="151"/>
      <c r="AN878" s="152"/>
      <c r="AO878" s="35"/>
      <c r="AP878" s="33"/>
      <c r="AQ878" s="34"/>
      <c r="AR878" s="33"/>
      <c r="AS878" s="34"/>
      <c r="AT878" s="33"/>
      <c r="AU878" s="34"/>
      <c r="AV878" s="36"/>
      <c r="AW878" s="4"/>
      <c r="AX878" s="8"/>
      <c r="AY878" s="475"/>
      <c r="AZ878" s="476"/>
      <c r="BA878" s="476"/>
      <c r="BB878" s="476"/>
      <c r="BC878" s="476"/>
      <c r="BD878" s="476"/>
      <c r="BE878" s="476"/>
      <c r="BF878" s="477"/>
      <c r="BG878" s="69"/>
      <c r="BH878" s="70"/>
    </row>
    <row r="879" spans="1:60" ht="36.6" customHeight="1" x14ac:dyDescent="0.25">
      <c r="A879" s="4">
        <f t="shared" si="96"/>
        <v>689</v>
      </c>
      <c r="B879" s="32"/>
      <c r="C879" s="31" t="s">
        <v>1500</v>
      </c>
      <c r="D879" s="29" t="s">
        <v>1430</v>
      </c>
      <c r="E879" s="8"/>
      <c r="F879" s="8"/>
      <c r="G879" s="8"/>
      <c r="H879" s="8"/>
      <c r="I879" s="9"/>
      <c r="J879" s="9"/>
      <c r="K879" s="9">
        <f t="shared" si="97"/>
        <v>117</v>
      </c>
      <c r="L879" s="9">
        <f t="shared" si="97"/>
        <v>519</v>
      </c>
      <c r="M879" s="182" t="s">
        <v>491</v>
      </c>
      <c r="N879" s="87"/>
      <c r="O879" s="34"/>
      <c r="P879" s="33"/>
      <c r="Q879" s="34"/>
      <c r="R879" s="33"/>
      <c r="S879" s="34"/>
      <c r="T879" s="33"/>
      <c r="U879" s="34"/>
      <c r="V879" s="33"/>
      <c r="W879" s="34"/>
      <c r="X879" s="33"/>
      <c r="Y879" s="34"/>
      <c r="Z879" s="33"/>
      <c r="AA879" s="154"/>
      <c r="AB879" s="155"/>
      <c r="AC879" s="691" t="s">
        <v>399</v>
      </c>
      <c r="AD879" s="489"/>
      <c r="AE879" s="489"/>
      <c r="AF879" s="489"/>
      <c r="AG879" s="489"/>
      <c r="AH879" s="489"/>
      <c r="AI879" s="489"/>
      <c r="AJ879" s="489"/>
      <c r="AK879" s="489"/>
      <c r="AL879" s="510"/>
      <c r="AM879" s="151"/>
      <c r="AN879" s="152"/>
      <c r="AO879" s="35"/>
      <c r="AP879" s="33"/>
      <c r="AQ879" s="34"/>
      <c r="AR879" s="33"/>
      <c r="AS879" s="34"/>
      <c r="AT879" s="33"/>
      <c r="AU879" s="34"/>
      <c r="AV879" s="36"/>
      <c r="AW879" s="4"/>
      <c r="AX879" s="8"/>
      <c r="AY879" s="469" t="s">
        <v>1448</v>
      </c>
      <c r="AZ879" s="470"/>
      <c r="BA879" s="470"/>
      <c r="BB879" s="470"/>
      <c r="BC879" s="470"/>
      <c r="BD879" s="470"/>
      <c r="BE879" s="470"/>
      <c r="BF879" s="471"/>
      <c r="BG879" s="69"/>
      <c r="BH879" s="70"/>
    </row>
    <row r="880" spans="1:60" ht="36.6" customHeight="1" x14ac:dyDescent="0.25">
      <c r="A880" s="4">
        <f t="shared" si="96"/>
        <v>690</v>
      </c>
      <c r="B880" s="32"/>
      <c r="C880" s="31" t="s">
        <v>1441</v>
      </c>
      <c r="D880" s="29" t="s">
        <v>1431</v>
      </c>
      <c r="E880" s="8"/>
      <c r="F880" s="8"/>
      <c r="G880" s="8"/>
      <c r="H880" s="8"/>
      <c r="I880" s="9"/>
      <c r="J880" s="9"/>
      <c r="K880" s="9">
        <f t="shared" si="97"/>
        <v>118</v>
      </c>
      <c r="L880" s="9">
        <f t="shared" si="97"/>
        <v>520</v>
      </c>
      <c r="M880" s="182" t="s">
        <v>491</v>
      </c>
      <c r="N880" s="87"/>
      <c r="O880" s="34"/>
      <c r="P880" s="33"/>
      <c r="Q880" s="34"/>
      <c r="R880" s="33"/>
      <c r="S880" s="34"/>
      <c r="T880" s="33"/>
      <c r="U880" s="34"/>
      <c r="V880" s="33"/>
      <c r="W880" s="34"/>
      <c r="X880" s="33"/>
      <c r="Y880" s="34"/>
      <c r="Z880" s="33"/>
      <c r="AA880" s="154"/>
      <c r="AB880" s="155"/>
      <c r="AC880" s="691" t="s">
        <v>399</v>
      </c>
      <c r="AD880" s="489"/>
      <c r="AE880" s="489"/>
      <c r="AF880" s="489"/>
      <c r="AG880" s="489"/>
      <c r="AH880" s="489"/>
      <c r="AI880" s="489"/>
      <c r="AJ880" s="489"/>
      <c r="AK880" s="489"/>
      <c r="AL880" s="510"/>
      <c r="AM880" s="151"/>
      <c r="AN880" s="152"/>
      <c r="AO880" s="35"/>
      <c r="AP880" s="33"/>
      <c r="AQ880" s="34"/>
      <c r="AR880" s="33"/>
      <c r="AS880" s="34"/>
      <c r="AT880" s="33"/>
      <c r="AU880" s="34"/>
      <c r="AV880" s="36"/>
      <c r="AW880" s="4"/>
      <c r="AX880" s="8"/>
      <c r="AY880" s="472"/>
      <c r="AZ880" s="473"/>
      <c r="BA880" s="473"/>
      <c r="BB880" s="473"/>
      <c r="BC880" s="473"/>
      <c r="BD880" s="473"/>
      <c r="BE880" s="473"/>
      <c r="BF880" s="474"/>
      <c r="BG880" s="69"/>
      <c r="BH880" s="70"/>
    </row>
    <row r="881" spans="1:60" ht="36.6" customHeight="1" x14ac:dyDescent="0.25">
      <c r="A881" s="4">
        <f t="shared" si="96"/>
        <v>691</v>
      </c>
      <c r="B881" s="220"/>
      <c r="C881" s="41" t="s">
        <v>1442</v>
      </c>
      <c r="D881" s="29" t="s">
        <v>1432</v>
      </c>
      <c r="E881" s="8"/>
      <c r="F881" s="8"/>
      <c r="G881" s="8"/>
      <c r="H881" s="8"/>
      <c r="I881" s="9"/>
      <c r="J881" s="9"/>
      <c r="K881" s="9">
        <f t="shared" si="97"/>
        <v>119</v>
      </c>
      <c r="L881" s="9">
        <f t="shared" si="97"/>
        <v>521</v>
      </c>
      <c r="M881" s="182" t="s">
        <v>491</v>
      </c>
      <c r="N881" s="87"/>
      <c r="O881" s="34"/>
      <c r="P881" s="33"/>
      <c r="Q881" s="34"/>
      <c r="R881" s="33"/>
      <c r="S881" s="34"/>
      <c r="T881" s="33"/>
      <c r="U881" s="34"/>
      <c r="V881" s="33"/>
      <c r="W881" s="34"/>
      <c r="X881" s="33"/>
      <c r="Y881" s="34"/>
      <c r="Z881" s="33"/>
      <c r="AA881" s="154"/>
      <c r="AB881" s="155"/>
      <c r="AC881" s="691" t="s">
        <v>399</v>
      </c>
      <c r="AD881" s="489"/>
      <c r="AE881" s="489"/>
      <c r="AF881" s="489"/>
      <c r="AG881" s="489"/>
      <c r="AH881" s="489"/>
      <c r="AI881" s="489"/>
      <c r="AJ881" s="489"/>
      <c r="AK881" s="489"/>
      <c r="AL881" s="510"/>
      <c r="AM881" s="151"/>
      <c r="AN881" s="152"/>
      <c r="AO881" s="35"/>
      <c r="AP881" s="33"/>
      <c r="AQ881" s="34"/>
      <c r="AR881" s="33"/>
      <c r="AS881" s="34"/>
      <c r="AT881" s="33"/>
      <c r="AU881" s="34"/>
      <c r="AV881" s="36"/>
      <c r="AW881" s="4"/>
      <c r="AX881" s="8"/>
      <c r="AY881" s="475"/>
      <c r="AZ881" s="476"/>
      <c r="BA881" s="476"/>
      <c r="BB881" s="476"/>
      <c r="BC881" s="476"/>
      <c r="BD881" s="476"/>
      <c r="BE881" s="476"/>
      <c r="BF881" s="477"/>
      <c r="BG881" s="69"/>
      <c r="BH881" s="70"/>
    </row>
    <row r="882" spans="1:60" ht="56.65" customHeight="1" x14ac:dyDescent="0.25">
      <c r="A882" s="4">
        <f t="shared" si="96"/>
        <v>692</v>
      </c>
      <c r="B882" s="32"/>
      <c r="C882" s="31" t="s">
        <v>1501</v>
      </c>
      <c r="D882" s="29" t="s">
        <v>1433</v>
      </c>
      <c r="E882" s="8"/>
      <c r="F882" s="8"/>
      <c r="G882" s="8"/>
      <c r="H882" s="8"/>
      <c r="I882" s="9"/>
      <c r="J882" s="9"/>
      <c r="K882" s="9">
        <f t="shared" si="97"/>
        <v>120</v>
      </c>
      <c r="L882" s="9">
        <f t="shared" si="97"/>
        <v>522</v>
      </c>
      <c r="M882" s="182" t="s">
        <v>491</v>
      </c>
      <c r="N882" s="87"/>
      <c r="O882" s="34"/>
      <c r="P882" s="33"/>
      <c r="Q882" s="34"/>
      <c r="R882" s="33"/>
      <c r="S882" s="34"/>
      <c r="T882" s="33"/>
      <c r="U882" s="34"/>
      <c r="V882" s="33"/>
      <c r="W882" s="34"/>
      <c r="X882" s="33"/>
      <c r="Y882" s="34"/>
      <c r="Z882" s="33"/>
      <c r="AA882" s="154"/>
      <c r="AB882" s="155"/>
      <c r="AC882" s="691" t="s">
        <v>399</v>
      </c>
      <c r="AD882" s="489"/>
      <c r="AE882" s="489"/>
      <c r="AF882" s="489"/>
      <c r="AG882" s="489"/>
      <c r="AH882" s="489"/>
      <c r="AI882" s="489"/>
      <c r="AJ882" s="489"/>
      <c r="AK882" s="489"/>
      <c r="AL882" s="510"/>
      <c r="AM882" s="151"/>
      <c r="AN882" s="152"/>
      <c r="AO882" s="35"/>
      <c r="AP882" s="33"/>
      <c r="AQ882" s="34"/>
      <c r="AR882" s="33"/>
      <c r="AS882" s="34"/>
      <c r="AT882" s="33"/>
      <c r="AU882" s="34"/>
      <c r="AV882" s="36"/>
      <c r="AW882" s="4"/>
      <c r="AX882" s="8"/>
      <c r="AY882" s="469" t="s">
        <v>1502</v>
      </c>
      <c r="AZ882" s="470"/>
      <c r="BA882" s="470"/>
      <c r="BB882" s="470"/>
      <c r="BC882" s="470"/>
      <c r="BD882" s="470"/>
      <c r="BE882" s="470"/>
      <c r="BF882" s="471"/>
      <c r="BG882" s="69"/>
      <c r="BH882" s="70"/>
    </row>
    <row r="883" spans="1:60" ht="56.65" customHeight="1" x14ac:dyDescent="0.25">
      <c r="A883" s="4">
        <f t="shared" si="96"/>
        <v>693</v>
      </c>
      <c r="B883" s="32"/>
      <c r="C883" s="31" t="s">
        <v>1443</v>
      </c>
      <c r="D883" s="29" t="s">
        <v>1434</v>
      </c>
      <c r="E883" s="8"/>
      <c r="F883" s="8"/>
      <c r="G883" s="8"/>
      <c r="H883" s="8"/>
      <c r="I883" s="9"/>
      <c r="J883" s="9"/>
      <c r="K883" s="9">
        <f t="shared" ref="K883:L894" si="98">K882+1</f>
        <v>121</v>
      </c>
      <c r="L883" s="9">
        <f t="shared" si="98"/>
        <v>523</v>
      </c>
      <c r="M883" s="182" t="s">
        <v>491</v>
      </c>
      <c r="N883" s="87"/>
      <c r="O883" s="34"/>
      <c r="P883" s="33"/>
      <c r="Q883" s="34"/>
      <c r="R883" s="33"/>
      <c r="S883" s="34"/>
      <c r="T883" s="33"/>
      <c r="U883" s="34"/>
      <c r="V883" s="33"/>
      <c r="W883" s="34"/>
      <c r="X883" s="33"/>
      <c r="Y883" s="34"/>
      <c r="Z883" s="33"/>
      <c r="AA883" s="154"/>
      <c r="AB883" s="155"/>
      <c r="AC883" s="691" t="s">
        <v>399</v>
      </c>
      <c r="AD883" s="489"/>
      <c r="AE883" s="489"/>
      <c r="AF883" s="489"/>
      <c r="AG883" s="489"/>
      <c r="AH883" s="489"/>
      <c r="AI883" s="489"/>
      <c r="AJ883" s="489"/>
      <c r="AK883" s="489"/>
      <c r="AL883" s="510"/>
      <c r="AM883" s="151"/>
      <c r="AN883" s="152"/>
      <c r="AO883" s="35"/>
      <c r="AP883" s="33"/>
      <c r="AQ883" s="34"/>
      <c r="AR883" s="33"/>
      <c r="AS883" s="34"/>
      <c r="AT883" s="33"/>
      <c r="AU883" s="34"/>
      <c r="AV883" s="36"/>
      <c r="AW883" s="4"/>
      <c r="AX883" s="8"/>
      <c r="AY883" s="472"/>
      <c r="AZ883" s="473"/>
      <c r="BA883" s="473"/>
      <c r="BB883" s="473"/>
      <c r="BC883" s="473"/>
      <c r="BD883" s="473"/>
      <c r="BE883" s="473"/>
      <c r="BF883" s="474"/>
      <c r="BG883" s="69"/>
      <c r="BH883" s="70"/>
    </row>
    <row r="884" spans="1:60" ht="56.65" customHeight="1" x14ac:dyDescent="0.25">
      <c r="A884" s="4">
        <f t="shared" si="96"/>
        <v>694</v>
      </c>
      <c r="B884" s="220"/>
      <c r="C884" s="41"/>
      <c r="D884" s="29" t="s">
        <v>1435</v>
      </c>
      <c r="E884" s="8"/>
      <c r="F884" s="8"/>
      <c r="G884" s="8"/>
      <c r="H884" s="8"/>
      <c r="I884" s="9"/>
      <c r="J884" s="9"/>
      <c r="K884" s="9">
        <f t="shared" si="98"/>
        <v>122</v>
      </c>
      <c r="L884" s="9">
        <f t="shared" si="98"/>
        <v>524</v>
      </c>
      <c r="M884" s="182" t="s">
        <v>491</v>
      </c>
      <c r="N884" s="87"/>
      <c r="O884" s="34"/>
      <c r="P884" s="33"/>
      <c r="Q884" s="34"/>
      <c r="R884" s="33"/>
      <c r="S884" s="34"/>
      <c r="T884" s="33"/>
      <c r="U884" s="34"/>
      <c r="V884" s="33"/>
      <c r="W884" s="34"/>
      <c r="X884" s="33"/>
      <c r="Y884" s="34"/>
      <c r="Z884" s="33"/>
      <c r="AA884" s="154"/>
      <c r="AB884" s="155"/>
      <c r="AC884" s="691" t="s">
        <v>399</v>
      </c>
      <c r="AD884" s="489"/>
      <c r="AE884" s="489"/>
      <c r="AF884" s="489"/>
      <c r="AG884" s="489"/>
      <c r="AH884" s="489"/>
      <c r="AI884" s="489"/>
      <c r="AJ884" s="489"/>
      <c r="AK884" s="489"/>
      <c r="AL884" s="510"/>
      <c r="AM884" s="151"/>
      <c r="AN884" s="152"/>
      <c r="AO884" s="35"/>
      <c r="AP884" s="33"/>
      <c r="AQ884" s="34"/>
      <c r="AR884" s="33"/>
      <c r="AS884" s="34"/>
      <c r="AT884" s="33"/>
      <c r="AU884" s="34"/>
      <c r="AV884" s="36"/>
      <c r="AW884" s="4"/>
      <c r="AX884" s="8"/>
      <c r="AY884" s="475"/>
      <c r="AZ884" s="476"/>
      <c r="BA884" s="476"/>
      <c r="BB884" s="476"/>
      <c r="BC884" s="476"/>
      <c r="BD884" s="476"/>
      <c r="BE884" s="476"/>
      <c r="BF884" s="477"/>
      <c r="BG884" s="69"/>
      <c r="BH884" s="70"/>
    </row>
    <row r="885" spans="1:60" ht="19.5" customHeight="1" x14ac:dyDescent="0.25">
      <c r="A885" s="4">
        <f t="shared" si="96"/>
        <v>695</v>
      </c>
      <c r="B885" s="32"/>
      <c r="C885" s="31" t="s">
        <v>1504</v>
      </c>
      <c r="D885" s="29" t="s">
        <v>1437</v>
      </c>
      <c r="E885" s="8"/>
      <c r="F885" s="8"/>
      <c r="G885" s="8"/>
      <c r="H885" s="8"/>
      <c r="I885" s="9"/>
      <c r="J885" s="9"/>
      <c r="K885" s="9">
        <f t="shared" si="98"/>
        <v>123</v>
      </c>
      <c r="L885" s="9">
        <f t="shared" si="98"/>
        <v>525</v>
      </c>
      <c r="M885" s="182" t="s">
        <v>491</v>
      </c>
      <c r="N885" s="87"/>
      <c r="O885" s="34"/>
      <c r="P885" s="33"/>
      <c r="Q885" s="34"/>
      <c r="R885" s="33"/>
      <c r="S885" s="34"/>
      <c r="T885" s="33"/>
      <c r="U885" s="34"/>
      <c r="V885" s="33"/>
      <c r="W885" s="34"/>
      <c r="X885" s="33"/>
      <c r="Y885" s="34"/>
      <c r="Z885" s="33"/>
      <c r="AA885" s="154"/>
      <c r="AB885" s="155"/>
      <c r="AC885" s="691" t="s">
        <v>399</v>
      </c>
      <c r="AD885" s="489"/>
      <c r="AE885" s="489"/>
      <c r="AF885" s="489"/>
      <c r="AG885" s="489"/>
      <c r="AH885" s="489"/>
      <c r="AI885" s="489"/>
      <c r="AJ885" s="489"/>
      <c r="AK885" s="489"/>
      <c r="AL885" s="510"/>
      <c r="AM885" s="151"/>
      <c r="AN885" s="152"/>
      <c r="AO885" s="34"/>
      <c r="AP885" s="33"/>
      <c r="AQ885" s="34"/>
      <c r="AR885" s="33"/>
      <c r="AS885" s="34"/>
      <c r="AT885" s="33"/>
      <c r="AU885" s="34"/>
      <c r="AV885" s="36"/>
      <c r="AW885" s="4"/>
      <c r="AX885" s="8"/>
      <c r="AY885" s="472" t="s">
        <v>1503</v>
      </c>
      <c r="AZ885" s="473"/>
      <c r="BA885" s="473"/>
      <c r="BB885" s="473"/>
      <c r="BC885" s="473"/>
      <c r="BD885" s="473"/>
      <c r="BE885" s="473"/>
      <c r="BF885" s="474"/>
      <c r="BG885" s="69"/>
      <c r="BH885" s="70"/>
    </row>
    <row r="886" spans="1:60" ht="19.5" customHeight="1" x14ac:dyDescent="0.25">
      <c r="A886" s="4">
        <f t="shared" si="96"/>
        <v>696</v>
      </c>
      <c r="B886" s="220"/>
      <c r="C886" s="41" t="s">
        <v>1436</v>
      </c>
      <c r="D886" s="29" t="s">
        <v>1438</v>
      </c>
      <c r="E886" s="8"/>
      <c r="F886" s="8"/>
      <c r="G886" s="8"/>
      <c r="H886" s="8"/>
      <c r="I886" s="9"/>
      <c r="J886" s="9"/>
      <c r="K886" s="9">
        <f t="shared" si="98"/>
        <v>124</v>
      </c>
      <c r="L886" s="9">
        <f t="shared" si="98"/>
        <v>526</v>
      </c>
      <c r="M886" s="182" t="s">
        <v>491</v>
      </c>
      <c r="N886" s="87"/>
      <c r="O886" s="34"/>
      <c r="P886" s="33"/>
      <c r="Q886" s="34"/>
      <c r="R886" s="33"/>
      <c r="S886" s="34"/>
      <c r="T886" s="33"/>
      <c r="U886" s="34"/>
      <c r="V886" s="33"/>
      <c r="W886" s="34"/>
      <c r="X886" s="33"/>
      <c r="Y886" s="34"/>
      <c r="Z886" s="33"/>
      <c r="AA886" s="154"/>
      <c r="AB886" s="155"/>
      <c r="AC886" s="691" t="s">
        <v>399</v>
      </c>
      <c r="AD886" s="489"/>
      <c r="AE886" s="489"/>
      <c r="AF886" s="489"/>
      <c r="AG886" s="489"/>
      <c r="AH886" s="489"/>
      <c r="AI886" s="489"/>
      <c r="AJ886" s="489"/>
      <c r="AK886" s="489"/>
      <c r="AL886" s="510"/>
      <c r="AM886" s="151"/>
      <c r="AN886" s="152"/>
      <c r="AO886" s="34"/>
      <c r="AP886" s="33"/>
      <c r="AQ886" s="34"/>
      <c r="AR886" s="33"/>
      <c r="AS886" s="34"/>
      <c r="AT886" s="33"/>
      <c r="AU886" s="34"/>
      <c r="AV886" s="36"/>
      <c r="AW886" s="4"/>
      <c r="AX886" s="8"/>
      <c r="AY886" s="475"/>
      <c r="AZ886" s="476"/>
      <c r="BA886" s="476"/>
      <c r="BB886" s="476"/>
      <c r="BC886" s="476"/>
      <c r="BD886" s="476"/>
      <c r="BE886" s="476"/>
      <c r="BF886" s="477"/>
      <c r="BG886" s="69"/>
      <c r="BH886" s="70"/>
    </row>
    <row r="887" spans="1:60" ht="19.5" customHeight="1" x14ac:dyDescent="0.25">
      <c r="A887" s="4">
        <f t="shared" si="96"/>
        <v>697</v>
      </c>
      <c r="B887" s="32"/>
      <c r="C887" s="31" t="s">
        <v>136</v>
      </c>
      <c r="D887" s="29" t="s">
        <v>1444</v>
      </c>
      <c r="E887" s="8"/>
      <c r="F887" s="8"/>
      <c r="G887" s="8"/>
      <c r="H887" s="8"/>
      <c r="I887" s="9"/>
      <c r="J887" s="9"/>
      <c r="K887" s="9">
        <f t="shared" si="98"/>
        <v>125</v>
      </c>
      <c r="L887" s="9">
        <f t="shared" si="98"/>
        <v>527</v>
      </c>
      <c r="M887" s="182" t="s">
        <v>491</v>
      </c>
      <c r="N887" s="87"/>
      <c r="O887" s="34"/>
      <c r="P887" s="33"/>
      <c r="Q887" s="34"/>
      <c r="R887" s="33"/>
      <c r="S887" s="34"/>
      <c r="T887" s="33"/>
      <c r="U887" s="34"/>
      <c r="V887" s="33"/>
      <c r="W887" s="34"/>
      <c r="X887" s="33"/>
      <c r="Y887" s="34"/>
      <c r="Z887" s="33"/>
      <c r="AA887" s="154"/>
      <c r="AB887" s="155"/>
      <c r="AC887" s="691" t="s">
        <v>399</v>
      </c>
      <c r="AD887" s="489"/>
      <c r="AE887" s="489"/>
      <c r="AF887" s="489"/>
      <c r="AG887" s="489"/>
      <c r="AH887" s="489"/>
      <c r="AI887" s="489"/>
      <c r="AJ887" s="489"/>
      <c r="AK887" s="489"/>
      <c r="AL887" s="510"/>
      <c r="AM887" s="151"/>
      <c r="AN887" s="152"/>
      <c r="AO887" s="34"/>
      <c r="AP887" s="33"/>
      <c r="AQ887" s="34"/>
      <c r="AR887" s="33"/>
      <c r="AS887" s="34"/>
      <c r="AT887" s="33"/>
      <c r="AU887" s="34"/>
      <c r="AV887" s="36"/>
      <c r="AW887" s="4"/>
      <c r="AX887" s="8"/>
      <c r="AY887" s="469" t="s">
        <v>1465</v>
      </c>
      <c r="AZ887" s="470"/>
      <c r="BA887" s="470"/>
      <c r="BB887" s="470"/>
      <c r="BC887" s="470"/>
      <c r="BD887" s="470"/>
      <c r="BE887" s="470"/>
      <c r="BF887" s="471"/>
      <c r="BG887" s="69"/>
      <c r="BH887" s="70"/>
    </row>
    <row r="888" spans="1:60" ht="19.5" customHeight="1" x14ac:dyDescent="0.25">
      <c r="A888" s="4">
        <f t="shared" si="96"/>
        <v>698</v>
      </c>
      <c r="B888" s="220"/>
      <c r="C888" s="41" t="s">
        <v>1450</v>
      </c>
      <c r="D888" s="29" t="s">
        <v>1445</v>
      </c>
      <c r="E888" s="8"/>
      <c r="F888" s="8"/>
      <c r="G888" s="8"/>
      <c r="H888" s="8"/>
      <c r="I888" s="9"/>
      <c r="J888" s="9"/>
      <c r="K888" s="9">
        <f t="shared" si="98"/>
        <v>126</v>
      </c>
      <c r="L888" s="9">
        <f t="shared" si="98"/>
        <v>528</v>
      </c>
      <c r="M888" s="182" t="s">
        <v>491</v>
      </c>
      <c r="N888" s="87"/>
      <c r="O888" s="34"/>
      <c r="P888" s="33"/>
      <c r="Q888" s="34"/>
      <c r="R888" s="33"/>
      <c r="S888" s="34"/>
      <c r="T888" s="33"/>
      <c r="U888" s="34"/>
      <c r="V888" s="33"/>
      <c r="W888" s="34"/>
      <c r="X888" s="33"/>
      <c r="Y888" s="34"/>
      <c r="Z888" s="33"/>
      <c r="AA888" s="154"/>
      <c r="AB888" s="155"/>
      <c r="AC888" s="691" t="s">
        <v>399</v>
      </c>
      <c r="AD888" s="489"/>
      <c r="AE888" s="489"/>
      <c r="AF888" s="489"/>
      <c r="AG888" s="489"/>
      <c r="AH888" s="489"/>
      <c r="AI888" s="489"/>
      <c r="AJ888" s="489"/>
      <c r="AK888" s="489"/>
      <c r="AL888" s="510"/>
      <c r="AM888" s="151"/>
      <c r="AN888" s="152"/>
      <c r="AO888" s="34"/>
      <c r="AP888" s="33"/>
      <c r="AQ888" s="34"/>
      <c r="AR888" s="33"/>
      <c r="AS888" s="34"/>
      <c r="AT888" s="33"/>
      <c r="AU888" s="34"/>
      <c r="AV888" s="36"/>
      <c r="AW888" s="4"/>
      <c r="AX888" s="8"/>
      <c r="AY888" s="472"/>
      <c r="AZ888" s="473"/>
      <c r="BA888" s="473"/>
      <c r="BB888" s="473"/>
      <c r="BC888" s="473"/>
      <c r="BD888" s="473"/>
      <c r="BE888" s="473"/>
      <c r="BF888" s="474"/>
      <c r="BG888" s="69"/>
      <c r="BH888" s="70"/>
    </row>
    <row r="889" spans="1:60" ht="19.5" customHeight="1" x14ac:dyDescent="0.25">
      <c r="A889" s="4">
        <f t="shared" si="96"/>
        <v>699</v>
      </c>
      <c r="B889" s="32"/>
      <c r="C889" s="31" t="s">
        <v>136</v>
      </c>
      <c r="D889" s="29" t="s">
        <v>1446</v>
      </c>
      <c r="E889" s="8"/>
      <c r="F889" s="8"/>
      <c r="G889" s="8"/>
      <c r="H889" s="8"/>
      <c r="I889" s="9"/>
      <c r="J889" s="9"/>
      <c r="K889" s="9">
        <f t="shared" si="98"/>
        <v>127</v>
      </c>
      <c r="L889" s="9">
        <f t="shared" si="98"/>
        <v>529</v>
      </c>
      <c r="M889" s="182" t="s">
        <v>491</v>
      </c>
      <c r="N889" s="87"/>
      <c r="O889" s="34"/>
      <c r="P889" s="33"/>
      <c r="Q889" s="34"/>
      <c r="R889" s="33"/>
      <c r="S889" s="34"/>
      <c r="T889" s="33"/>
      <c r="U889" s="34"/>
      <c r="V889" s="33"/>
      <c r="W889" s="34"/>
      <c r="X889" s="33"/>
      <c r="Y889" s="34"/>
      <c r="Z889" s="33"/>
      <c r="AA889" s="154"/>
      <c r="AB889" s="155"/>
      <c r="AC889" s="691" t="s">
        <v>399</v>
      </c>
      <c r="AD889" s="489"/>
      <c r="AE889" s="489"/>
      <c r="AF889" s="489"/>
      <c r="AG889" s="489"/>
      <c r="AH889" s="489"/>
      <c r="AI889" s="489"/>
      <c r="AJ889" s="489"/>
      <c r="AK889" s="489"/>
      <c r="AL889" s="510"/>
      <c r="AM889" s="151"/>
      <c r="AN889" s="152"/>
      <c r="AO889" s="34"/>
      <c r="AP889" s="33"/>
      <c r="AQ889" s="34"/>
      <c r="AR889" s="33"/>
      <c r="AS889" s="34"/>
      <c r="AT889" s="33"/>
      <c r="AU889" s="34"/>
      <c r="AV889" s="36"/>
      <c r="AW889" s="4"/>
      <c r="AX889" s="8"/>
      <c r="AY889" s="469" t="s">
        <v>1465</v>
      </c>
      <c r="AZ889" s="470"/>
      <c r="BA889" s="470"/>
      <c r="BB889" s="470"/>
      <c r="BC889" s="470"/>
      <c r="BD889" s="470"/>
      <c r="BE889" s="470"/>
      <c r="BF889" s="471"/>
      <c r="BG889" s="69"/>
      <c r="BH889" s="70"/>
    </row>
    <row r="890" spans="1:60" ht="19.5" customHeight="1" x14ac:dyDescent="0.25">
      <c r="A890" s="4">
        <f t="shared" si="96"/>
        <v>700</v>
      </c>
      <c r="B890" s="220"/>
      <c r="C890" s="41" t="s">
        <v>1451</v>
      </c>
      <c r="D890" s="29" t="s">
        <v>1447</v>
      </c>
      <c r="E890" s="8"/>
      <c r="F890" s="8"/>
      <c r="G890" s="8"/>
      <c r="H890" s="8"/>
      <c r="I890" s="9"/>
      <c r="J890" s="9"/>
      <c r="K890" s="9">
        <f t="shared" si="98"/>
        <v>128</v>
      </c>
      <c r="L890" s="9">
        <f t="shared" si="98"/>
        <v>530</v>
      </c>
      <c r="M890" s="182" t="s">
        <v>491</v>
      </c>
      <c r="N890" s="87"/>
      <c r="O890" s="34"/>
      <c r="P890" s="33"/>
      <c r="Q890" s="34"/>
      <c r="R890" s="33"/>
      <c r="S890" s="34"/>
      <c r="T890" s="33"/>
      <c r="U890" s="34"/>
      <c r="V890" s="33"/>
      <c r="W890" s="34"/>
      <c r="X890" s="33"/>
      <c r="Y890" s="34"/>
      <c r="Z890" s="33"/>
      <c r="AA890" s="154"/>
      <c r="AB890" s="155"/>
      <c r="AC890" s="691" t="s">
        <v>399</v>
      </c>
      <c r="AD890" s="489"/>
      <c r="AE890" s="489"/>
      <c r="AF890" s="489"/>
      <c r="AG890" s="489"/>
      <c r="AH890" s="489"/>
      <c r="AI890" s="489"/>
      <c r="AJ890" s="489"/>
      <c r="AK890" s="489"/>
      <c r="AL890" s="510"/>
      <c r="AM890" s="151"/>
      <c r="AN890" s="152"/>
      <c r="AO890" s="34"/>
      <c r="AP890" s="33"/>
      <c r="AQ890" s="34"/>
      <c r="AR890" s="33"/>
      <c r="AS890" s="34"/>
      <c r="AT890" s="33"/>
      <c r="AU890" s="34"/>
      <c r="AV890" s="36"/>
      <c r="AW890" s="4"/>
      <c r="AX890" s="8"/>
      <c r="AY890" s="472"/>
      <c r="AZ890" s="473"/>
      <c r="BA890" s="473"/>
      <c r="BB890" s="473"/>
      <c r="BC890" s="473"/>
      <c r="BD890" s="473"/>
      <c r="BE890" s="473"/>
      <c r="BF890" s="474"/>
      <c r="BG890" s="69"/>
      <c r="BH890" s="70"/>
    </row>
    <row r="891" spans="1:60" ht="19.5" customHeight="1" x14ac:dyDescent="0.25">
      <c r="A891" s="4">
        <f t="shared" si="96"/>
        <v>701</v>
      </c>
      <c r="B891" s="32"/>
      <c r="C891" s="31" t="s">
        <v>136</v>
      </c>
      <c r="D891" s="29" t="s">
        <v>1449</v>
      </c>
      <c r="E891" s="8"/>
      <c r="F891" s="8"/>
      <c r="G891" s="8"/>
      <c r="H891" s="8"/>
      <c r="I891" s="9"/>
      <c r="J891" s="9"/>
      <c r="K891" s="9">
        <f t="shared" si="98"/>
        <v>129</v>
      </c>
      <c r="L891" s="9">
        <f t="shared" si="98"/>
        <v>531</v>
      </c>
      <c r="M891" s="182" t="s">
        <v>491</v>
      </c>
      <c r="N891" s="87"/>
      <c r="O891" s="34"/>
      <c r="P891" s="33"/>
      <c r="Q891" s="34"/>
      <c r="R891" s="33"/>
      <c r="S891" s="34"/>
      <c r="T891" s="33"/>
      <c r="U891" s="34"/>
      <c r="V891" s="33"/>
      <c r="W891" s="34"/>
      <c r="X891" s="33"/>
      <c r="Y891" s="34"/>
      <c r="Z891" s="33"/>
      <c r="AA891" s="154"/>
      <c r="AB891" s="155"/>
      <c r="AC891" s="691" t="s">
        <v>399</v>
      </c>
      <c r="AD891" s="489"/>
      <c r="AE891" s="489"/>
      <c r="AF891" s="489"/>
      <c r="AG891" s="489"/>
      <c r="AH891" s="489"/>
      <c r="AI891" s="489"/>
      <c r="AJ891" s="489"/>
      <c r="AK891" s="489"/>
      <c r="AL891" s="510"/>
      <c r="AM891" s="151"/>
      <c r="AN891" s="152"/>
      <c r="AO891" s="34"/>
      <c r="AP891" s="33"/>
      <c r="AQ891" s="34"/>
      <c r="AR891" s="33"/>
      <c r="AS891" s="34"/>
      <c r="AT891" s="33"/>
      <c r="AU891" s="34"/>
      <c r="AV891" s="36"/>
      <c r="AW891" s="4"/>
      <c r="AX891" s="8"/>
      <c r="AY891" s="469" t="s">
        <v>1465</v>
      </c>
      <c r="AZ891" s="470"/>
      <c r="BA891" s="470"/>
      <c r="BB891" s="470"/>
      <c r="BC891" s="470"/>
      <c r="BD891" s="470"/>
      <c r="BE891" s="470"/>
      <c r="BF891" s="471"/>
      <c r="BG891" s="69"/>
      <c r="BH891" s="70"/>
    </row>
    <row r="892" spans="1:60" ht="19.5" customHeight="1" x14ac:dyDescent="0.25">
      <c r="A892" s="4">
        <f t="shared" si="96"/>
        <v>702</v>
      </c>
      <c r="B892" s="220"/>
      <c r="C892" s="41" t="s">
        <v>1452</v>
      </c>
      <c r="D892" s="29" t="s">
        <v>1454</v>
      </c>
      <c r="E892" s="8"/>
      <c r="F892" s="8"/>
      <c r="G892" s="8"/>
      <c r="H892" s="8"/>
      <c r="I892" s="9"/>
      <c r="J892" s="9"/>
      <c r="K892" s="9">
        <f t="shared" si="98"/>
        <v>130</v>
      </c>
      <c r="L892" s="9">
        <f t="shared" si="98"/>
        <v>532</v>
      </c>
      <c r="M892" s="182" t="s">
        <v>491</v>
      </c>
      <c r="N892" s="87"/>
      <c r="O892" s="34"/>
      <c r="P892" s="33"/>
      <c r="Q892" s="34"/>
      <c r="R892" s="33"/>
      <c r="S892" s="34"/>
      <c r="T892" s="33"/>
      <c r="U892" s="34"/>
      <c r="V892" s="33"/>
      <c r="W892" s="34"/>
      <c r="X892" s="33"/>
      <c r="Y892" s="34"/>
      <c r="Z892" s="33"/>
      <c r="AA892" s="154"/>
      <c r="AB892" s="155"/>
      <c r="AC892" s="691" t="s">
        <v>399</v>
      </c>
      <c r="AD892" s="489"/>
      <c r="AE892" s="489"/>
      <c r="AF892" s="489"/>
      <c r="AG892" s="489"/>
      <c r="AH892" s="489"/>
      <c r="AI892" s="489"/>
      <c r="AJ892" s="489"/>
      <c r="AK892" s="489"/>
      <c r="AL892" s="510"/>
      <c r="AM892" s="151"/>
      <c r="AN892" s="152"/>
      <c r="AO892" s="34"/>
      <c r="AP892" s="33"/>
      <c r="AQ892" s="34"/>
      <c r="AR892" s="33"/>
      <c r="AS892" s="34"/>
      <c r="AT892" s="33"/>
      <c r="AU892" s="34"/>
      <c r="AV892" s="36"/>
      <c r="AW892" s="4"/>
      <c r="AX892" s="8"/>
      <c r="AY892" s="472"/>
      <c r="AZ892" s="473"/>
      <c r="BA892" s="473"/>
      <c r="BB892" s="473"/>
      <c r="BC892" s="473"/>
      <c r="BD892" s="473"/>
      <c r="BE892" s="473"/>
      <c r="BF892" s="474"/>
      <c r="BG892" s="69"/>
      <c r="BH892" s="70"/>
    </row>
    <row r="893" spans="1:60" ht="19.5" customHeight="1" x14ac:dyDescent="0.25">
      <c r="A893" s="4">
        <f t="shared" si="96"/>
        <v>703</v>
      </c>
      <c r="B893" s="32"/>
      <c r="C893" s="31" t="s">
        <v>136</v>
      </c>
      <c r="D893" s="29" t="s">
        <v>1455</v>
      </c>
      <c r="E893" s="8"/>
      <c r="F893" s="8"/>
      <c r="G893" s="8"/>
      <c r="H893" s="8"/>
      <c r="I893" s="9"/>
      <c r="J893" s="9"/>
      <c r="K893" s="9">
        <f t="shared" si="98"/>
        <v>131</v>
      </c>
      <c r="L893" s="9">
        <f t="shared" si="98"/>
        <v>533</v>
      </c>
      <c r="M893" s="182" t="s">
        <v>491</v>
      </c>
      <c r="N893" s="87"/>
      <c r="O893" s="34"/>
      <c r="P893" s="33"/>
      <c r="Q893" s="34"/>
      <c r="R893" s="33"/>
      <c r="S893" s="34"/>
      <c r="T893" s="33"/>
      <c r="U893" s="34"/>
      <c r="V893" s="33"/>
      <c r="W893" s="34"/>
      <c r="X893" s="33"/>
      <c r="Y893" s="34"/>
      <c r="Z893" s="33"/>
      <c r="AA893" s="154"/>
      <c r="AB893" s="155"/>
      <c r="AC893" s="691" t="s">
        <v>399</v>
      </c>
      <c r="AD893" s="489"/>
      <c r="AE893" s="489"/>
      <c r="AF893" s="489"/>
      <c r="AG893" s="489"/>
      <c r="AH893" s="489"/>
      <c r="AI893" s="489"/>
      <c r="AJ893" s="489"/>
      <c r="AK893" s="489"/>
      <c r="AL893" s="510"/>
      <c r="AM893" s="151"/>
      <c r="AN893" s="152"/>
      <c r="AO893" s="34"/>
      <c r="AP893" s="33"/>
      <c r="AQ893" s="34"/>
      <c r="AR893" s="33"/>
      <c r="AS893" s="34"/>
      <c r="AT893" s="33"/>
      <c r="AU893" s="34"/>
      <c r="AV893" s="36"/>
      <c r="AW893" s="4"/>
      <c r="AX893" s="8"/>
      <c r="AY893" s="469" t="s">
        <v>1465</v>
      </c>
      <c r="AZ893" s="470"/>
      <c r="BA893" s="470"/>
      <c r="BB893" s="470"/>
      <c r="BC893" s="470"/>
      <c r="BD893" s="470"/>
      <c r="BE893" s="470"/>
      <c r="BF893" s="471"/>
      <c r="BG893" s="69"/>
      <c r="BH893" s="70"/>
    </row>
    <row r="894" spans="1:60" ht="19.5" customHeight="1" x14ac:dyDescent="0.25">
      <c r="A894" s="4">
        <f t="shared" si="96"/>
        <v>704</v>
      </c>
      <c r="B894" s="32"/>
      <c r="C894" s="31" t="s">
        <v>1453</v>
      </c>
      <c r="D894" s="29" t="s">
        <v>1456</v>
      </c>
      <c r="E894" s="8"/>
      <c r="F894" s="8"/>
      <c r="G894" s="8"/>
      <c r="H894" s="8"/>
      <c r="I894" s="9"/>
      <c r="J894" s="9"/>
      <c r="K894" s="9">
        <f t="shared" si="98"/>
        <v>132</v>
      </c>
      <c r="L894" s="9">
        <f t="shared" si="98"/>
        <v>534</v>
      </c>
      <c r="M894" s="182" t="s">
        <v>1464</v>
      </c>
      <c r="N894" s="87"/>
      <c r="O894" s="34"/>
      <c r="P894" s="33"/>
      <c r="Q894" s="34"/>
      <c r="R894" s="33"/>
      <c r="S894" s="34"/>
      <c r="T894" s="33"/>
      <c r="U894" s="34"/>
      <c r="V894" s="33"/>
      <c r="W894" s="34"/>
      <c r="X894" s="33"/>
      <c r="Y894" s="34"/>
      <c r="Z894" s="33"/>
      <c r="AA894" s="154"/>
      <c r="AB894" s="155"/>
      <c r="AC894" s="691" t="s">
        <v>399</v>
      </c>
      <c r="AD894" s="489"/>
      <c r="AE894" s="489"/>
      <c r="AF894" s="489"/>
      <c r="AG894" s="489"/>
      <c r="AH894" s="489"/>
      <c r="AI894" s="489"/>
      <c r="AJ894" s="489"/>
      <c r="AK894" s="489"/>
      <c r="AL894" s="510"/>
      <c r="AM894" s="151"/>
      <c r="AN894" s="152"/>
      <c r="AO894" s="34"/>
      <c r="AP894" s="33"/>
      <c r="AQ894" s="34"/>
      <c r="AR894" s="33"/>
      <c r="AS894" s="34"/>
      <c r="AT894" s="33"/>
      <c r="AU894" s="34"/>
      <c r="AV894" s="36"/>
      <c r="AW894" s="4"/>
      <c r="AX894" s="8"/>
      <c r="AY894" s="472"/>
      <c r="AZ894" s="473"/>
      <c r="BA894" s="473"/>
      <c r="BB894" s="473"/>
      <c r="BC894" s="473"/>
      <c r="BD894" s="473"/>
      <c r="BE894" s="473"/>
      <c r="BF894" s="474"/>
      <c r="BG894" s="69"/>
      <c r="BH894" s="70"/>
    </row>
    <row r="895" spans="1:60" ht="38.25" customHeight="1" x14ac:dyDescent="0.25">
      <c r="A895" s="4">
        <f t="shared" si="96"/>
        <v>705</v>
      </c>
      <c r="B895" s="465" t="s">
        <v>685</v>
      </c>
      <c r="C895" s="450" t="s">
        <v>686</v>
      </c>
      <c r="D895" s="26" t="s">
        <v>1589</v>
      </c>
      <c r="E895" s="18">
        <v>1</v>
      </c>
      <c r="F895" s="18">
        <f>F725+1</f>
        <v>69</v>
      </c>
      <c r="G895" s="8"/>
      <c r="H895" s="8"/>
      <c r="I895" s="8"/>
      <c r="J895" s="8"/>
      <c r="K895" s="8"/>
      <c r="L895" s="38"/>
      <c r="M895" s="10"/>
      <c r="N895" s="87"/>
      <c r="O895" s="34"/>
      <c r="P895" s="33"/>
      <c r="Q895" s="34"/>
      <c r="R895" s="33"/>
      <c r="S895" s="34"/>
      <c r="T895" s="33"/>
      <c r="U895" s="34"/>
      <c r="V895" s="33"/>
      <c r="W895" s="34"/>
      <c r="X895" s="33"/>
      <c r="Y895" s="34"/>
      <c r="Z895" s="33"/>
      <c r="AA895" s="34"/>
      <c r="AB895" s="33"/>
      <c r="AC895" s="154"/>
      <c r="AD895" s="488" t="s">
        <v>0</v>
      </c>
      <c r="AE895" s="489"/>
      <c r="AF895" s="489"/>
      <c r="AG895" s="489"/>
      <c r="AH895" s="489"/>
      <c r="AI895" s="489"/>
      <c r="AJ895" s="489"/>
      <c r="AK895" s="489"/>
      <c r="AL895" s="489"/>
      <c r="AM895" s="490"/>
      <c r="AN895" s="152"/>
      <c r="AO895" s="35"/>
      <c r="AP895" s="33"/>
      <c r="AQ895" s="34"/>
      <c r="AR895" s="33"/>
      <c r="AS895" s="34"/>
      <c r="AT895" s="33"/>
      <c r="AU895" s="34"/>
      <c r="AV895" s="36"/>
      <c r="AW895" s="4"/>
      <c r="AX895" s="8"/>
      <c r="AY895" s="560"/>
      <c r="AZ895" s="561"/>
      <c r="BA895" s="561"/>
      <c r="BB895" s="561"/>
      <c r="BC895" s="561"/>
      <c r="BD895" s="561"/>
      <c r="BE895" s="561"/>
      <c r="BF895" s="562"/>
      <c r="BG895" s="69"/>
      <c r="BH895" s="70"/>
    </row>
    <row r="896" spans="1:60" ht="38.25" customHeight="1" x14ac:dyDescent="0.25">
      <c r="A896" s="4">
        <f t="shared" si="96"/>
        <v>706</v>
      </c>
      <c r="B896" s="466"/>
      <c r="C896" s="451"/>
      <c r="D896" s="26" t="s">
        <v>1590</v>
      </c>
      <c r="E896" s="18">
        <v>2</v>
      </c>
      <c r="F896" s="18">
        <f>F895+1</f>
        <v>70</v>
      </c>
      <c r="G896" s="8"/>
      <c r="H896" s="8"/>
      <c r="I896" s="8"/>
      <c r="J896" s="8"/>
      <c r="K896" s="8"/>
      <c r="L896" s="38"/>
      <c r="M896" s="10"/>
      <c r="N896" s="87"/>
      <c r="O896" s="34"/>
      <c r="P896" s="33"/>
      <c r="Q896" s="34"/>
      <c r="R896" s="33"/>
      <c r="S896" s="34"/>
      <c r="T896" s="33"/>
      <c r="U896" s="34"/>
      <c r="V896" s="33"/>
      <c r="W896" s="34"/>
      <c r="X896" s="33"/>
      <c r="Y896" s="34"/>
      <c r="Z896" s="33"/>
      <c r="AA896" s="34"/>
      <c r="AB896" s="33"/>
      <c r="AC896" s="154"/>
      <c r="AD896" s="488" t="s">
        <v>0</v>
      </c>
      <c r="AE896" s="489"/>
      <c r="AF896" s="489"/>
      <c r="AG896" s="489"/>
      <c r="AH896" s="489"/>
      <c r="AI896" s="489"/>
      <c r="AJ896" s="489"/>
      <c r="AK896" s="489"/>
      <c r="AL896" s="489"/>
      <c r="AM896" s="490"/>
      <c r="AN896" s="152"/>
      <c r="AO896" s="35"/>
      <c r="AP896" s="33"/>
      <c r="AQ896" s="34"/>
      <c r="AR896" s="33"/>
      <c r="AS896" s="34"/>
      <c r="AT896" s="33"/>
      <c r="AU896" s="34"/>
      <c r="AV896" s="36"/>
      <c r="AW896" s="4"/>
      <c r="AX896" s="8"/>
      <c r="AY896" s="563"/>
      <c r="AZ896" s="564"/>
      <c r="BA896" s="564"/>
      <c r="BB896" s="564"/>
      <c r="BC896" s="564"/>
      <c r="BD896" s="564"/>
      <c r="BE896" s="564"/>
      <c r="BF896" s="565"/>
      <c r="BG896" s="69"/>
      <c r="BH896" s="70"/>
    </row>
    <row r="897" spans="1:60" ht="38.25" customHeight="1" x14ac:dyDescent="0.25">
      <c r="A897" s="4">
        <f t="shared" si="96"/>
        <v>707</v>
      </c>
      <c r="B897" s="466"/>
      <c r="C897" s="451"/>
      <c r="D897" s="26" t="s">
        <v>1591</v>
      </c>
      <c r="E897" s="18">
        <v>3</v>
      </c>
      <c r="F897" s="18">
        <f t="shared" ref="F897:F898" si="99">F896+1</f>
        <v>71</v>
      </c>
      <c r="G897" s="8"/>
      <c r="H897" s="8"/>
      <c r="I897" s="8"/>
      <c r="J897" s="8"/>
      <c r="K897" s="8"/>
      <c r="L897" s="38"/>
      <c r="M897" s="10"/>
      <c r="N897" s="87"/>
      <c r="O897" s="34"/>
      <c r="P897" s="33"/>
      <c r="Q897" s="34"/>
      <c r="R897" s="33"/>
      <c r="S897" s="34"/>
      <c r="T897" s="33"/>
      <c r="U897" s="34"/>
      <c r="V897" s="33"/>
      <c r="W897" s="34"/>
      <c r="X897" s="33"/>
      <c r="Y897" s="34"/>
      <c r="Z897" s="33"/>
      <c r="AA897" s="34"/>
      <c r="AB897" s="33"/>
      <c r="AC897" s="154"/>
      <c r="AD897" s="488" t="s">
        <v>0</v>
      </c>
      <c r="AE897" s="489"/>
      <c r="AF897" s="489"/>
      <c r="AG897" s="489"/>
      <c r="AH897" s="489"/>
      <c r="AI897" s="489"/>
      <c r="AJ897" s="489"/>
      <c r="AK897" s="489"/>
      <c r="AL897" s="489"/>
      <c r="AM897" s="490"/>
      <c r="AN897" s="152"/>
      <c r="AO897" s="35"/>
      <c r="AP897" s="33"/>
      <c r="AQ897" s="34"/>
      <c r="AR897" s="33"/>
      <c r="AS897" s="34"/>
      <c r="AT897" s="33"/>
      <c r="AU897" s="34"/>
      <c r="AV897" s="36"/>
      <c r="AW897" s="4"/>
      <c r="AX897" s="8"/>
      <c r="AY897" s="563"/>
      <c r="AZ897" s="564"/>
      <c r="BA897" s="564"/>
      <c r="BB897" s="564"/>
      <c r="BC897" s="564"/>
      <c r="BD897" s="564"/>
      <c r="BE897" s="564"/>
      <c r="BF897" s="565"/>
      <c r="BG897" s="69"/>
      <c r="BH897" s="70"/>
    </row>
    <row r="898" spans="1:60" ht="38.25" customHeight="1" x14ac:dyDescent="0.25">
      <c r="A898" s="4">
        <f t="shared" si="96"/>
        <v>708</v>
      </c>
      <c r="B898" s="466"/>
      <c r="C898" s="451"/>
      <c r="D898" s="26" t="s">
        <v>1592</v>
      </c>
      <c r="E898" s="18">
        <f>E897+1</f>
        <v>4</v>
      </c>
      <c r="F898" s="18">
        <f t="shared" si="99"/>
        <v>72</v>
      </c>
      <c r="G898" s="8"/>
      <c r="H898" s="8"/>
      <c r="I898" s="8"/>
      <c r="J898" s="8"/>
      <c r="K898" s="8"/>
      <c r="L898" s="38"/>
      <c r="M898" s="10"/>
      <c r="N898" s="87"/>
      <c r="O898" s="34"/>
      <c r="P898" s="33"/>
      <c r="Q898" s="34"/>
      <c r="R898" s="33"/>
      <c r="S898" s="34"/>
      <c r="T898" s="33"/>
      <c r="U898" s="34"/>
      <c r="V898" s="33"/>
      <c r="W898" s="34"/>
      <c r="X898" s="33"/>
      <c r="Y898" s="34"/>
      <c r="Z898" s="33"/>
      <c r="AA898" s="34"/>
      <c r="AB898" s="33"/>
      <c r="AC898" s="154"/>
      <c r="AD898" s="488" t="s">
        <v>0</v>
      </c>
      <c r="AE898" s="489"/>
      <c r="AF898" s="489"/>
      <c r="AG898" s="489"/>
      <c r="AH898" s="489"/>
      <c r="AI898" s="489"/>
      <c r="AJ898" s="489"/>
      <c r="AK898" s="489"/>
      <c r="AL898" s="489"/>
      <c r="AM898" s="490"/>
      <c r="AN898" s="152"/>
      <c r="AO898" s="35"/>
      <c r="AP898" s="33"/>
      <c r="AQ898" s="34"/>
      <c r="AR898" s="33"/>
      <c r="AS898" s="34"/>
      <c r="AT898" s="33"/>
      <c r="AU898" s="34"/>
      <c r="AV898" s="36"/>
      <c r="AW898" s="4"/>
      <c r="AX898" s="8"/>
      <c r="AY898" s="563"/>
      <c r="AZ898" s="564"/>
      <c r="BA898" s="564"/>
      <c r="BB898" s="564"/>
      <c r="BC898" s="564"/>
      <c r="BD898" s="564"/>
      <c r="BE898" s="564"/>
      <c r="BF898" s="565"/>
      <c r="BG898" s="10"/>
      <c r="BH898" s="12"/>
    </row>
    <row r="899" spans="1:60" ht="16.149999999999999" x14ac:dyDescent="0.25">
      <c r="A899" s="4">
        <f t="shared" si="96"/>
        <v>709</v>
      </c>
      <c r="B899" s="466"/>
      <c r="C899" s="451"/>
      <c r="D899" s="29" t="s">
        <v>721</v>
      </c>
      <c r="E899" s="8"/>
      <c r="F899" s="8"/>
      <c r="G899" s="8"/>
      <c r="H899" s="8"/>
      <c r="I899" s="8">
        <v>1</v>
      </c>
      <c r="J899" s="8">
        <f>J725+1</f>
        <v>37</v>
      </c>
      <c r="K899" s="8"/>
      <c r="L899" s="38"/>
      <c r="M899" s="10"/>
      <c r="N899" s="87"/>
      <c r="O899" s="34"/>
      <c r="P899" s="33"/>
      <c r="Q899" s="34"/>
      <c r="R899" s="33"/>
      <c r="S899" s="34"/>
      <c r="T899" s="33"/>
      <c r="U899" s="34"/>
      <c r="V899" s="33"/>
      <c r="W899" s="34"/>
      <c r="X899" s="33"/>
      <c r="Y899" s="34"/>
      <c r="Z899" s="33"/>
      <c r="AA899" s="34"/>
      <c r="AB899" s="36"/>
      <c r="AC899" s="35"/>
      <c r="AD899" s="33"/>
      <c r="AE899" s="58"/>
      <c r="AF899" s="496" t="s">
        <v>169</v>
      </c>
      <c r="AG899" s="489"/>
      <c r="AH899" s="489"/>
      <c r="AI899" s="489"/>
      <c r="AJ899" s="489"/>
      <c r="AK899" s="489"/>
      <c r="AL899" s="489"/>
      <c r="AM899" s="490"/>
      <c r="AN899" s="152"/>
      <c r="AO899" s="35"/>
      <c r="AP899" s="33"/>
      <c r="AQ899" s="34"/>
      <c r="AR899" s="33"/>
      <c r="AS899" s="34"/>
      <c r="AT899" s="33"/>
      <c r="AU899" s="34"/>
      <c r="AV899" s="36"/>
      <c r="AW899" s="4"/>
      <c r="AX899" s="8"/>
      <c r="AY899" s="563"/>
      <c r="AZ899" s="564"/>
      <c r="BA899" s="564"/>
      <c r="BB899" s="564"/>
      <c r="BC899" s="564"/>
      <c r="BD899" s="564"/>
      <c r="BE899" s="564"/>
      <c r="BF899" s="565"/>
      <c r="BG899" s="10"/>
      <c r="BH899" s="12"/>
    </row>
    <row r="900" spans="1:60" ht="16.149999999999999" x14ac:dyDescent="0.25">
      <c r="A900" s="4">
        <f t="shared" si="96"/>
        <v>710</v>
      </c>
      <c r="B900" s="467"/>
      <c r="C900" s="452"/>
      <c r="D900" s="29" t="s">
        <v>722</v>
      </c>
      <c r="E900" s="8"/>
      <c r="F900" s="8"/>
      <c r="G900" s="8"/>
      <c r="H900" s="8"/>
      <c r="I900" s="8">
        <v>2</v>
      </c>
      <c r="J900" s="8">
        <f>J899+1</f>
        <v>38</v>
      </c>
      <c r="K900" s="8"/>
      <c r="L900" s="38"/>
      <c r="M900" s="10"/>
      <c r="N900" s="87"/>
      <c r="O900" s="34"/>
      <c r="P900" s="33"/>
      <c r="Q900" s="34"/>
      <c r="R900" s="33"/>
      <c r="S900" s="34"/>
      <c r="T900" s="33"/>
      <c r="U900" s="34"/>
      <c r="V900" s="33"/>
      <c r="W900" s="34"/>
      <c r="X900" s="33"/>
      <c r="Y900" s="34"/>
      <c r="Z900" s="33"/>
      <c r="AA900" s="34"/>
      <c r="AB900" s="36"/>
      <c r="AC900" s="35"/>
      <c r="AD900" s="33"/>
      <c r="AE900" s="58"/>
      <c r="AF900" s="496" t="s">
        <v>169</v>
      </c>
      <c r="AG900" s="489"/>
      <c r="AH900" s="489"/>
      <c r="AI900" s="489"/>
      <c r="AJ900" s="489"/>
      <c r="AK900" s="489"/>
      <c r="AL900" s="489"/>
      <c r="AM900" s="490"/>
      <c r="AN900" s="152"/>
      <c r="AO900" s="35"/>
      <c r="AP900" s="33"/>
      <c r="AQ900" s="34"/>
      <c r="AR900" s="33"/>
      <c r="AS900" s="34"/>
      <c r="AT900" s="33"/>
      <c r="AU900" s="34"/>
      <c r="AV900" s="36"/>
      <c r="AW900" s="4"/>
      <c r="AX900" s="8"/>
      <c r="AY900" s="566"/>
      <c r="AZ900" s="567"/>
      <c r="BA900" s="567"/>
      <c r="BB900" s="567"/>
      <c r="BC900" s="567"/>
      <c r="BD900" s="567"/>
      <c r="BE900" s="567"/>
      <c r="BF900" s="568"/>
      <c r="BG900" s="69"/>
      <c r="BH900" s="70"/>
    </row>
    <row r="901" spans="1:60" ht="19.5" customHeight="1" x14ac:dyDescent="0.25">
      <c r="A901" s="4">
        <f t="shared" si="96"/>
        <v>711</v>
      </c>
      <c r="B901" s="555"/>
      <c r="C901" s="689" t="s">
        <v>646</v>
      </c>
      <c r="D901" s="29" t="s">
        <v>1457</v>
      </c>
      <c r="E901" s="8"/>
      <c r="F901" s="8"/>
      <c r="G901" s="8"/>
      <c r="H901" s="8"/>
      <c r="I901" s="8"/>
      <c r="J901" s="8"/>
      <c r="K901" s="8">
        <f>K894+1</f>
        <v>133</v>
      </c>
      <c r="L901" s="8">
        <f>L894+1</f>
        <v>535</v>
      </c>
      <c r="M901" s="184" t="s">
        <v>1462</v>
      </c>
      <c r="N901" s="87"/>
      <c r="O901" s="506" t="s">
        <v>424</v>
      </c>
      <c r="P901" s="507"/>
      <c r="Q901" s="507"/>
      <c r="R901" s="508"/>
      <c r="S901" s="34"/>
      <c r="T901" s="33"/>
      <c r="U901" s="34"/>
      <c r="V901" s="33"/>
      <c r="W901" s="34"/>
      <c r="X901" s="33"/>
      <c r="Y901" s="154"/>
      <c r="Z901" s="155"/>
      <c r="AA901" s="151"/>
      <c r="AB901" s="488" t="s">
        <v>800</v>
      </c>
      <c r="AC901" s="489"/>
      <c r="AD901" s="489"/>
      <c r="AE901" s="489"/>
      <c r="AF901" s="489"/>
      <c r="AG901" s="489"/>
      <c r="AH901" s="489"/>
      <c r="AI901" s="489"/>
      <c r="AJ901" s="489"/>
      <c r="AK901" s="490"/>
      <c r="AL901" s="155"/>
      <c r="AM901" s="151"/>
      <c r="AN901" s="152"/>
      <c r="AO901" s="35"/>
      <c r="AP901" s="33"/>
      <c r="AQ901" s="34"/>
      <c r="AR901" s="33"/>
      <c r="AS901" s="34"/>
      <c r="AT901" s="36"/>
      <c r="AU901" s="34"/>
      <c r="AV901" s="36"/>
      <c r="AW901" s="4"/>
      <c r="AX901" s="8"/>
      <c r="AY901" s="469" t="s">
        <v>879</v>
      </c>
      <c r="AZ901" s="470"/>
      <c r="BA901" s="470"/>
      <c r="BB901" s="470"/>
      <c r="BC901" s="470"/>
      <c r="BD901" s="470"/>
      <c r="BE901" s="470"/>
      <c r="BF901" s="471"/>
      <c r="BG901" s="69"/>
      <c r="BH901" s="70"/>
    </row>
    <row r="902" spans="1:60" ht="19.5" customHeight="1" x14ac:dyDescent="0.25">
      <c r="A902" s="4">
        <f t="shared" si="96"/>
        <v>712</v>
      </c>
      <c r="B902" s="556"/>
      <c r="C902" s="690"/>
      <c r="D902" s="29" t="s">
        <v>1458</v>
      </c>
      <c r="E902" s="8"/>
      <c r="F902" s="8"/>
      <c r="G902" s="8"/>
      <c r="H902" s="8"/>
      <c r="I902" s="8"/>
      <c r="J902" s="8"/>
      <c r="K902" s="8">
        <f t="shared" ref="K902:L905" si="100">K901+1</f>
        <v>134</v>
      </c>
      <c r="L902" s="8">
        <f t="shared" si="100"/>
        <v>536</v>
      </c>
      <c r="M902" s="184" t="s">
        <v>1462</v>
      </c>
      <c r="N902" s="87"/>
      <c r="O902" s="34"/>
      <c r="P902" s="33"/>
      <c r="Q902" s="34"/>
      <c r="R902" s="33"/>
      <c r="S902" s="34"/>
      <c r="T902" s="33"/>
      <c r="U902" s="34"/>
      <c r="V902" s="33"/>
      <c r="W902" s="34"/>
      <c r="X902" s="33"/>
      <c r="Y902" s="154"/>
      <c r="Z902" s="155"/>
      <c r="AA902" s="151"/>
      <c r="AB902" s="488" t="s">
        <v>800</v>
      </c>
      <c r="AC902" s="489"/>
      <c r="AD902" s="489"/>
      <c r="AE902" s="489"/>
      <c r="AF902" s="489"/>
      <c r="AG902" s="489"/>
      <c r="AH902" s="489"/>
      <c r="AI902" s="489"/>
      <c r="AJ902" s="489"/>
      <c r="AK902" s="490"/>
      <c r="AL902" s="155"/>
      <c r="AM902" s="151"/>
      <c r="AN902" s="152"/>
      <c r="AO902" s="35"/>
      <c r="AP902" s="33"/>
      <c r="AQ902" s="35"/>
      <c r="AR902" s="36"/>
      <c r="AS902" s="34"/>
      <c r="AT902" s="36"/>
      <c r="AU902" s="34"/>
      <c r="AV902" s="36"/>
      <c r="AW902" s="4"/>
      <c r="AX902" s="8"/>
      <c r="AY902" s="472"/>
      <c r="AZ902" s="473"/>
      <c r="BA902" s="473"/>
      <c r="BB902" s="473"/>
      <c r="BC902" s="473"/>
      <c r="BD902" s="473"/>
      <c r="BE902" s="473"/>
      <c r="BF902" s="474"/>
      <c r="BG902" s="69"/>
      <c r="BH902" s="70"/>
    </row>
    <row r="903" spans="1:60" ht="19.5" customHeight="1" x14ac:dyDescent="0.25">
      <c r="A903" s="4">
        <f t="shared" si="96"/>
        <v>713</v>
      </c>
      <c r="B903" s="556"/>
      <c r="C903" s="690"/>
      <c r="D903" s="29" t="s">
        <v>1459</v>
      </c>
      <c r="E903" s="8"/>
      <c r="F903" s="8"/>
      <c r="G903" s="8"/>
      <c r="H903" s="8"/>
      <c r="I903" s="8"/>
      <c r="J903" s="8"/>
      <c r="K903" s="8">
        <f t="shared" si="100"/>
        <v>135</v>
      </c>
      <c r="L903" s="8">
        <f t="shared" si="100"/>
        <v>537</v>
      </c>
      <c r="M903" s="184" t="s">
        <v>1462</v>
      </c>
      <c r="N903" s="87"/>
      <c r="O903" s="34"/>
      <c r="P903" s="33"/>
      <c r="Q903" s="34"/>
      <c r="R903" s="33"/>
      <c r="S903" s="34"/>
      <c r="T903" s="33"/>
      <c r="U903" s="34"/>
      <c r="V903" s="33"/>
      <c r="W903" s="34"/>
      <c r="X903" s="33"/>
      <c r="Y903" s="154"/>
      <c r="Z903" s="155"/>
      <c r="AA903" s="151"/>
      <c r="AB903" s="488" t="s">
        <v>800</v>
      </c>
      <c r="AC903" s="489"/>
      <c r="AD903" s="489"/>
      <c r="AE903" s="489"/>
      <c r="AF903" s="489"/>
      <c r="AG903" s="489"/>
      <c r="AH903" s="489"/>
      <c r="AI903" s="489"/>
      <c r="AJ903" s="489"/>
      <c r="AK903" s="490"/>
      <c r="AL903" s="155"/>
      <c r="AM903" s="151"/>
      <c r="AN903" s="152"/>
      <c r="AO903" s="35"/>
      <c r="AP903" s="33"/>
      <c r="AQ903" s="35"/>
      <c r="AR903" s="36"/>
      <c r="AS903" s="34"/>
      <c r="AT903" s="36"/>
      <c r="AU903" s="34"/>
      <c r="AV903" s="36"/>
      <c r="AW903" s="4"/>
      <c r="AX903" s="8"/>
      <c r="AY903" s="472"/>
      <c r="AZ903" s="473"/>
      <c r="BA903" s="473"/>
      <c r="BB903" s="473"/>
      <c r="BC903" s="473"/>
      <c r="BD903" s="473"/>
      <c r="BE903" s="473"/>
      <c r="BF903" s="474"/>
      <c r="BG903" s="69"/>
      <c r="BH903" s="70"/>
    </row>
    <row r="904" spans="1:60" ht="19.5" customHeight="1" x14ac:dyDescent="0.25">
      <c r="A904" s="4">
        <f t="shared" si="96"/>
        <v>714</v>
      </c>
      <c r="B904" s="556"/>
      <c r="C904" s="690"/>
      <c r="D904" s="29" t="s">
        <v>1460</v>
      </c>
      <c r="E904" s="8"/>
      <c r="F904" s="8"/>
      <c r="G904" s="8"/>
      <c r="H904" s="8"/>
      <c r="I904" s="8"/>
      <c r="J904" s="8"/>
      <c r="K904" s="8">
        <f t="shared" si="100"/>
        <v>136</v>
      </c>
      <c r="L904" s="8">
        <f t="shared" si="100"/>
        <v>538</v>
      </c>
      <c r="M904" s="184" t="s">
        <v>1462</v>
      </c>
      <c r="N904" s="87"/>
      <c r="O904" s="34"/>
      <c r="P904" s="33"/>
      <c r="Q904" s="34"/>
      <c r="R904" s="33"/>
      <c r="S904" s="34"/>
      <c r="T904" s="33"/>
      <c r="U904" s="34"/>
      <c r="V904" s="33"/>
      <c r="W904" s="34"/>
      <c r="X904" s="33"/>
      <c r="Y904" s="154"/>
      <c r="Z904" s="155"/>
      <c r="AA904" s="151"/>
      <c r="AB904" s="488" t="s">
        <v>800</v>
      </c>
      <c r="AC904" s="489"/>
      <c r="AD904" s="489"/>
      <c r="AE904" s="489"/>
      <c r="AF904" s="489"/>
      <c r="AG904" s="489"/>
      <c r="AH904" s="489"/>
      <c r="AI904" s="489"/>
      <c r="AJ904" s="489"/>
      <c r="AK904" s="490"/>
      <c r="AL904" s="155"/>
      <c r="AM904" s="151"/>
      <c r="AN904" s="152"/>
      <c r="AO904" s="35"/>
      <c r="AP904" s="33"/>
      <c r="AQ904" s="35"/>
      <c r="AR904" s="36"/>
      <c r="AS904" s="34"/>
      <c r="AT904" s="36"/>
      <c r="AU904" s="34"/>
      <c r="AV904" s="36"/>
      <c r="AW904" s="4"/>
      <c r="AX904" s="8"/>
      <c r="AY904" s="472"/>
      <c r="AZ904" s="473"/>
      <c r="BA904" s="473"/>
      <c r="BB904" s="473"/>
      <c r="BC904" s="473"/>
      <c r="BD904" s="473"/>
      <c r="BE904" s="473"/>
      <c r="BF904" s="474"/>
      <c r="BG904" s="69"/>
      <c r="BH904" s="70"/>
    </row>
    <row r="905" spans="1:60" ht="19.5" customHeight="1" x14ac:dyDescent="0.25">
      <c r="A905" s="4">
        <f t="shared" si="96"/>
        <v>715</v>
      </c>
      <c r="B905" s="557"/>
      <c r="C905" s="582"/>
      <c r="D905" s="29" t="s">
        <v>1461</v>
      </c>
      <c r="E905" s="8"/>
      <c r="F905" s="8"/>
      <c r="G905" s="8"/>
      <c r="H905" s="8"/>
      <c r="I905" s="8"/>
      <c r="J905" s="8"/>
      <c r="K905" s="8">
        <f t="shared" si="100"/>
        <v>137</v>
      </c>
      <c r="L905" s="8">
        <f t="shared" si="100"/>
        <v>539</v>
      </c>
      <c r="M905" s="184" t="s">
        <v>1463</v>
      </c>
      <c r="N905" s="87"/>
      <c r="O905" s="34"/>
      <c r="P905" s="33"/>
      <c r="Q905" s="34"/>
      <c r="R905" s="36"/>
      <c r="S905" s="34"/>
      <c r="T905" s="33"/>
      <c r="U905" s="34"/>
      <c r="V905" s="33"/>
      <c r="W905" s="34"/>
      <c r="X905" s="33"/>
      <c r="Y905" s="154"/>
      <c r="Z905" s="155"/>
      <c r="AA905" s="151"/>
      <c r="AB905" s="488" t="s">
        <v>800</v>
      </c>
      <c r="AC905" s="489"/>
      <c r="AD905" s="489"/>
      <c r="AE905" s="489"/>
      <c r="AF905" s="489"/>
      <c r="AG905" s="489"/>
      <c r="AH905" s="489"/>
      <c r="AI905" s="489"/>
      <c r="AJ905" s="489"/>
      <c r="AK905" s="490"/>
      <c r="AL905" s="155"/>
      <c r="AM905" s="151"/>
      <c r="AN905" s="152"/>
      <c r="AO905" s="35"/>
      <c r="AP905" s="33"/>
      <c r="AQ905" s="35"/>
      <c r="AR905" s="36"/>
      <c r="AS905" s="34"/>
      <c r="AT905" s="36"/>
      <c r="AU905" s="34"/>
      <c r="AV905" s="36"/>
      <c r="AW905" s="4"/>
      <c r="AX905" s="8"/>
      <c r="AY905" s="475"/>
      <c r="AZ905" s="476"/>
      <c r="BA905" s="476"/>
      <c r="BB905" s="476"/>
      <c r="BC905" s="476"/>
      <c r="BD905" s="476"/>
      <c r="BE905" s="476"/>
      <c r="BF905" s="477"/>
      <c r="BG905" s="69"/>
      <c r="BH905" s="70"/>
    </row>
    <row r="906" spans="1:60" ht="19.5" customHeight="1" thickBot="1" x14ac:dyDescent="0.3">
      <c r="A906" s="501" t="s">
        <v>152</v>
      </c>
      <c r="B906" s="502"/>
      <c r="C906" s="502"/>
      <c r="D906" s="503"/>
      <c r="E906" s="135">
        <f>E898</f>
        <v>4</v>
      </c>
      <c r="F906" s="135">
        <f>F725+E906</f>
        <v>72</v>
      </c>
      <c r="G906" s="135">
        <f>G848</f>
        <v>31</v>
      </c>
      <c r="H906" s="135">
        <f>H848</f>
        <v>98</v>
      </c>
      <c r="I906" s="135">
        <f>I900</f>
        <v>2</v>
      </c>
      <c r="J906" s="135">
        <f>J725+I906</f>
        <v>38</v>
      </c>
      <c r="K906" s="135">
        <f>K905</f>
        <v>137</v>
      </c>
      <c r="L906" s="135">
        <f>L905</f>
        <v>539</v>
      </c>
      <c r="M906" s="16"/>
      <c r="O906" s="501" t="s">
        <v>60</v>
      </c>
      <c r="P906" s="502"/>
      <c r="Q906" s="502"/>
      <c r="R906" s="502"/>
      <c r="S906" s="502"/>
      <c r="T906" s="502"/>
      <c r="U906" s="502"/>
      <c r="V906" s="502"/>
      <c r="W906" s="502"/>
      <c r="X906" s="502"/>
      <c r="Y906" s="503"/>
      <c r="Z906" s="622">
        <f>E906++G906+I906+K906</f>
        <v>174</v>
      </c>
      <c r="AA906" s="623"/>
      <c r="AB906" s="623"/>
      <c r="AC906" s="623"/>
      <c r="AD906" s="623"/>
      <c r="AE906" s="623"/>
      <c r="AF906" s="623"/>
      <c r="AG906" s="623"/>
      <c r="AH906" s="623"/>
      <c r="AI906" s="623"/>
      <c r="AJ906" s="624"/>
      <c r="AX906" s="9">
        <f>SUM(AX834:AX860)</f>
        <v>0</v>
      </c>
    </row>
    <row r="907" spans="1:60" ht="19.5" customHeight="1" x14ac:dyDescent="0.25">
      <c r="A907" s="137"/>
      <c r="B907" s="16"/>
      <c r="C907" s="16"/>
      <c r="D907" s="16"/>
      <c r="E907" s="16"/>
      <c r="F907" s="16"/>
      <c r="G907" s="16"/>
      <c r="H907" s="16"/>
      <c r="I907" s="16"/>
      <c r="J907" s="16"/>
      <c r="K907" s="16"/>
      <c r="L907" s="16"/>
      <c r="M907" s="16"/>
      <c r="O907" s="16"/>
      <c r="P907" s="16"/>
      <c r="Q907" s="16"/>
      <c r="R907" s="16"/>
      <c r="S907" s="16"/>
      <c r="T907" s="16"/>
      <c r="U907" s="16"/>
      <c r="V907" s="16"/>
      <c r="W907" s="16"/>
      <c r="X907" s="16"/>
      <c r="Y907" s="16"/>
      <c r="Z907" s="16"/>
      <c r="AA907" s="16"/>
      <c r="AB907" s="16"/>
      <c r="AC907" s="16"/>
      <c r="AD907" s="16"/>
      <c r="AE907" s="16"/>
      <c r="AF907" s="16"/>
      <c r="AG907" s="16"/>
      <c r="AH907" s="16"/>
      <c r="AI907" s="16"/>
      <c r="AJ907" s="16"/>
    </row>
    <row r="908" spans="1:60" ht="19.5" customHeight="1" x14ac:dyDescent="0.25">
      <c r="A908" s="575" t="s">
        <v>1293</v>
      </c>
      <c r="B908" s="575"/>
      <c r="C908" s="575"/>
      <c r="D908" s="575"/>
      <c r="E908" s="575"/>
      <c r="F908" s="575"/>
      <c r="G908" s="575"/>
      <c r="H908" s="575"/>
      <c r="I908" s="575"/>
      <c r="J908" s="575"/>
      <c r="K908" s="575"/>
      <c r="L908" s="575"/>
      <c r="M908" s="575"/>
      <c r="N908" s="575"/>
      <c r="O908" s="575"/>
      <c r="P908" s="575"/>
      <c r="Q908" s="575"/>
      <c r="R908" s="575"/>
      <c r="S908" s="575"/>
      <c r="T908" s="575"/>
      <c r="U908" s="575"/>
      <c r="V908" s="575"/>
      <c r="W908" s="575"/>
      <c r="X908" s="575"/>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row>
    <row r="909" spans="1:60" ht="19.5" customHeight="1" x14ac:dyDescent="0.25">
      <c r="A909" s="495" t="s">
        <v>89</v>
      </c>
      <c r="B909" s="462" t="s">
        <v>193</v>
      </c>
      <c r="C909" s="462" t="s">
        <v>326</v>
      </c>
      <c r="D909" s="462" t="s">
        <v>90</v>
      </c>
      <c r="E909" s="463" t="s">
        <v>162</v>
      </c>
      <c r="F909" s="463"/>
      <c r="G909" s="464" t="s">
        <v>161</v>
      </c>
      <c r="H909" s="464"/>
      <c r="I909" s="492" t="s">
        <v>146</v>
      </c>
      <c r="J909" s="493"/>
      <c r="K909" s="462" t="s">
        <v>192</v>
      </c>
      <c r="L909" s="462"/>
      <c r="M909" s="450" t="s">
        <v>382</v>
      </c>
      <c r="N909" s="585">
        <v>9</v>
      </c>
      <c r="O909" s="585"/>
      <c r="P909" s="585">
        <v>10</v>
      </c>
      <c r="Q909" s="585"/>
      <c r="R909" s="585">
        <v>11</v>
      </c>
      <c r="S909" s="585"/>
      <c r="T909" s="585">
        <v>12</v>
      </c>
      <c r="U909" s="585"/>
      <c r="V909" s="585">
        <v>13</v>
      </c>
      <c r="W909" s="585"/>
      <c r="X909" s="585">
        <v>14</v>
      </c>
      <c r="Y909" s="585"/>
      <c r="Z909" s="585">
        <v>15</v>
      </c>
      <c r="AA909" s="585"/>
      <c r="AB909" s="585">
        <v>16</v>
      </c>
      <c r="AC909" s="585"/>
      <c r="AD909" s="585">
        <v>17</v>
      </c>
      <c r="AE909" s="585"/>
      <c r="AF909" s="585">
        <v>18</v>
      </c>
      <c r="AG909" s="585"/>
      <c r="AH909" s="585">
        <v>19</v>
      </c>
      <c r="AI909" s="585"/>
      <c r="AJ909" s="585">
        <v>20</v>
      </c>
      <c r="AK909" s="585"/>
      <c r="AL909" s="585">
        <v>21</v>
      </c>
      <c r="AM909" s="585"/>
      <c r="AN909" s="585">
        <v>22</v>
      </c>
      <c r="AO909" s="585"/>
      <c r="AP909" s="585">
        <v>23</v>
      </c>
      <c r="AQ909" s="585"/>
      <c r="AR909" s="585">
        <v>24</v>
      </c>
      <c r="AS909" s="585"/>
      <c r="AT909" s="585">
        <v>1</v>
      </c>
      <c r="AU909" s="585"/>
      <c r="AV909" s="585">
        <v>2</v>
      </c>
      <c r="AW909" s="586"/>
      <c r="AX909" s="576" t="s">
        <v>408</v>
      </c>
      <c r="AY909" s="484" t="s">
        <v>195</v>
      </c>
      <c r="AZ909" s="484"/>
      <c r="BA909" s="484"/>
      <c r="BB909" s="484"/>
      <c r="BC909" s="484"/>
      <c r="BD909" s="484"/>
      <c r="BE909" s="484"/>
      <c r="BF909" s="484"/>
      <c r="BG909" s="484" t="s">
        <v>194</v>
      </c>
      <c r="BH909" s="484"/>
    </row>
    <row r="910" spans="1:60" ht="19.5" customHeight="1" x14ac:dyDescent="0.25">
      <c r="A910" s="495"/>
      <c r="B910" s="462"/>
      <c r="C910" s="462"/>
      <c r="D910" s="462"/>
      <c r="E910" s="26" t="s">
        <v>150</v>
      </c>
      <c r="F910" s="26" t="s">
        <v>410</v>
      </c>
      <c r="G910" s="23" t="s">
        <v>150</v>
      </c>
      <c r="H910" s="23" t="s">
        <v>410</v>
      </c>
      <c r="I910" s="29" t="s">
        <v>147</v>
      </c>
      <c r="J910" s="29" t="s">
        <v>410</v>
      </c>
      <c r="K910" s="29" t="s">
        <v>150</v>
      </c>
      <c r="L910" s="29" t="s">
        <v>410</v>
      </c>
      <c r="M910" s="452"/>
      <c r="N910" s="2"/>
      <c r="O910" s="644">
        <v>30</v>
      </c>
      <c r="P910" s="481"/>
      <c r="Q910" s="481">
        <v>30</v>
      </c>
      <c r="R910" s="481"/>
      <c r="S910" s="481">
        <v>30</v>
      </c>
      <c r="T910" s="481"/>
      <c r="U910" s="481">
        <v>30</v>
      </c>
      <c r="V910" s="481"/>
      <c r="W910" s="481">
        <v>30</v>
      </c>
      <c r="X910" s="481"/>
      <c r="Y910" s="481">
        <v>30</v>
      </c>
      <c r="Z910" s="481"/>
      <c r="AA910" s="480">
        <v>30</v>
      </c>
      <c r="AB910" s="480"/>
      <c r="AC910" s="480">
        <v>30</v>
      </c>
      <c r="AD910" s="480"/>
      <c r="AE910" s="480">
        <v>30</v>
      </c>
      <c r="AF910" s="480"/>
      <c r="AG910" s="480">
        <v>30</v>
      </c>
      <c r="AH910" s="480"/>
      <c r="AI910" s="480">
        <v>30</v>
      </c>
      <c r="AJ910" s="480"/>
      <c r="AK910" s="480">
        <v>30</v>
      </c>
      <c r="AL910" s="480"/>
      <c r="AM910" s="480">
        <v>30</v>
      </c>
      <c r="AN910" s="480"/>
      <c r="AO910" s="480">
        <v>30</v>
      </c>
      <c r="AP910" s="480"/>
      <c r="AQ910" s="480">
        <v>30</v>
      </c>
      <c r="AR910" s="480"/>
      <c r="AS910" s="481">
        <v>30</v>
      </c>
      <c r="AT910" s="481"/>
      <c r="AU910" s="481">
        <v>30</v>
      </c>
      <c r="AV910" s="644"/>
      <c r="AW910" s="1"/>
      <c r="AX910" s="628"/>
      <c r="AY910" s="484"/>
      <c r="AZ910" s="484"/>
      <c r="BA910" s="484"/>
      <c r="BB910" s="484"/>
      <c r="BC910" s="484"/>
      <c r="BD910" s="484"/>
      <c r="BE910" s="484"/>
      <c r="BF910" s="484"/>
      <c r="BG910" s="484"/>
      <c r="BH910" s="484"/>
    </row>
    <row r="911" spans="1:60" ht="19.5" customHeight="1" x14ac:dyDescent="0.25">
      <c r="A911" s="136">
        <f>A905+1</f>
        <v>716</v>
      </c>
      <c r="B911" s="76"/>
      <c r="C911" s="492" t="s">
        <v>388</v>
      </c>
      <c r="D911" s="609"/>
      <c r="E911" s="8"/>
      <c r="F911" s="8"/>
      <c r="G911" s="8"/>
      <c r="H911" s="8"/>
      <c r="I911" s="8"/>
      <c r="J911" s="8"/>
      <c r="K911" s="8">
        <v>1</v>
      </c>
      <c r="L911" s="8">
        <f>L906+1</f>
        <v>540</v>
      </c>
      <c r="M911" s="182" t="s">
        <v>871</v>
      </c>
      <c r="N911" s="478" t="s">
        <v>425</v>
      </c>
      <c r="O911" s="685"/>
      <c r="P911" s="479"/>
      <c r="Q911" s="34"/>
      <c r="R911" s="33"/>
      <c r="S911" s="288"/>
      <c r="T911" s="292"/>
      <c r="U911" s="288"/>
      <c r="V911" s="33"/>
      <c r="W911" s="34"/>
      <c r="X911" s="33"/>
      <c r="Y911" s="288"/>
      <c r="Z911" s="33"/>
      <c r="AA911" s="58"/>
      <c r="AB911" s="59"/>
      <c r="AC911" s="60"/>
      <c r="AD911" s="610" t="s">
        <v>28</v>
      </c>
      <c r="AE911" s="603"/>
      <c r="AF911" s="603"/>
      <c r="AG911" s="603"/>
      <c r="AH911" s="603"/>
      <c r="AI911" s="603"/>
      <c r="AJ911" s="603"/>
      <c r="AK911" s="603"/>
      <c r="AL911" s="603"/>
      <c r="AM911" s="611"/>
      <c r="AN911" s="90"/>
      <c r="AO911" s="60"/>
      <c r="AP911" s="61"/>
      <c r="AQ911" s="35"/>
      <c r="AR911" s="36"/>
      <c r="AS911" s="34"/>
      <c r="AT911" s="286"/>
      <c r="AU911" s="288"/>
      <c r="AV911" s="293"/>
      <c r="AW911" s="1"/>
      <c r="AX911" s="287"/>
      <c r="AY911" s="459" t="s">
        <v>158</v>
      </c>
      <c r="AZ911" s="460"/>
      <c r="BA911" s="460"/>
      <c r="BB911" s="460"/>
      <c r="BC911" s="460"/>
      <c r="BD911" s="460"/>
      <c r="BE911" s="460"/>
      <c r="BF911" s="461"/>
      <c r="BG911" s="10"/>
      <c r="BH911" s="12"/>
    </row>
    <row r="912" spans="1:60" ht="19.5" customHeight="1" x14ac:dyDescent="0.25">
      <c r="A912" s="136">
        <f t="shared" ref="A912:A958" si="101">A911+1</f>
        <v>717</v>
      </c>
      <c r="B912" s="76"/>
      <c r="C912" s="492" t="s">
        <v>389</v>
      </c>
      <c r="D912" s="609"/>
      <c r="E912" s="8"/>
      <c r="F912" s="9"/>
      <c r="G912" s="9"/>
      <c r="H912" s="9"/>
      <c r="I912" s="9"/>
      <c r="J912" s="9"/>
      <c r="K912" s="8">
        <f t="shared" ref="K912:L927" si="102">K911+1</f>
        <v>2</v>
      </c>
      <c r="L912" s="8">
        <f t="shared" si="102"/>
        <v>541</v>
      </c>
      <c r="M912" s="182" t="s">
        <v>871</v>
      </c>
      <c r="N912" s="10"/>
      <c r="O912" s="34"/>
      <c r="P912" s="33"/>
      <c r="Q912" s="34"/>
      <c r="R912" s="33"/>
      <c r="S912" s="288"/>
      <c r="T912" s="292"/>
      <c r="U912" s="288"/>
      <c r="V912" s="33"/>
      <c r="W912" s="34"/>
      <c r="X912" s="33"/>
      <c r="Y912" s="288"/>
      <c r="Z912" s="33"/>
      <c r="AA912" s="58"/>
      <c r="AB912" s="59"/>
      <c r="AC912" s="60"/>
      <c r="AD912" s="610" t="s">
        <v>28</v>
      </c>
      <c r="AE912" s="603"/>
      <c r="AF912" s="603"/>
      <c r="AG912" s="603"/>
      <c r="AH912" s="603"/>
      <c r="AI912" s="603"/>
      <c r="AJ912" s="603"/>
      <c r="AK912" s="603"/>
      <c r="AL912" s="603"/>
      <c r="AM912" s="611"/>
      <c r="AN912" s="90"/>
      <c r="AO912" s="60"/>
      <c r="AP912" s="61"/>
      <c r="AQ912" s="35"/>
      <c r="AR912" s="36"/>
      <c r="AS912" s="34"/>
      <c r="AT912" s="286"/>
      <c r="AU912" s="288"/>
      <c r="AV912" s="293"/>
      <c r="AW912" s="1"/>
      <c r="AX912" s="287"/>
      <c r="AY912" s="459" t="s">
        <v>390</v>
      </c>
      <c r="AZ912" s="460"/>
      <c r="BA912" s="460"/>
      <c r="BB912" s="460"/>
      <c r="BC912" s="460"/>
      <c r="BD912" s="460"/>
      <c r="BE912" s="460"/>
      <c r="BF912" s="461"/>
      <c r="BG912" s="10"/>
      <c r="BH912" s="12"/>
    </row>
    <row r="913" spans="1:60" ht="19.5" customHeight="1" x14ac:dyDescent="0.25">
      <c r="A913" s="136">
        <f t="shared" si="101"/>
        <v>718</v>
      </c>
      <c r="B913" s="29"/>
      <c r="C913" s="29"/>
      <c r="D913" s="72" t="s">
        <v>153</v>
      </c>
      <c r="E913" s="9"/>
      <c r="F913" s="9"/>
      <c r="G913" s="9"/>
      <c r="H913" s="9"/>
      <c r="I913" s="9"/>
      <c r="J913" s="9"/>
      <c r="K913" s="8">
        <f t="shared" si="102"/>
        <v>3</v>
      </c>
      <c r="L913" s="8">
        <f t="shared" si="102"/>
        <v>542</v>
      </c>
      <c r="M913" s="182" t="s">
        <v>871</v>
      </c>
      <c r="N913" s="87"/>
      <c r="O913" s="34"/>
      <c r="P913" s="33"/>
      <c r="Q913" s="34"/>
      <c r="R913" s="33"/>
      <c r="S913" s="34"/>
      <c r="T913" s="33"/>
      <c r="U913" s="34"/>
      <c r="V913" s="33"/>
      <c r="W913" s="34"/>
      <c r="X913" s="33"/>
      <c r="Y913" s="34"/>
      <c r="Z913" s="33"/>
      <c r="AA913" s="58"/>
      <c r="AB913" s="59"/>
      <c r="AC913" s="60"/>
      <c r="AD913" s="610" t="s">
        <v>28</v>
      </c>
      <c r="AE913" s="603"/>
      <c r="AF913" s="603"/>
      <c r="AG913" s="603"/>
      <c r="AH913" s="603"/>
      <c r="AI913" s="603"/>
      <c r="AJ913" s="603"/>
      <c r="AK913" s="603"/>
      <c r="AL913" s="603"/>
      <c r="AM913" s="611"/>
      <c r="AN913" s="90"/>
      <c r="AO913" s="60"/>
      <c r="AP913" s="61"/>
      <c r="AQ913" s="35"/>
      <c r="AR913" s="36"/>
      <c r="AS913" s="34"/>
      <c r="AT913" s="36"/>
      <c r="AU913" s="34"/>
      <c r="AV913" s="36"/>
      <c r="AW913" s="4"/>
      <c r="AX913" s="8"/>
      <c r="AY913" s="606" t="s">
        <v>112</v>
      </c>
      <c r="AZ913" s="607"/>
      <c r="BA913" s="607"/>
      <c r="BB913" s="607"/>
      <c r="BC913" s="607"/>
      <c r="BD913" s="607"/>
      <c r="BE913" s="607"/>
      <c r="BF913" s="608"/>
      <c r="BG913" s="69"/>
      <c r="BH913" s="70"/>
    </row>
    <row r="914" spans="1:60" ht="19.5" customHeight="1" x14ac:dyDescent="0.25">
      <c r="A914" s="136">
        <f t="shared" si="101"/>
        <v>719</v>
      </c>
      <c r="B914" s="29"/>
      <c r="C914" s="29"/>
      <c r="D914" s="29" t="s">
        <v>154</v>
      </c>
      <c r="E914" s="9"/>
      <c r="F914" s="9"/>
      <c r="G914" s="9"/>
      <c r="H914" s="9"/>
      <c r="I914" s="9"/>
      <c r="J914" s="9"/>
      <c r="K914" s="8">
        <f t="shared" si="102"/>
        <v>4</v>
      </c>
      <c r="L914" s="8">
        <f t="shared" si="102"/>
        <v>543</v>
      </c>
      <c r="M914" s="182" t="s">
        <v>871</v>
      </c>
      <c r="N914" s="87"/>
      <c r="O914" s="34"/>
      <c r="P914" s="33"/>
      <c r="Q914" s="34"/>
      <c r="R914" s="33"/>
      <c r="S914" s="34"/>
      <c r="T914" s="33"/>
      <c r="U914" s="34"/>
      <c r="V914" s="33"/>
      <c r="W914" s="34"/>
      <c r="X914" s="33"/>
      <c r="Y914" s="34"/>
      <c r="Z914" s="33"/>
      <c r="AA914" s="58"/>
      <c r="AB914" s="59"/>
      <c r="AC914" s="60"/>
      <c r="AD914" s="610" t="s">
        <v>28</v>
      </c>
      <c r="AE914" s="603"/>
      <c r="AF914" s="603"/>
      <c r="AG914" s="603"/>
      <c r="AH914" s="603"/>
      <c r="AI914" s="603"/>
      <c r="AJ914" s="603"/>
      <c r="AK914" s="603"/>
      <c r="AL914" s="603"/>
      <c r="AM914" s="611"/>
      <c r="AN914" s="90"/>
      <c r="AO914" s="60"/>
      <c r="AP914" s="61"/>
      <c r="AQ914" s="35"/>
      <c r="AR914" s="36"/>
      <c r="AS914" s="34"/>
      <c r="AT914" s="36"/>
      <c r="AU914" s="34"/>
      <c r="AV914" s="36"/>
      <c r="AW914" s="4"/>
      <c r="AX914" s="8"/>
      <c r="AY914" s="686"/>
      <c r="AZ914" s="687"/>
      <c r="BA914" s="687"/>
      <c r="BB914" s="687"/>
      <c r="BC914" s="687"/>
      <c r="BD914" s="687"/>
      <c r="BE914" s="687"/>
      <c r="BF914" s="688"/>
      <c r="BG914" s="69"/>
      <c r="BH914" s="70"/>
    </row>
    <row r="915" spans="1:60" ht="19.5" customHeight="1" x14ac:dyDescent="0.25">
      <c r="A915" s="136">
        <f t="shared" si="101"/>
        <v>720</v>
      </c>
      <c r="B915" s="555" t="s">
        <v>1051</v>
      </c>
      <c r="C915" s="29"/>
      <c r="D915" s="29"/>
      <c r="E915" s="9"/>
      <c r="F915" s="9"/>
      <c r="G915" s="9"/>
      <c r="H915" s="9"/>
      <c r="I915" s="9"/>
      <c r="J915" s="9"/>
      <c r="K915" s="8">
        <f t="shared" si="102"/>
        <v>5</v>
      </c>
      <c r="L915" s="8">
        <f t="shared" si="102"/>
        <v>544</v>
      </c>
      <c r="M915" s="182" t="s">
        <v>871</v>
      </c>
      <c r="N915" s="478" t="s">
        <v>425</v>
      </c>
      <c r="O915" s="685"/>
      <c r="P915" s="479"/>
      <c r="Q915" s="34"/>
      <c r="R915" s="33"/>
      <c r="S915" s="34"/>
      <c r="T915" s="33"/>
      <c r="U915" s="34"/>
      <c r="V915" s="33"/>
      <c r="W915" s="34"/>
      <c r="X915" s="33"/>
      <c r="Y915" s="34"/>
      <c r="Z915" s="33"/>
      <c r="AA915" s="58"/>
      <c r="AB915" s="59"/>
      <c r="AC915" s="60"/>
      <c r="AD915" s="610" t="s">
        <v>28</v>
      </c>
      <c r="AE915" s="603"/>
      <c r="AF915" s="603"/>
      <c r="AG915" s="603"/>
      <c r="AH915" s="603"/>
      <c r="AI915" s="603"/>
      <c r="AJ915" s="603"/>
      <c r="AK915" s="603"/>
      <c r="AL915" s="603"/>
      <c r="AM915" s="611"/>
      <c r="AN915" s="90"/>
      <c r="AO915" s="60"/>
      <c r="AP915" s="61"/>
      <c r="AQ915" s="35"/>
      <c r="AR915" s="36"/>
      <c r="AS915" s="34"/>
      <c r="AT915" s="36"/>
      <c r="AU915" s="34"/>
      <c r="AV915" s="36"/>
      <c r="AW915" s="4"/>
      <c r="AX915" s="8"/>
      <c r="AY915" s="469" t="s">
        <v>1052</v>
      </c>
      <c r="AZ915" s="470"/>
      <c r="BA915" s="470"/>
      <c r="BB915" s="470"/>
      <c r="BC915" s="470"/>
      <c r="BD915" s="470"/>
      <c r="BE915" s="470"/>
      <c r="BF915" s="471"/>
      <c r="BG915" s="69"/>
      <c r="BH915" s="70"/>
    </row>
    <row r="916" spans="1:60" ht="19.5" customHeight="1" x14ac:dyDescent="0.25">
      <c r="A916" s="136">
        <f t="shared" si="101"/>
        <v>721</v>
      </c>
      <c r="B916" s="556"/>
      <c r="C916" s="29"/>
      <c r="D916" s="29"/>
      <c r="E916" s="9"/>
      <c r="F916" s="9"/>
      <c r="G916" s="9"/>
      <c r="H916" s="9"/>
      <c r="I916" s="9"/>
      <c r="J916" s="9"/>
      <c r="K916" s="8">
        <f t="shared" si="102"/>
        <v>6</v>
      </c>
      <c r="L916" s="8">
        <f t="shared" si="102"/>
        <v>545</v>
      </c>
      <c r="M916" s="182" t="s">
        <v>871</v>
      </c>
      <c r="N916" s="87"/>
      <c r="O916" s="34"/>
      <c r="P916" s="33"/>
      <c r="Q916" s="34"/>
      <c r="R916" s="33"/>
      <c r="S916" s="34"/>
      <c r="T916" s="33"/>
      <c r="U916" s="34"/>
      <c r="V916" s="33"/>
      <c r="W916" s="34"/>
      <c r="X916" s="33"/>
      <c r="Y916" s="34"/>
      <c r="Z916" s="33"/>
      <c r="AA916" s="58"/>
      <c r="AB916" s="59"/>
      <c r="AC916" s="60"/>
      <c r="AD916" s="610" t="s">
        <v>28</v>
      </c>
      <c r="AE916" s="603"/>
      <c r="AF916" s="603"/>
      <c r="AG916" s="603"/>
      <c r="AH916" s="603"/>
      <c r="AI916" s="603"/>
      <c r="AJ916" s="603"/>
      <c r="AK916" s="603"/>
      <c r="AL916" s="603"/>
      <c r="AM916" s="611"/>
      <c r="AN916" s="90"/>
      <c r="AO916" s="60"/>
      <c r="AP916" s="61"/>
      <c r="AQ916" s="35"/>
      <c r="AR916" s="36"/>
      <c r="AS916" s="34"/>
      <c r="AT916" s="36"/>
      <c r="AU916" s="34"/>
      <c r="AV916" s="36"/>
      <c r="AW916" s="4"/>
      <c r="AX916" s="8"/>
      <c r="AY916" s="472"/>
      <c r="AZ916" s="473"/>
      <c r="BA916" s="473"/>
      <c r="BB916" s="473"/>
      <c r="BC916" s="473"/>
      <c r="BD916" s="473"/>
      <c r="BE916" s="473"/>
      <c r="BF916" s="474"/>
      <c r="BG916" s="69"/>
      <c r="BH916" s="70"/>
    </row>
    <row r="917" spans="1:60" ht="19.5" customHeight="1" x14ac:dyDescent="0.25">
      <c r="A917" s="136">
        <f t="shared" si="101"/>
        <v>722</v>
      </c>
      <c r="B917" s="556"/>
      <c r="C917" s="29"/>
      <c r="D917" s="29"/>
      <c r="E917" s="9"/>
      <c r="F917" s="9"/>
      <c r="G917" s="9"/>
      <c r="H917" s="9"/>
      <c r="I917" s="9"/>
      <c r="J917" s="9"/>
      <c r="K917" s="8">
        <f t="shared" si="102"/>
        <v>7</v>
      </c>
      <c r="L917" s="8">
        <f t="shared" si="102"/>
        <v>546</v>
      </c>
      <c r="M917" s="182" t="s">
        <v>871</v>
      </c>
      <c r="N917" s="87"/>
      <c r="O917" s="34"/>
      <c r="P917" s="33"/>
      <c r="Q917" s="34"/>
      <c r="R917" s="33"/>
      <c r="S917" s="34"/>
      <c r="T917" s="33"/>
      <c r="U917" s="34"/>
      <c r="V917" s="33"/>
      <c r="W917" s="34"/>
      <c r="X917" s="33"/>
      <c r="Y917" s="34"/>
      <c r="Z917" s="33"/>
      <c r="AA917" s="58"/>
      <c r="AB917" s="59"/>
      <c r="AC917" s="60"/>
      <c r="AD917" s="610" t="s">
        <v>28</v>
      </c>
      <c r="AE917" s="603"/>
      <c r="AF917" s="603"/>
      <c r="AG917" s="603"/>
      <c r="AH917" s="603"/>
      <c r="AI917" s="603"/>
      <c r="AJ917" s="603"/>
      <c r="AK917" s="603"/>
      <c r="AL917" s="603"/>
      <c r="AM917" s="611"/>
      <c r="AN917" s="90"/>
      <c r="AO917" s="60"/>
      <c r="AP917" s="61"/>
      <c r="AQ917" s="35"/>
      <c r="AR917" s="36"/>
      <c r="AS917" s="34"/>
      <c r="AT917" s="36"/>
      <c r="AU917" s="34"/>
      <c r="AV917" s="36"/>
      <c r="AW917" s="4"/>
      <c r="AX917" s="8"/>
      <c r="AY917" s="472"/>
      <c r="AZ917" s="473"/>
      <c r="BA917" s="473"/>
      <c r="BB917" s="473"/>
      <c r="BC917" s="473"/>
      <c r="BD917" s="473"/>
      <c r="BE917" s="473"/>
      <c r="BF917" s="474"/>
      <c r="BG917" s="69"/>
      <c r="BH917" s="70"/>
    </row>
    <row r="918" spans="1:60" ht="19.5" customHeight="1" x14ac:dyDescent="0.25">
      <c r="A918" s="136">
        <f t="shared" si="101"/>
        <v>723</v>
      </c>
      <c r="B918" s="556"/>
      <c r="C918" s="29"/>
      <c r="D918" s="29"/>
      <c r="E918" s="9"/>
      <c r="F918" s="9"/>
      <c r="G918" s="9"/>
      <c r="H918" s="9"/>
      <c r="I918" s="9"/>
      <c r="J918" s="9"/>
      <c r="K918" s="8">
        <f t="shared" si="102"/>
        <v>8</v>
      </c>
      <c r="L918" s="8">
        <f t="shared" si="102"/>
        <v>547</v>
      </c>
      <c r="M918" s="182" t="s">
        <v>871</v>
      </c>
      <c r="N918" s="87"/>
      <c r="O918" s="34"/>
      <c r="P918" s="33"/>
      <c r="Q918" s="34"/>
      <c r="R918" s="33"/>
      <c r="S918" s="34"/>
      <c r="T918" s="33"/>
      <c r="U918" s="34"/>
      <c r="V918" s="33"/>
      <c r="W918" s="34"/>
      <c r="X918" s="33"/>
      <c r="Y918" s="34"/>
      <c r="Z918" s="33"/>
      <c r="AA918" s="58"/>
      <c r="AB918" s="59"/>
      <c r="AC918" s="60"/>
      <c r="AD918" s="610" t="s">
        <v>28</v>
      </c>
      <c r="AE918" s="603"/>
      <c r="AF918" s="603"/>
      <c r="AG918" s="603"/>
      <c r="AH918" s="603"/>
      <c r="AI918" s="603"/>
      <c r="AJ918" s="603"/>
      <c r="AK918" s="603"/>
      <c r="AL918" s="603"/>
      <c r="AM918" s="611"/>
      <c r="AN918" s="90"/>
      <c r="AO918" s="60"/>
      <c r="AP918" s="61"/>
      <c r="AQ918" s="35"/>
      <c r="AR918" s="36"/>
      <c r="AS918" s="34"/>
      <c r="AT918" s="36"/>
      <c r="AU918" s="34"/>
      <c r="AV918" s="36"/>
      <c r="AW918" s="4"/>
      <c r="AX918" s="8"/>
      <c r="AY918" s="472"/>
      <c r="AZ918" s="473"/>
      <c r="BA918" s="473"/>
      <c r="BB918" s="473"/>
      <c r="BC918" s="473"/>
      <c r="BD918" s="473"/>
      <c r="BE918" s="473"/>
      <c r="BF918" s="474"/>
      <c r="BG918" s="69"/>
      <c r="BH918" s="70"/>
    </row>
    <row r="919" spans="1:60" ht="19.5" customHeight="1" x14ac:dyDescent="0.25">
      <c r="A919" s="136">
        <f t="shared" si="101"/>
        <v>724</v>
      </c>
      <c r="B919" s="556"/>
      <c r="C919" s="29"/>
      <c r="D919" s="29"/>
      <c r="E919" s="9"/>
      <c r="F919" s="9"/>
      <c r="G919" s="9"/>
      <c r="H919" s="9"/>
      <c r="I919" s="9"/>
      <c r="J919" s="9"/>
      <c r="K919" s="8">
        <f t="shared" si="102"/>
        <v>9</v>
      </c>
      <c r="L919" s="8">
        <f t="shared" si="102"/>
        <v>548</v>
      </c>
      <c r="M919" s="182" t="s">
        <v>871</v>
      </c>
      <c r="N919" s="87"/>
      <c r="O919" s="34"/>
      <c r="P919" s="33"/>
      <c r="Q919" s="34"/>
      <c r="R919" s="33"/>
      <c r="S919" s="34"/>
      <c r="T919" s="33"/>
      <c r="U919" s="34"/>
      <c r="V919" s="33"/>
      <c r="W919" s="34"/>
      <c r="X919" s="33"/>
      <c r="Y919" s="34"/>
      <c r="Z919" s="33"/>
      <c r="AA919" s="58"/>
      <c r="AB919" s="59"/>
      <c r="AC919" s="60"/>
      <c r="AD919" s="610" t="s">
        <v>28</v>
      </c>
      <c r="AE919" s="603"/>
      <c r="AF919" s="603"/>
      <c r="AG919" s="603"/>
      <c r="AH919" s="603"/>
      <c r="AI919" s="603"/>
      <c r="AJ919" s="603"/>
      <c r="AK919" s="603"/>
      <c r="AL919" s="603"/>
      <c r="AM919" s="611"/>
      <c r="AN919" s="90"/>
      <c r="AO919" s="60"/>
      <c r="AP919" s="61"/>
      <c r="AQ919" s="35"/>
      <c r="AR919" s="36"/>
      <c r="AS919" s="34"/>
      <c r="AT919" s="36"/>
      <c r="AU919" s="34"/>
      <c r="AV919" s="36"/>
      <c r="AW919" s="4"/>
      <c r="AX919" s="8"/>
      <c r="AY919" s="472"/>
      <c r="AZ919" s="473"/>
      <c r="BA919" s="473"/>
      <c r="BB919" s="473"/>
      <c r="BC919" s="473"/>
      <c r="BD919" s="473"/>
      <c r="BE919" s="473"/>
      <c r="BF919" s="474"/>
      <c r="BG919" s="69"/>
      <c r="BH919" s="70"/>
    </row>
    <row r="920" spans="1:60" ht="19.5" customHeight="1" x14ac:dyDescent="0.25">
      <c r="A920" s="136">
        <f t="shared" si="101"/>
        <v>725</v>
      </c>
      <c r="B920" s="556"/>
      <c r="C920" s="29"/>
      <c r="D920" s="29"/>
      <c r="E920" s="9"/>
      <c r="F920" s="9"/>
      <c r="G920" s="9"/>
      <c r="H920" s="9"/>
      <c r="I920" s="9"/>
      <c r="J920" s="9"/>
      <c r="K920" s="8">
        <f t="shared" si="102"/>
        <v>10</v>
      </c>
      <c r="L920" s="8">
        <f t="shared" si="102"/>
        <v>549</v>
      </c>
      <c r="M920" s="182" t="s">
        <v>871</v>
      </c>
      <c r="N920" s="87"/>
      <c r="O920" s="34"/>
      <c r="P920" s="33"/>
      <c r="Q920" s="34"/>
      <c r="R920" s="33"/>
      <c r="S920" s="34"/>
      <c r="T920" s="33"/>
      <c r="U920" s="34"/>
      <c r="V920" s="33"/>
      <c r="W920" s="34"/>
      <c r="X920" s="33"/>
      <c r="Y920" s="34"/>
      <c r="Z920" s="33"/>
      <c r="AA920" s="58"/>
      <c r="AB920" s="59"/>
      <c r="AC920" s="60"/>
      <c r="AD920" s="610" t="s">
        <v>28</v>
      </c>
      <c r="AE920" s="603"/>
      <c r="AF920" s="603"/>
      <c r="AG920" s="603"/>
      <c r="AH920" s="603"/>
      <c r="AI920" s="603"/>
      <c r="AJ920" s="603"/>
      <c r="AK920" s="603"/>
      <c r="AL920" s="603"/>
      <c r="AM920" s="611"/>
      <c r="AN920" s="90"/>
      <c r="AO920" s="60"/>
      <c r="AP920" s="61"/>
      <c r="AQ920" s="35"/>
      <c r="AR920" s="36"/>
      <c r="AS920" s="34"/>
      <c r="AT920" s="36"/>
      <c r="AU920" s="34"/>
      <c r="AV920" s="36"/>
      <c r="AW920" s="4"/>
      <c r="AX920" s="8"/>
      <c r="AY920" s="472"/>
      <c r="AZ920" s="473"/>
      <c r="BA920" s="473"/>
      <c r="BB920" s="473"/>
      <c r="BC920" s="473"/>
      <c r="BD920" s="473"/>
      <c r="BE920" s="473"/>
      <c r="BF920" s="474"/>
      <c r="BG920" s="69"/>
      <c r="BH920" s="70"/>
    </row>
    <row r="921" spans="1:60" ht="19.5" customHeight="1" x14ac:dyDescent="0.25">
      <c r="A921" s="136">
        <f t="shared" si="101"/>
        <v>726</v>
      </c>
      <c r="B921" s="556"/>
      <c r="C921" s="29"/>
      <c r="D921" s="29"/>
      <c r="E921" s="9"/>
      <c r="F921" s="9"/>
      <c r="G921" s="9"/>
      <c r="H921" s="9"/>
      <c r="I921" s="9"/>
      <c r="J921" s="9"/>
      <c r="K921" s="8">
        <f t="shared" si="102"/>
        <v>11</v>
      </c>
      <c r="L921" s="8">
        <f t="shared" si="102"/>
        <v>550</v>
      </c>
      <c r="M921" s="182" t="s">
        <v>871</v>
      </c>
      <c r="N921" s="87"/>
      <c r="O921" s="34"/>
      <c r="P921" s="33"/>
      <c r="Q921" s="34"/>
      <c r="R921" s="33"/>
      <c r="S921" s="34"/>
      <c r="T921" s="33"/>
      <c r="U921" s="34"/>
      <c r="V921" s="33"/>
      <c r="W921" s="34"/>
      <c r="X921" s="33"/>
      <c r="Y921" s="34"/>
      <c r="Z921" s="33"/>
      <c r="AA921" s="58"/>
      <c r="AB921" s="59"/>
      <c r="AC921" s="60"/>
      <c r="AD921" s="610" t="s">
        <v>28</v>
      </c>
      <c r="AE921" s="603"/>
      <c r="AF921" s="603"/>
      <c r="AG921" s="603"/>
      <c r="AH921" s="603"/>
      <c r="AI921" s="603"/>
      <c r="AJ921" s="603"/>
      <c r="AK921" s="603"/>
      <c r="AL921" s="603"/>
      <c r="AM921" s="611"/>
      <c r="AN921" s="90"/>
      <c r="AO921" s="60"/>
      <c r="AP921" s="61"/>
      <c r="AQ921" s="35"/>
      <c r="AR921" s="36"/>
      <c r="AS921" s="34"/>
      <c r="AT921" s="36"/>
      <c r="AU921" s="34"/>
      <c r="AV921" s="36"/>
      <c r="AW921" s="4"/>
      <c r="AX921" s="8"/>
      <c r="AY921" s="472"/>
      <c r="AZ921" s="473"/>
      <c r="BA921" s="473"/>
      <c r="BB921" s="473"/>
      <c r="BC921" s="473"/>
      <c r="BD921" s="473"/>
      <c r="BE921" s="473"/>
      <c r="BF921" s="474"/>
      <c r="BG921" s="69"/>
      <c r="BH921" s="70"/>
    </row>
    <row r="922" spans="1:60" ht="19.5" customHeight="1" x14ac:dyDescent="0.25">
      <c r="A922" s="136">
        <f t="shared" si="101"/>
        <v>727</v>
      </c>
      <c r="B922" s="557"/>
      <c r="C922" s="29"/>
      <c r="D922" s="29"/>
      <c r="E922" s="9"/>
      <c r="F922" s="9"/>
      <c r="G922" s="9"/>
      <c r="H922" s="9"/>
      <c r="I922" s="9"/>
      <c r="J922" s="9"/>
      <c r="K922" s="8">
        <f t="shared" si="102"/>
        <v>12</v>
      </c>
      <c r="L922" s="8">
        <f t="shared" si="102"/>
        <v>551</v>
      </c>
      <c r="M922" s="182" t="s">
        <v>491</v>
      </c>
      <c r="N922" s="87"/>
      <c r="O922" s="34"/>
      <c r="P922" s="33"/>
      <c r="Q922" s="34"/>
      <c r="R922" s="33"/>
      <c r="S922" s="34"/>
      <c r="T922" s="33"/>
      <c r="U922" s="34"/>
      <c r="V922" s="33"/>
      <c r="W922" s="34"/>
      <c r="X922" s="33"/>
      <c r="Y922" s="34"/>
      <c r="Z922" s="33"/>
      <c r="AA922" s="58"/>
      <c r="AB922" s="59"/>
      <c r="AC922" s="60"/>
      <c r="AD922" s="610" t="s">
        <v>28</v>
      </c>
      <c r="AE922" s="603"/>
      <c r="AF922" s="603"/>
      <c r="AG922" s="603"/>
      <c r="AH922" s="603"/>
      <c r="AI922" s="603"/>
      <c r="AJ922" s="603"/>
      <c r="AK922" s="603"/>
      <c r="AL922" s="603"/>
      <c r="AM922" s="611"/>
      <c r="AN922" s="90"/>
      <c r="AO922" s="60"/>
      <c r="AP922" s="61"/>
      <c r="AQ922" s="35"/>
      <c r="AR922" s="36"/>
      <c r="AS922" s="34"/>
      <c r="AT922" s="36"/>
      <c r="AU922" s="34"/>
      <c r="AV922" s="36"/>
      <c r="AW922" s="4"/>
      <c r="AX922" s="8"/>
      <c r="AY922" s="475"/>
      <c r="AZ922" s="476"/>
      <c r="BA922" s="476"/>
      <c r="BB922" s="476"/>
      <c r="BC922" s="476"/>
      <c r="BD922" s="476"/>
      <c r="BE922" s="476"/>
      <c r="BF922" s="477"/>
      <c r="BG922" s="69"/>
      <c r="BH922" s="70"/>
    </row>
    <row r="923" spans="1:60" ht="19.5" customHeight="1" x14ac:dyDescent="0.25">
      <c r="A923" s="136">
        <f t="shared" si="101"/>
        <v>728</v>
      </c>
      <c r="B923" s="556"/>
      <c r="C923" s="683" t="s">
        <v>647</v>
      </c>
      <c r="D923" s="20" t="s">
        <v>165</v>
      </c>
      <c r="E923" s="9"/>
      <c r="F923" s="9"/>
      <c r="G923" s="9"/>
      <c r="H923" s="9"/>
      <c r="I923" s="9"/>
      <c r="J923" s="9"/>
      <c r="K923" s="8">
        <f t="shared" si="102"/>
        <v>13</v>
      </c>
      <c r="L923" s="8">
        <f t="shared" si="102"/>
        <v>552</v>
      </c>
      <c r="M923" s="182" t="s">
        <v>491</v>
      </c>
      <c r="N923" s="87"/>
      <c r="O923" s="34"/>
      <c r="P923" s="33"/>
      <c r="Q923" s="34"/>
      <c r="R923" s="33"/>
      <c r="S923" s="34"/>
      <c r="T923" s="33"/>
      <c r="U923" s="34"/>
      <c r="V923" s="33"/>
      <c r="W923" s="34"/>
      <c r="X923" s="33"/>
      <c r="Y923" s="34"/>
      <c r="Z923" s="33"/>
      <c r="AA923" s="58"/>
      <c r="AB923" s="59"/>
      <c r="AC923" s="60"/>
      <c r="AD923" s="610" t="s">
        <v>28</v>
      </c>
      <c r="AE923" s="603"/>
      <c r="AF923" s="603"/>
      <c r="AG923" s="603"/>
      <c r="AH923" s="603"/>
      <c r="AI923" s="603"/>
      <c r="AJ923" s="603"/>
      <c r="AK923" s="603"/>
      <c r="AL923" s="603"/>
      <c r="AM923" s="611"/>
      <c r="AN923" s="90"/>
      <c r="AO923" s="60"/>
      <c r="AP923" s="61"/>
      <c r="AQ923" s="35"/>
      <c r="AR923" s="36"/>
      <c r="AS923" s="34"/>
      <c r="AT923" s="36"/>
      <c r="AU923" s="34"/>
      <c r="AV923" s="36"/>
      <c r="AW923" s="4"/>
      <c r="AX923" s="8"/>
      <c r="AY923" s="469" t="s">
        <v>122</v>
      </c>
      <c r="AZ923" s="470"/>
      <c r="BA923" s="470"/>
      <c r="BB923" s="470"/>
      <c r="BC923" s="470"/>
      <c r="BD923" s="470"/>
      <c r="BE923" s="470"/>
      <c r="BF923" s="471"/>
      <c r="BG923" s="632"/>
      <c r="BH923" s="634"/>
    </row>
    <row r="924" spans="1:60" ht="19.5" customHeight="1" x14ac:dyDescent="0.25">
      <c r="A924" s="136">
        <f t="shared" si="101"/>
        <v>729</v>
      </c>
      <c r="B924" s="557"/>
      <c r="C924" s="684"/>
      <c r="D924" s="20" t="s">
        <v>166</v>
      </c>
      <c r="E924" s="8"/>
      <c r="F924" s="8"/>
      <c r="G924" s="8"/>
      <c r="H924" s="8"/>
      <c r="I924" s="8"/>
      <c r="J924" s="8"/>
      <c r="K924" s="8">
        <f t="shared" si="102"/>
        <v>14</v>
      </c>
      <c r="L924" s="8">
        <f t="shared" si="102"/>
        <v>553</v>
      </c>
      <c r="M924" s="415" t="s">
        <v>1409</v>
      </c>
      <c r="N924" s="87"/>
      <c r="O924" s="34"/>
      <c r="P924" s="33"/>
      <c r="Q924" s="34"/>
      <c r="R924" s="33"/>
      <c r="S924" s="34"/>
      <c r="T924" s="33"/>
      <c r="U924" s="34"/>
      <c r="V924" s="33"/>
      <c r="W924" s="34"/>
      <c r="X924" s="33"/>
      <c r="Y924" s="34"/>
      <c r="Z924" s="33"/>
      <c r="AA924" s="58"/>
      <c r="AB924" s="59"/>
      <c r="AC924" s="60"/>
      <c r="AD924" s="610" t="s">
        <v>28</v>
      </c>
      <c r="AE924" s="603"/>
      <c r="AF924" s="603"/>
      <c r="AG924" s="603"/>
      <c r="AH924" s="603"/>
      <c r="AI924" s="603"/>
      <c r="AJ924" s="603"/>
      <c r="AK924" s="603"/>
      <c r="AL924" s="603"/>
      <c r="AM924" s="611"/>
      <c r="AN924" s="90"/>
      <c r="AO924" s="60"/>
      <c r="AP924" s="61"/>
      <c r="AQ924" s="35"/>
      <c r="AR924" s="36"/>
      <c r="AS924" s="34"/>
      <c r="AT924" s="36"/>
      <c r="AU924" s="34"/>
      <c r="AV924" s="36"/>
      <c r="AW924" s="4"/>
      <c r="AX924" s="8"/>
      <c r="AY924" s="475"/>
      <c r="AZ924" s="476"/>
      <c r="BA924" s="476"/>
      <c r="BB924" s="476"/>
      <c r="BC924" s="476"/>
      <c r="BD924" s="476"/>
      <c r="BE924" s="476"/>
      <c r="BF924" s="477"/>
      <c r="BG924" s="478"/>
      <c r="BH924" s="479"/>
    </row>
    <row r="925" spans="1:60" ht="19.5" customHeight="1" x14ac:dyDescent="0.25">
      <c r="A925" s="136">
        <f t="shared" si="101"/>
        <v>730</v>
      </c>
      <c r="B925" s="20"/>
      <c r="C925" s="29" t="s">
        <v>648</v>
      </c>
      <c r="D925" s="29" t="s">
        <v>167</v>
      </c>
      <c r="E925" s="9"/>
      <c r="F925" s="9"/>
      <c r="G925" s="9"/>
      <c r="H925" s="9"/>
      <c r="I925" s="9"/>
      <c r="J925" s="9"/>
      <c r="K925" s="9">
        <f t="shared" si="102"/>
        <v>15</v>
      </c>
      <c r="L925" s="9">
        <f t="shared" si="102"/>
        <v>554</v>
      </c>
      <c r="M925" s="182" t="s">
        <v>871</v>
      </c>
      <c r="N925" s="87"/>
      <c r="O925" s="34"/>
      <c r="P925" s="33"/>
      <c r="Q925" s="34"/>
      <c r="R925" s="33"/>
      <c r="S925" s="34"/>
      <c r="T925" s="33"/>
      <c r="U925" s="34"/>
      <c r="V925" s="33"/>
      <c r="W925" s="34"/>
      <c r="X925" s="33"/>
      <c r="Y925" s="34"/>
      <c r="Z925" s="33"/>
      <c r="AA925" s="58"/>
      <c r="AB925" s="59"/>
      <c r="AC925" s="60"/>
      <c r="AD925" s="610" t="s">
        <v>28</v>
      </c>
      <c r="AE925" s="603"/>
      <c r="AF925" s="603"/>
      <c r="AG925" s="603"/>
      <c r="AH925" s="603"/>
      <c r="AI925" s="603"/>
      <c r="AJ925" s="603"/>
      <c r="AK925" s="603"/>
      <c r="AL925" s="603"/>
      <c r="AM925" s="611"/>
      <c r="AN925" s="90"/>
      <c r="AO925" s="60"/>
      <c r="AP925" s="61"/>
      <c r="AQ925" s="35"/>
      <c r="AR925" s="36"/>
      <c r="AS925" s="34"/>
      <c r="AT925" s="36"/>
      <c r="AU925" s="34"/>
      <c r="AV925" s="36"/>
      <c r="AW925" s="4"/>
      <c r="AX925" s="8"/>
      <c r="AY925" s="512" t="s">
        <v>826</v>
      </c>
      <c r="AZ925" s="513"/>
      <c r="BA925" s="513"/>
      <c r="BB925" s="513"/>
      <c r="BC925" s="513"/>
      <c r="BD925" s="513"/>
      <c r="BE925" s="513"/>
      <c r="BF925" s="514"/>
      <c r="BG925" s="671"/>
      <c r="BH925" s="672"/>
    </row>
    <row r="926" spans="1:60" ht="19.5" customHeight="1" x14ac:dyDescent="0.25">
      <c r="A926" s="136">
        <f t="shared" si="101"/>
        <v>731</v>
      </c>
      <c r="B926" s="39"/>
      <c r="C926" s="29" t="s">
        <v>649</v>
      </c>
      <c r="D926" s="29" t="s">
        <v>281</v>
      </c>
      <c r="E926" s="8"/>
      <c r="F926" s="8"/>
      <c r="G926" s="8"/>
      <c r="H926" s="8"/>
      <c r="I926" s="8"/>
      <c r="J926" s="8"/>
      <c r="K926" s="8">
        <f t="shared" si="102"/>
        <v>16</v>
      </c>
      <c r="L926" s="8">
        <f t="shared" si="102"/>
        <v>555</v>
      </c>
      <c r="M926" s="182" t="s">
        <v>871</v>
      </c>
      <c r="N926" s="87"/>
      <c r="O926" s="34"/>
      <c r="P926" s="33"/>
      <c r="Q926" s="34"/>
      <c r="R926" s="33"/>
      <c r="S926" s="34"/>
      <c r="T926" s="33"/>
      <c r="U926" s="34"/>
      <c r="V926" s="33"/>
      <c r="W926" s="34"/>
      <c r="X926" s="33"/>
      <c r="Y926" s="34"/>
      <c r="Z926" s="33"/>
      <c r="AA926" s="58"/>
      <c r="AB926" s="59"/>
      <c r="AC926" s="60"/>
      <c r="AD926" s="610" t="s">
        <v>28</v>
      </c>
      <c r="AE926" s="603"/>
      <c r="AF926" s="603"/>
      <c r="AG926" s="603"/>
      <c r="AH926" s="603"/>
      <c r="AI926" s="603"/>
      <c r="AJ926" s="603"/>
      <c r="AK926" s="603"/>
      <c r="AL926" s="603"/>
      <c r="AM926" s="611"/>
      <c r="AN926" s="90"/>
      <c r="AO926" s="60"/>
      <c r="AP926" s="61"/>
      <c r="AQ926" s="35"/>
      <c r="AR926" s="36"/>
      <c r="AS926" s="34"/>
      <c r="AT926" s="36"/>
      <c r="AU926" s="34"/>
      <c r="AV926" s="36"/>
      <c r="AW926" s="4"/>
      <c r="AX926" s="8"/>
      <c r="AY926" s="512" t="s">
        <v>122</v>
      </c>
      <c r="AZ926" s="513"/>
      <c r="BA926" s="513"/>
      <c r="BB926" s="513"/>
      <c r="BC926" s="513"/>
      <c r="BD926" s="513"/>
      <c r="BE926" s="513"/>
      <c r="BF926" s="514"/>
      <c r="BG926" s="478"/>
      <c r="BH926" s="479"/>
    </row>
    <row r="927" spans="1:60" ht="19.5" customHeight="1" x14ac:dyDescent="0.25">
      <c r="A927" s="136">
        <f t="shared" si="101"/>
        <v>732</v>
      </c>
      <c r="B927" s="450"/>
      <c r="C927" s="31"/>
      <c r="D927" s="29" t="s">
        <v>282</v>
      </c>
      <c r="E927" s="9"/>
      <c r="F927" s="9"/>
      <c r="G927" s="9"/>
      <c r="H927" s="9"/>
      <c r="I927" s="9"/>
      <c r="J927" s="9"/>
      <c r="K927" s="9">
        <f t="shared" si="102"/>
        <v>17</v>
      </c>
      <c r="L927" s="9">
        <f t="shared" si="102"/>
        <v>556</v>
      </c>
      <c r="M927" s="182" t="s">
        <v>871</v>
      </c>
      <c r="N927" s="87"/>
      <c r="O927" s="34"/>
      <c r="P927" s="33"/>
      <c r="Q927" s="34"/>
      <c r="R927" s="33"/>
      <c r="S927" s="34"/>
      <c r="T927" s="33"/>
      <c r="U927" s="34"/>
      <c r="V927" s="33"/>
      <c r="W927" s="34"/>
      <c r="X927" s="33"/>
      <c r="Y927" s="34"/>
      <c r="Z927" s="33"/>
      <c r="AA927" s="58"/>
      <c r="AB927" s="59"/>
      <c r="AC927" s="60"/>
      <c r="AD927" s="610" t="s">
        <v>28</v>
      </c>
      <c r="AE927" s="603"/>
      <c r="AF927" s="603"/>
      <c r="AG927" s="603"/>
      <c r="AH927" s="603"/>
      <c r="AI927" s="603"/>
      <c r="AJ927" s="603"/>
      <c r="AK927" s="603"/>
      <c r="AL927" s="603"/>
      <c r="AM927" s="611"/>
      <c r="AN927" s="90"/>
      <c r="AO927" s="60"/>
      <c r="AP927" s="61"/>
      <c r="AQ927" s="35"/>
      <c r="AR927" s="36"/>
      <c r="AS927" s="34"/>
      <c r="AT927" s="36"/>
      <c r="AU927" s="34"/>
      <c r="AV927" s="36"/>
      <c r="AW927" s="4"/>
      <c r="AX927" s="8"/>
      <c r="AY927" s="469" t="s">
        <v>121</v>
      </c>
      <c r="AZ927" s="470"/>
      <c r="BA927" s="470"/>
      <c r="BB927" s="470"/>
      <c r="BC927" s="470"/>
      <c r="BD927" s="470"/>
      <c r="BE927" s="470"/>
      <c r="BF927" s="471"/>
      <c r="BG927" s="671"/>
      <c r="BH927" s="672"/>
    </row>
    <row r="928" spans="1:60" ht="19.5" customHeight="1" x14ac:dyDescent="0.25">
      <c r="A928" s="136">
        <f t="shared" si="101"/>
        <v>733</v>
      </c>
      <c r="B928" s="452"/>
      <c r="C928" s="41"/>
      <c r="D928" s="20" t="s">
        <v>283</v>
      </c>
      <c r="E928" s="8"/>
      <c r="F928" s="8"/>
      <c r="G928" s="8"/>
      <c r="H928" s="8"/>
      <c r="I928" s="8"/>
      <c r="J928" s="8"/>
      <c r="K928" s="8">
        <f t="shared" ref="K928:L943" si="103">K927+1</f>
        <v>18</v>
      </c>
      <c r="L928" s="8">
        <f t="shared" si="103"/>
        <v>557</v>
      </c>
      <c r="M928" s="182" t="s">
        <v>871</v>
      </c>
      <c r="N928" s="87"/>
      <c r="O928" s="34"/>
      <c r="P928" s="33"/>
      <c r="Q928" s="34"/>
      <c r="R928" s="33"/>
      <c r="S928" s="34"/>
      <c r="T928" s="33"/>
      <c r="U928" s="34"/>
      <c r="V928" s="33"/>
      <c r="W928" s="34"/>
      <c r="X928" s="33"/>
      <c r="Y928" s="34"/>
      <c r="Z928" s="33"/>
      <c r="AA928" s="58"/>
      <c r="AB928" s="59"/>
      <c r="AC928" s="60"/>
      <c r="AD928" s="610" t="s">
        <v>28</v>
      </c>
      <c r="AE928" s="603"/>
      <c r="AF928" s="603"/>
      <c r="AG928" s="603"/>
      <c r="AH928" s="603"/>
      <c r="AI928" s="603"/>
      <c r="AJ928" s="603"/>
      <c r="AK928" s="603"/>
      <c r="AL928" s="603"/>
      <c r="AM928" s="611"/>
      <c r="AN928" s="90"/>
      <c r="AO928" s="60"/>
      <c r="AP928" s="61"/>
      <c r="AQ928" s="35"/>
      <c r="AR928" s="36"/>
      <c r="AS928" s="34"/>
      <c r="AT928" s="36"/>
      <c r="AU928" s="34"/>
      <c r="AV928" s="36"/>
      <c r="AW928" s="4"/>
      <c r="AX928" s="8"/>
      <c r="AY928" s="475"/>
      <c r="AZ928" s="476"/>
      <c r="BA928" s="476"/>
      <c r="BB928" s="476"/>
      <c r="BC928" s="476"/>
      <c r="BD928" s="476"/>
      <c r="BE928" s="476"/>
      <c r="BF928" s="477"/>
      <c r="BG928" s="478"/>
      <c r="BH928" s="479"/>
    </row>
    <row r="929" spans="1:60" ht="19.5" customHeight="1" x14ac:dyDescent="0.25">
      <c r="A929" s="136">
        <f t="shared" si="101"/>
        <v>734</v>
      </c>
      <c r="B929" s="39"/>
      <c r="C929" s="29" t="s">
        <v>650</v>
      </c>
      <c r="D929" s="29" t="s">
        <v>284</v>
      </c>
      <c r="E929" s="9"/>
      <c r="F929" s="9"/>
      <c r="G929" s="9"/>
      <c r="H929" s="9"/>
      <c r="I929" s="9"/>
      <c r="J929" s="9"/>
      <c r="K929" s="9">
        <f t="shared" si="103"/>
        <v>19</v>
      </c>
      <c r="L929" s="9">
        <f t="shared" si="103"/>
        <v>558</v>
      </c>
      <c r="M929" s="182" t="s">
        <v>871</v>
      </c>
      <c r="N929" s="87"/>
      <c r="O929" s="34"/>
      <c r="P929" s="33"/>
      <c r="Q929" s="34"/>
      <c r="R929" s="33"/>
      <c r="S929" s="34"/>
      <c r="T929" s="33"/>
      <c r="U929" s="34"/>
      <c r="V929" s="33"/>
      <c r="W929" s="34"/>
      <c r="X929" s="33"/>
      <c r="Y929" s="34"/>
      <c r="Z929" s="33"/>
      <c r="AA929" s="58"/>
      <c r="AB929" s="59"/>
      <c r="AC929" s="60"/>
      <c r="AD929" s="610" t="s">
        <v>28</v>
      </c>
      <c r="AE929" s="603"/>
      <c r="AF929" s="603"/>
      <c r="AG929" s="603"/>
      <c r="AH929" s="603"/>
      <c r="AI929" s="603"/>
      <c r="AJ929" s="603"/>
      <c r="AK929" s="603"/>
      <c r="AL929" s="603"/>
      <c r="AM929" s="611"/>
      <c r="AN929" s="90"/>
      <c r="AO929" s="60"/>
      <c r="AP929" s="61"/>
      <c r="AQ929" s="35"/>
      <c r="AR929" s="36"/>
      <c r="AS929" s="34"/>
      <c r="AT929" s="36"/>
      <c r="AU929" s="34"/>
      <c r="AV929" s="36"/>
      <c r="AW929" s="4"/>
      <c r="AX929" s="8"/>
      <c r="AY929" s="512" t="s">
        <v>122</v>
      </c>
      <c r="AZ929" s="513"/>
      <c r="BA929" s="513"/>
      <c r="BB929" s="513"/>
      <c r="BC929" s="513"/>
      <c r="BD929" s="513"/>
      <c r="BE929" s="513"/>
      <c r="BF929" s="514"/>
      <c r="BG929" s="478"/>
      <c r="BH929" s="479"/>
    </row>
    <row r="930" spans="1:60" ht="19.5" customHeight="1" x14ac:dyDescent="0.25">
      <c r="A930" s="136">
        <f t="shared" si="101"/>
        <v>735</v>
      </c>
      <c r="B930" s="450"/>
      <c r="C930" s="450" t="s">
        <v>651</v>
      </c>
      <c r="D930" s="29" t="s">
        <v>278</v>
      </c>
      <c r="E930" s="8"/>
      <c r="F930" s="8"/>
      <c r="G930" s="8"/>
      <c r="H930" s="8"/>
      <c r="I930" s="8"/>
      <c r="J930" s="8"/>
      <c r="K930" s="8">
        <f t="shared" si="103"/>
        <v>20</v>
      </c>
      <c r="L930" s="8">
        <f t="shared" si="103"/>
        <v>559</v>
      </c>
      <c r="M930" s="182" t="s">
        <v>871</v>
      </c>
      <c r="N930" s="87"/>
      <c r="O930" s="34"/>
      <c r="P930" s="33"/>
      <c r="Q930" s="34"/>
      <c r="R930" s="33"/>
      <c r="S930" s="34"/>
      <c r="T930" s="33"/>
      <c r="U930" s="34"/>
      <c r="V930" s="33"/>
      <c r="W930" s="34"/>
      <c r="X930" s="33"/>
      <c r="Y930" s="34"/>
      <c r="Z930" s="33"/>
      <c r="AA930" s="58"/>
      <c r="AB930" s="59"/>
      <c r="AC930" s="60"/>
      <c r="AD930" s="610" t="s">
        <v>28</v>
      </c>
      <c r="AE930" s="603"/>
      <c r="AF930" s="603"/>
      <c r="AG930" s="603"/>
      <c r="AH930" s="603"/>
      <c r="AI930" s="603"/>
      <c r="AJ930" s="603"/>
      <c r="AK930" s="603"/>
      <c r="AL930" s="603"/>
      <c r="AM930" s="611"/>
      <c r="AN930" s="90"/>
      <c r="AO930" s="60"/>
      <c r="AP930" s="61"/>
      <c r="AQ930" s="35"/>
      <c r="AR930" s="36"/>
      <c r="AS930" s="34"/>
      <c r="AT930" s="36"/>
      <c r="AU930" s="34"/>
      <c r="AV930" s="36"/>
      <c r="AW930" s="4"/>
      <c r="AX930" s="8"/>
      <c r="AY930" s="469" t="s">
        <v>121</v>
      </c>
      <c r="AZ930" s="470"/>
      <c r="BA930" s="470"/>
      <c r="BB930" s="470"/>
      <c r="BC930" s="470"/>
      <c r="BD930" s="470"/>
      <c r="BE930" s="470"/>
      <c r="BF930" s="471"/>
      <c r="BG930" s="478" t="s">
        <v>49</v>
      </c>
      <c r="BH930" s="479"/>
    </row>
    <row r="931" spans="1:60" ht="19.5" customHeight="1" x14ac:dyDescent="0.25">
      <c r="A931" s="136">
        <f t="shared" si="101"/>
        <v>736</v>
      </c>
      <c r="B931" s="452"/>
      <c r="C931" s="452"/>
      <c r="D931" s="29" t="s">
        <v>279</v>
      </c>
      <c r="E931" s="8"/>
      <c r="F931" s="8"/>
      <c r="G931" s="8"/>
      <c r="H931" s="8"/>
      <c r="I931" s="8"/>
      <c r="J931" s="8"/>
      <c r="K931" s="8">
        <f t="shared" si="103"/>
        <v>21</v>
      </c>
      <c r="L931" s="8">
        <f t="shared" si="103"/>
        <v>560</v>
      </c>
      <c r="M931" s="182" t="s">
        <v>871</v>
      </c>
      <c r="N931" s="87"/>
      <c r="O931" s="34"/>
      <c r="P931" s="33"/>
      <c r="Q931" s="34"/>
      <c r="R931" s="33"/>
      <c r="S931" s="34"/>
      <c r="T931" s="33"/>
      <c r="U931" s="34"/>
      <c r="V931" s="33"/>
      <c r="W931" s="34"/>
      <c r="X931" s="33"/>
      <c r="Y931" s="34"/>
      <c r="Z931" s="33"/>
      <c r="AA931" s="58"/>
      <c r="AB931" s="59"/>
      <c r="AC931" s="60"/>
      <c r="AD931" s="610" t="s">
        <v>28</v>
      </c>
      <c r="AE931" s="603"/>
      <c r="AF931" s="603"/>
      <c r="AG931" s="603"/>
      <c r="AH931" s="603"/>
      <c r="AI931" s="603"/>
      <c r="AJ931" s="603"/>
      <c r="AK931" s="603"/>
      <c r="AL931" s="603"/>
      <c r="AM931" s="611"/>
      <c r="AN931" s="90"/>
      <c r="AO931" s="60"/>
      <c r="AP931" s="61"/>
      <c r="AQ931" s="35"/>
      <c r="AR931" s="36"/>
      <c r="AS931" s="34"/>
      <c r="AT931" s="36"/>
      <c r="AU931" s="34"/>
      <c r="AV931" s="36"/>
      <c r="AW931" s="4"/>
      <c r="AX931" s="8"/>
      <c r="AY931" s="475"/>
      <c r="AZ931" s="476"/>
      <c r="BA931" s="476"/>
      <c r="BB931" s="476"/>
      <c r="BC931" s="476"/>
      <c r="BD931" s="476"/>
      <c r="BE931" s="476"/>
      <c r="BF931" s="477"/>
      <c r="BG931" s="478"/>
      <c r="BH931" s="479"/>
    </row>
    <row r="932" spans="1:60" ht="19.5" customHeight="1" x14ac:dyDescent="0.25">
      <c r="A932" s="136">
        <f t="shared" si="101"/>
        <v>737</v>
      </c>
      <c r="B932" s="39"/>
      <c r="C932" s="29" t="s">
        <v>652</v>
      </c>
      <c r="D932" s="20" t="s">
        <v>280</v>
      </c>
      <c r="E932" s="8"/>
      <c r="F932" s="8"/>
      <c r="G932" s="8"/>
      <c r="H932" s="8"/>
      <c r="I932" s="8"/>
      <c r="J932" s="8"/>
      <c r="K932" s="8">
        <f t="shared" si="103"/>
        <v>22</v>
      </c>
      <c r="L932" s="8">
        <f t="shared" si="103"/>
        <v>561</v>
      </c>
      <c r="M932" s="182" t="s">
        <v>871</v>
      </c>
      <c r="N932" s="87"/>
      <c r="O932" s="34"/>
      <c r="P932" s="33"/>
      <c r="Q932" s="34"/>
      <c r="R932" s="33"/>
      <c r="S932" s="34"/>
      <c r="T932" s="33"/>
      <c r="U932" s="34"/>
      <c r="V932" s="33"/>
      <c r="W932" s="34"/>
      <c r="X932" s="33"/>
      <c r="Y932" s="34"/>
      <c r="Z932" s="33"/>
      <c r="AA932" s="58"/>
      <c r="AB932" s="59"/>
      <c r="AC932" s="60"/>
      <c r="AD932" s="610" t="s">
        <v>28</v>
      </c>
      <c r="AE932" s="603"/>
      <c r="AF932" s="603"/>
      <c r="AG932" s="603"/>
      <c r="AH932" s="603"/>
      <c r="AI932" s="603"/>
      <c r="AJ932" s="603"/>
      <c r="AK932" s="603"/>
      <c r="AL932" s="603"/>
      <c r="AM932" s="611"/>
      <c r="AN932" s="90"/>
      <c r="AO932" s="60"/>
      <c r="AP932" s="61"/>
      <c r="AQ932" s="35"/>
      <c r="AR932" s="36"/>
      <c r="AS932" s="34"/>
      <c r="AT932" s="36"/>
      <c r="AU932" s="34"/>
      <c r="AV932" s="36"/>
      <c r="AW932" s="4"/>
      <c r="AX932" s="8"/>
      <c r="AY932" s="512" t="s">
        <v>122</v>
      </c>
      <c r="AZ932" s="513"/>
      <c r="BA932" s="513"/>
      <c r="BB932" s="513"/>
      <c r="BC932" s="513"/>
      <c r="BD932" s="513"/>
      <c r="BE932" s="513"/>
      <c r="BF932" s="514"/>
      <c r="BG932" s="478"/>
      <c r="BH932" s="479"/>
    </row>
    <row r="933" spans="1:60" ht="19.5" customHeight="1" x14ac:dyDescent="0.25">
      <c r="A933" s="136">
        <f t="shared" si="101"/>
        <v>738</v>
      </c>
      <c r="B933" s="450"/>
      <c r="C933" s="450" t="s">
        <v>653</v>
      </c>
      <c r="D933" s="29" t="s">
        <v>65</v>
      </c>
      <c r="E933" s="9"/>
      <c r="F933" s="9"/>
      <c r="G933" s="9"/>
      <c r="H933" s="9"/>
      <c r="I933" s="9"/>
      <c r="J933" s="9"/>
      <c r="K933" s="9">
        <f t="shared" si="103"/>
        <v>23</v>
      </c>
      <c r="L933" s="9">
        <f t="shared" si="103"/>
        <v>562</v>
      </c>
      <c r="M933" s="182" t="s">
        <v>871</v>
      </c>
      <c r="N933" s="87"/>
      <c r="O933" s="34"/>
      <c r="P933" s="33"/>
      <c r="Q933" s="34"/>
      <c r="R933" s="33"/>
      <c r="S933" s="34"/>
      <c r="T933" s="33"/>
      <c r="U933" s="34"/>
      <c r="V933" s="33"/>
      <c r="W933" s="34"/>
      <c r="X933" s="33"/>
      <c r="Y933" s="34"/>
      <c r="Z933" s="33"/>
      <c r="AA933" s="58"/>
      <c r="AB933" s="59"/>
      <c r="AC933" s="60"/>
      <c r="AD933" s="610" t="s">
        <v>28</v>
      </c>
      <c r="AE933" s="603"/>
      <c r="AF933" s="603"/>
      <c r="AG933" s="603"/>
      <c r="AH933" s="603"/>
      <c r="AI933" s="603"/>
      <c r="AJ933" s="603"/>
      <c r="AK933" s="603"/>
      <c r="AL933" s="603"/>
      <c r="AM933" s="611"/>
      <c r="AN933" s="90"/>
      <c r="AO933" s="60"/>
      <c r="AP933" s="61"/>
      <c r="AQ933" s="35"/>
      <c r="AR933" s="36"/>
      <c r="AS933" s="34"/>
      <c r="AT933" s="36"/>
      <c r="AU933" s="34"/>
      <c r="AV933" s="36"/>
      <c r="AW933" s="4"/>
      <c r="AX933" s="8"/>
      <c r="AY933" s="469" t="s">
        <v>121</v>
      </c>
      <c r="AZ933" s="470"/>
      <c r="BA933" s="470"/>
      <c r="BB933" s="470"/>
      <c r="BC933" s="470"/>
      <c r="BD933" s="470"/>
      <c r="BE933" s="470"/>
      <c r="BF933" s="471"/>
      <c r="BG933" s="671" t="s">
        <v>49</v>
      </c>
      <c r="BH933" s="672"/>
    </row>
    <row r="934" spans="1:60" ht="19.5" customHeight="1" x14ac:dyDescent="0.25">
      <c r="A934" s="136">
        <f t="shared" si="101"/>
        <v>739</v>
      </c>
      <c r="B934" s="452"/>
      <c r="C934" s="452"/>
      <c r="D934" s="29" t="s">
        <v>66</v>
      </c>
      <c r="E934" s="8"/>
      <c r="F934" s="8"/>
      <c r="G934" s="8"/>
      <c r="H934" s="8"/>
      <c r="I934" s="8"/>
      <c r="J934" s="8"/>
      <c r="K934" s="8">
        <f t="shared" si="103"/>
        <v>24</v>
      </c>
      <c r="L934" s="8">
        <f t="shared" si="103"/>
        <v>563</v>
      </c>
      <c r="M934" s="182" t="s">
        <v>871</v>
      </c>
      <c r="N934" s="87"/>
      <c r="O934" s="34"/>
      <c r="P934" s="33"/>
      <c r="Q934" s="34"/>
      <c r="R934" s="33"/>
      <c r="S934" s="34"/>
      <c r="T934" s="33"/>
      <c r="U934" s="34"/>
      <c r="V934" s="33"/>
      <c r="W934" s="34"/>
      <c r="X934" s="33"/>
      <c r="Y934" s="34"/>
      <c r="Z934" s="33"/>
      <c r="AA934" s="58"/>
      <c r="AB934" s="59"/>
      <c r="AC934" s="60"/>
      <c r="AD934" s="610" t="s">
        <v>28</v>
      </c>
      <c r="AE934" s="603"/>
      <c r="AF934" s="603"/>
      <c r="AG934" s="603"/>
      <c r="AH934" s="603"/>
      <c r="AI934" s="603"/>
      <c r="AJ934" s="603"/>
      <c r="AK934" s="603"/>
      <c r="AL934" s="603"/>
      <c r="AM934" s="611"/>
      <c r="AN934" s="90"/>
      <c r="AO934" s="60"/>
      <c r="AP934" s="61"/>
      <c r="AQ934" s="35"/>
      <c r="AR934" s="36"/>
      <c r="AS934" s="34"/>
      <c r="AT934" s="36"/>
      <c r="AU934" s="34"/>
      <c r="AV934" s="36"/>
      <c r="AW934" s="4"/>
      <c r="AX934" s="8"/>
      <c r="AY934" s="475"/>
      <c r="AZ934" s="476"/>
      <c r="BA934" s="476"/>
      <c r="BB934" s="476"/>
      <c r="BC934" s="476"/>
      <c r="BD934" s="476"/>
      <c r="BE934" s="476"/>
      <c r="BF934" s="477"/>
      <c r="BG934" s="629"/>
      <c r="BH934" s="631"/>
    </row>
    <row r="935" spans="1:60" ht="19.5" customHeight="1" x14ac:dyDescent="0.25">
      <c r="A935" s="136">
        <f t="shared" si="101"/>
        <v>740</v>
      </c>
      <c r="B935" s="39"/>
      <c r="C935" s="29" t="s">
        <v>654</v>
      </c>
      <c r="D935" s="29" t="s">
        <v>67</v>
      </c>
      <c r="E935" s="8"/>
      <c r="F935" s="8"/>
      <c r="G935" s="8"/>
      <c r="H935" s="8"/>
      <c r="I935" s="8"/>
      <c r="J935" s="8"/>
      <c r="K935" s="8">
        <f t="shared" si="103"/>
        <v>25</v>
      </c>
      <c r="L935" s="8">
        <f t="shared" si="103"/>
        <v>564</v>
      </c>
      <c r="M935" s="182" t="s">
        <v>871</v>
      </c>
      <c r="N935" s="87"/>
      <c r="O935" s="34"/>
      <c r="P935" s="33"/>
      <c r="Q935" s="34"/>
      <c r="R935" s="33"/>
      <c r="S935" s="34"/>
      <c r="T935" s="33"/>
      <c r="U935" s="34"/>
      <c r="V935" s="33"/>
      <c r="W935" s="34"/>
      <c r="X935" s="33"/>
      <c r="Y935" s="34"/>
      <c r="Z935" s="33"/>
      <c r="AA935" s="58"/>
      <c r="AB935" s="59"/>
      <c r="AC935" s="60"/>
      <c r="AD935" s="610" t="s">
        <v>28</v>
      </c>
      <c r="AE935" s="603"/>
      <c r="AF935" s="603"/>
      <c r="AG935" s="603"/>
      <c r="AH935" s="603"/>
      <c r="AI935" s="603"/>
      <c r="AJ935" s="603"/>
      <c r="AK935" s="603"/>
      <c r="AL935" s="603"/>
      <c r="AM935" s="611"/>
      <c r="AN935" s="90"/>
      <c r="AO935" s="60"/>
      <c r="AP935" s="61"/>
      <c r="AQ935" s="35"/>
      <c r="AR935" s="36"/>
      <c r="AS935" s="34"/>
      <c r="AT935" s="36"/>
      <c r="AU935" s="34"/>
      <c r="AV935" s="36"/>
      <c r="AW935" s="4"/>
      <c r="AX935" s="8"/>
      <c r="AY935" s="512" t="s">
        <v>122</v>
      </c>
      <c r="AZ935" s="513"/>
      <c r="BA935" s="513"/>
      <c r="BB935" s="513"/>
      <c r="BC935" s="513"/>
      <c r="BD935" s="513"/>
      <c r="BE935" s="513"/>
      <c r="BF935" s="514"/>
      <c r="BG935" s="629"/>
      <c r="BH935" s="631"/>
    </row>
    <row r="936" spans="1:60" ht="19.5" customHeight="1" x14ac:dyDescent="0.25">
      <c r="A936" s="136">
        <f t="shared" si="101"/>
        <v>741</v>
      </c>
      <c r="B936" s="450"/>
      <c r="C936" s="450" t="s">
        <v>655</v>
      </c>
      <c r="D936" s="29" t="s">
        <v>68</v>
      </c>
      <c r="E936" s="8"/>
      <c r="F936" s="8"/>
      <c r="G936" s="8"/>
      <c r="H936" s="8"/>
      <c r="I936" s="8"/>
      <c r="J936" s="8"/>
      <c r="K936" s="8">
        <f t="shared" si="103"/>
        <v>26</v>
      </c>
      <c r="L936" s="8">
        <f t="shared" si="103"/>
        <v>565</v>
      </c>
      <c r="M936" s="182" t="s">
        <v>871</v>
      </c>
      <c r="N936" s="87"/>
      <c r="O936" s="34"/>
      <c r="P936" s="33"/>
      <c r="Q936" s="34"/>
      <c r="R936" s="33"/>
      <c r="S936" s="34"/>
      <c r="T936" s="33"/>
      <c r="U936" s="34"/>
      <c r="V936" s="33"/>
      <c r="W936" s="34"/>
      <c r="X936" s="33"/>
      <c r="Y936" s="34"/>
      <c r="Z936" s="33"/>
      <c r="AA936" s="58"/>
      <c r="AB936" s="59"/>
      <c r="AC936" s="60"/>
      <c r="AD936" s="610" t="s">
        <v>28</v>
      </c>
      <c r="AE936" s="603"/>
      <c r="AF936" s="603"/>
      <c r="AG936" s="603"/>
      <c r="AH936" s="603"/>
      <c r="AI936" s="603"/>
      <c r="AJ936" s="603"/>
      <c r="AK936" s="603"/>
      <c r="AL936" s="603"/>
      <c r="AM936" s="611"/>
      <c r="AN936" s="90"/>
      <c r="AO936" s="60"/>
      <c r="AP936" s="61"/>
      <c r="AQ936" s="35"/>
      <c r="AR936" s="36"/>
      <c r="AS936" s="34"/>
      <c r="AT936" s="36"/>
      <c r="AU936" s="34"/>
      <c r="AV936" s="36"/>
      <c r="AW936" s="4"/>
      <c r="AX936" s="8"/>
      <c r="AY936" s="469" t="s">
        <v>905</v>
      </c>
      <c r="AZ936" s="470"/>
      <c r="BA936" s="470"/>
      <c r="BB936" s="470"/>
      <c r="BC936" s="470"/>
      <c r="BD936" s="470"/>
      <c r="BE936" s="470"/>
      <c r="BF936" s="471"/>
      <c r="BG936" s="478" t="s">
        <v>49</v>
      </c>
      <c r="BH936" s="479"/>
    </row>
    <row r="937" spans="1:60" ht="19.5" customHeight="1" x14ac:dyDescent="0.25">
      <c r="A937" s="136">
        <f t="shared" si="101"/>
        <v>742</v>
      </c>
      <c r="B937" s="451"/>
      <c r="C937" s="451"/>
      <c r="D937" s="29" t="s">
        <v>69</v>
      </c>
      <c r="E937" s="9"/>
      <c r="F937" s="9"/>
      <c r="G937" s="9"/>
      <c r="H937" s="9"/>
      <c r="I937" s="9"/>
      <c r="J937" s="9"/>
      <c r="K937" s="9">
        <f t="shared" si="103"/>
        <v>27</v>
      </c>
      <c r="L937" s="9">
        <f t="shared" si="103"/>
        <v>566</v>
      </c>
      <c r="M937" s="182" t="s">
        <v>871</v>
      </c>
      <c r="N937" s="87"/>
      <c r="O937" s="34"/>
      <c r="P937" s="33"/>
      <c r="Q937" s="34"/>
      <c r="R937" s="33"/>
      <c r="S937" s="34"/>
      <c r="T937" s="33"/>
      <c r="U937" s="34"/>
      <c r="V937" s="33"/>
      <c r="W937" s="34"/>
      <c r="X937" s="33"/>
      <c r="Y937" s="34"/>
      <c r="Z937" s="33"/>
      <c r="AA937" s="58"/>
      <c r="AB937" s="59"/>
      <c r="AC937" s="60"/>
      <c r="AD937" s="610" t="s">
        <v>28</v>
      </c>
      <c r="AE937" s="603"/>
      <c r="AF937" s="603"/>
      <c r="AG937" s="603"/>
      <c r="AH937" s="603"/>
      <c r="AI937" s="603"/>
      <c r="AJ937" s="603"/>
      <c r="AK937" s="603"/>
      <c r="AL937" s="603"/>
      <c r="AM937" s="611"/>
      <c r="AN937" s="90"/>
      <c r="AO937" s="60"/>
      <c r="AP937" s="61"/>
      <c r="AQ937" s="35"/>
      <c r="AR937" s="36"/>
      <c r="AS937" s="34"/>
      <c r="AT937" s="36"/>
      <c r="AU937" s="34"/>
      <c r="AV937" s="36"/>
      <c r="AW937" s="4"/>
      <c r="AX937" s="8"/>
      <c r="AY937" s="472"/>
      <c r="AZ937" s="473"/>
      <c r="BA937" s="473"/>
      <c r="BB937" s="473"/>
      <c r="BC937" s="473"/>
      <c r="BD937" s="473"/>
      <c r="BE937" s="473"/>
      <c r="BF937" s="474"/>
      <c r="BG937" s="478"/>
      <c r="BH937" s="479"/>
    </row>
    <row r="938" spans="1:60" ht="19.5" customHeight="1" x14ac:dyDescent="0.25">
      <c r="A938" s="136">
        <f t="shared" si="101"/>
        <v>743</v>
      </c>
      <c r="B938" s="451"/>
      <c r="C938" s="451"/>
      <c r="D938" s="29" t="s">
        <v>84</v>
      </c>
      <c r="E938" s="9"/>
      <c r="F938" s="9"/>
      <c r="G938" s="9"/>
      <c r="H938" s="9"/>
      <c r="I938" s="9"/>
      <c r="J938" s="9"/>
      <c r="K938" s="9">
        <f t="shared" si="103"/>
        <v>28</v>
      </c>
      <c r="L938" s="9">
        <f t="shared" si="103"/>
        <v>567</v>
      </c>
      <c r="M938" s="182" t="s">
        <v>871</v>
      </c>
      <c r="N938" s="87"/>
      <c r="O938" s="34"/>
      <c r="P938" s="33"/>
      <c r="Q938" s="34"/>
      <c r="R938" s="33"/>
      <c r="S938" s="34"/>
      <c r="T938" s="33"/>
      <c r="U938" s="34"/>
      <c r="V938" s="33"/>
      <c r="W938" s="34"/>
      <c r="X938" s="33"/>
      <c r="Y938" s="34"/>
      <c r="Z938" s="33"/>
      <c r="AA938" s="58"/>
      <c r="AB938" s="59"/>
      <c r="AC938" s="60"/>
      <c r="AD938" s="610" t="s">
        <v>28</v>
      </c>
      <c r="AE938" s="603"/>
      <c r="AF938" s="603"/>
      <c r="AG938" s="603"/>
      <c r="AH938" s="603"/>
      <c r="AI938" s="603"/>
      <c r="AJ938" s="603"/>
      <c r="AK938" s="603"/>
      <c r="AL938" s="603"/>
      <c r="AM938" s="611"/>
      <c r="AN938" s="90"/>
      <c r="AO938" s="60"/>
      <c r="AP938" s="61"/>
      <c r="AQ938" s="35"/>
      <c r="AR938" s="36"/>
      <c r="AS938" s="34"/>
      <c r="AT938" s="36"/>
      <c r="AU938" s="34"/>
      <c r="AV938" s="36"/>
      <c r="AW938" s="4"/>
      <c r="AX938" s="8"/>
      <c r="AY938" s="472"/>
      <c r="AZ938" s="473"/>
      <c r="BA938" s="473"/>
      <c r="BB938" s="473"/>
      <c r="BC938" s="473"/>
      <c r="BD938" s="473"/>
      <c r="BE938" s="473"/>
      <c r="BF938" s="474"/>
      <c r="BG938" s="69"/>
      <c r="BH938" s="70"/>
    </row>
    <row r="939" spans="1:60" ht="19.5" customHeight="1" x14ac:dyDescent="0.25">
      <c r="A939" s="136">
        <f t="shared" si="101"/>
        <v>744</v>
      </c>
      <c r="B939" s="452"/>
      <c r="C939" s="452"/>
      <c r="D939" s="29" t="s">
        <v>85</v>
      </c>
      <c r="E939" s="8"/>
      <c r="F939" s="8"/>
      <c r="G939" s="8"/>
      <c r="H939" s="8"/>
      <c r="I939" s="9"/>
      <c r="J939" s="9"/>
      <c r="K939" s="9">
        <f t="shared" si="103"/>
        <v>29</v>
      </c>
      <c r="L939" s="9">
        <f t="shared" si="103"/>
        <v>568</v>
      </c>
      <c r="M939" s="182" t="s">
        <v>871</v>
      </c>
      <c r="N939" s="87"/>
      <c r="O939" s="34"/>
      <c r="P939" s="33"/>
      <c r="Q939" s="34"/>
      <c r="R939" s="33"/>
      <c r="S939" s="34"/>
      <c r="T939" s="33"/>
      <c r="U939" s="34"/>
      <c r="V939" s="33"/>
      <c r="W939" s="34"/>
      <c r="X939" s="33"/>
      <c r="Y939" s="34"/>
      <c r="Z939" s="33"/>
      <c r="AA939" s="58"/>
      <c r="AB939" s="59"/>
      <c r="AC939" s="60"/>
      <c r="AD939" s="610" t="s">
        <v>28</v>
      </c>
      <c r="AE939" s="603"/>
      <c r="AF939" s="603"/>
      <c r="AG939" s="603"/>
      <c r="AH939" s="603"/>
      <c r="AI939" s="603"/>
      <c r="AJ939" s="603"/>
      <c r="AK939" s="603"/>
      <c r="AL939" s="603"/>
      <c r="AM939" s="611"/>
      <c r="AN939" s="90"/>
      <c r="AO939" s="60"/>
      <c r="AP939" s="61"/>
      <c r="AQ939" s="35"/>
      <c r="AR939" s="36"/>
      <c r="AS939" s="34"/>
      <c r="AT939" s="36"/>
      <c r="AU939" s="34"/>
      <c r="AV939" s="36"/>
      <c r="AW939" s="4"/>
      <c r="AX939" s="8"/>
      <c r="AY939" s="475"/>
      <c r="AZ939" s="476"/>
      <c r="BA939" s="476"/>
      <c r="BB939" s="476"/>
      <c r="BC939" s="476"/>
      <c r="BD939" s="476"/>
      <c r="BE939" s="476"/>
      <c r="BF939" s="477"/>
      <c r="BG939" s="632"/>
      <c r="BH939" s="634"/>
    </row>
    <row r="940" spans="1:60" ht="19.5" customHeight="1" x14ac:dyDescent="0.25">
      <c r="A940" s="136">
        <f t="shared" si="101"/>
        <v>745</v>
      </c>
      <c r="B940" s="20"/>
      <c r="C940" s="450" t="s">
        <v>1053</v>
      </c>
      <c r="D940" s="29" t="s">
        <v>336</v>
      </c>
      <c r="E940" s="8"/>
      <c r="F940" s="8"/>
      <c r="G940" s="9"/>
      <c r="H940" s="9"/>
      <c r="I940" s="9"/>
      <c r="J940" s="9"/>
      <c r="K940" s="9">
        <f t="shared" si="103"/>
        <v>30</v>
      </c>
      <c r="L940" s="9">
        <f t="shared" si="103"/>
        <v>569</v>
      </c>
      <c r="M940" s="182" t="s">
        <v>871</v>
      </c>
      <c r="N940" s="87"/>
      <c r="O940" s="34"/>
      <c r="P940" s="33"/>
      <c r="Q940" s="34"/>
      <c r="R940" s="33"/>
      <c r="S940" s="34"/>
      <c r="T940" s="33"/>
      <c r="U940" s="34"/>
      <c r="V940" s="33"/>
      <c r="W940" s="34"/>
      <c r="X940" s="33"/>
      <c r="Y940" s="34"/>
      <c r="Z940" s="33"/>
      <c r="AA940" s="58"/>
      <c r="AB940" s="59"/>
      <c r="AC940" s="60"/>
      <c r="AD940" s="610" t="s">
        <v>28</v>
      </c>
      <c r="AE940" s="603"/>
      <c r="AF940" s="603"/>
      <c r="AG940" s="603"/>
      <c r="AH940" s="603"/>
      <c r="AI940" s="603"/>
      <c r="AJ940" s="603"/>
      <c r="AK940" s="603"/>
      <c r="AL940" s="603"/>
      <c r="AM940" s="611"/>
      <c r="AN940" s="90"/>
      <c r="AO940" s="60"/>
      <c r="AP940" s="61"/>
      <c r="AQ940" s="35"/>
      <c r="AR940" s="36"/>
      <c r="AS940" s="34"/>
      <c r="AT940" s="36"/>
      <c r="AU940" s="34"/>
      <c r="AV940" s="36"/>
      <c r="AW940" s="4"/>
      <c r="AX940" s="8"/>
      <c r="AY940" s="512" t="s">
        <v>1190</v>
      </c>
      <c r="AZ940" s="513"/>
      <c r="BA940" s="513"/>
      <c r="BB940" s="513"/>
      <c r="BC940" s="513"/>
      <c r="BD940" s="513"/>
      <c r="BE940" s="513"/>
      <c r="BF940" s="514"/>
      <c r="BG940" s="69"/>
      <c r="BH940" s="70"/>
    </row>
    <row r="941" spans="1:60" ht="19.5" customHeight="1" x14ac:dyDescent="0.25">
      <c r="A941" s="136">
        <f t="shared" si="101"/>
        <v>746</v>
      </c>
      <c r="B941" s="20"/>
      <c r="C941" s="451"/>
      <c r="D941" s="29" t="s">
        <v>337</v>
      </c>
      <c r="E941" s="8"/>
      <c r="F941" s="8"/>
      <c r="G941" s="9"/>
      <c r="H941" s="9"/>
      <c r="I941" s="9"/>
      <c r="J941" s="9"/>
      <c r="K941" s="9">
        <f t="shared" si="103"/>
        <v>31</v>
      </c>
      <c r="L941" s="9">
        <f t="shared" si="103"/>
        <v>570</v>
      </c>
      <c r="M941" s="182" t="s">
        <v>871</v>
      </c>
      <c r="N941" s="87"/>
      <c r="O941" s="34"/>
      <c r="P941" s="33"/>
      <c r="Q941" s="34"/>
      <c r="R941" s="33"/>
      <c r="S941" s="34"/>
      <c r="T941" s="33"/>
      <c r="U941" s="34"/>
      <c r="V941" s="33"/>
      <c r="W941" s="34"/>
      <c r="X941" s="33"/>
      <c r="Y941" s="34"/>
      <c r="Z941" s="33"/>
      <c r="AA941" s="58"/>
      <c r="AB941" s="59"/>
      <c r="AC941" s="60"/>
      <c r="AD941" s="610" t="s">
        <v>28</v>
      </c>
      <c r="AE941" s="603"/>
      <c r="AF941" s="603"/>
      <c r="AG941" s="603"/>
      <c r="AH941" s="603"/>
      <c r="AI941" s="603"/>
      <c r="AJ941" s="603"/>
      <c r="AK941" s="603"/>
      <c r="AL941" s="603"/>
      <c r="AM941" s="611"/>
      <c r="AN941" s="90"/>
      <c r="AO941" s="60"/>
      <c r="AP941" s="61"/>
      <c r="AQ941" s="35"/>
      <c r="AR941" s="36"/>
      <c r="AS941" s="34"/>
      <c r="AT941" s="36"/>
      <c r="AU941" s="34"/>
      <c r="AV941" s="36"/>
      <c r="AW941" s="4"/>
      <c r="AX941" s="8"/>
      <c r="AY941" s="512" t="s">
        <v>1190</v>
      </c>
      <c r="AZ941" s="513"/>
      <c r="BA941" s="513"/>
      <c r="BB941" s="513"/>
      <c r="BC941" s="513"/>
      <c r="BD941" s="513"/>
      <c r="BE941" s="513"/>
      <c r="BF941" s="514"/>
      <c r="BG941" s="69"/>
      <c r="BH941" s="70"/>
    </row>
    <row r="942" spans="1:60" ht="19.5" customHeight="1" x14ac:dyDescent="0.25">
      <c r="A942" s="136">
        <f t="shared" si="101"/>
        <v>747</v>
      </c>
      <c r="B942" s="20"/>
      <c r="C942" s="451"/>
      <c r="D942" s="29" t="s">
        <v>338</v>
      </c>
      <c r="E942" s="8"/>
      <c r="F942" s="8"/>
      <c r="G942" s="9"/>
      <c r="H942" s="9"/>
      <c r="I942" s="9"/>
      <c r="J942" s="9"/>
      <c r="K942" s="9">
        <f t="shared" si="103"/>
        <v>32</v>
      </c>
      <c r="L942" s="9">
        <f t="shared" si="103"/>
        <v>571</v>
      </c>
      <c r="M942" s="182" t="s">
        <v>871</v>
      </c>
      <c r="N942" s="87"/>
      <c r="O942" s="34"/>
      <c r="P942" s="33"/>
      <c r="Q942" s="34"/>
      <c r="R942" s="33"/>
      <c r="S942" s="34"/>
      <c r="T942" s="33"/>
      <c r="U942" s="34"/>
      <c r="V942" s="33"/>
      <c r="W942" s="34"/>
      <c r="X942" s="33"/>
      <c r="Y942" s="34"/>
      <c r="Z942" s="33"/>
      <c r="AA942" s="58"/>
      <c r="AB942" s="59"/>
      <c r="AC942" s="60"/>
      <c r="AD942" s="610" t="s">
        <v>28</v>
      </c>
      <c r="AE942" s="603"/>
      <c r="AF942" s="603"/>
      <c r="AG942" s="603"/>
      <c r="AH942" s="603"/>
      <c r="AI942" s="603"/>
      <c r="AJ942" s="603"/>
      <c r="AK942" s="603"/>
      <c r="AL942" s="603"/>
      <c r="AM942" s="611"/>
      <c r="AN942" s="90"/>
      <c r="AO942" s="60"/>
      <c r="AP942" s="61"/>
      <c r="AQ942" s="35"/>
      <c r="AR942" s="36"/>
      <c r="AS942" s="34"/>
      <c r="AT942" s="36"/>
      <c r="AU942" s="34"/>
      <c r="AV942" s="36"/>
      <c r="AW942" s="4"/>
      <c r="AX942" s="8"/>
      <c r="AY942" s="512" t="s">
        <v>1190</v>
      </c>
      <c r="AZ942" s="513"/>
      <c r="BA942" s="513"/>
      <c r="BB942" s="513"/>
      <c r="BC942" s="513"/>
      <c r="BD942" s="513"/>
      <c r="BE942" s="513"/>
      <c r="BF942" s="514"/>
      <c r="BG942" s="69"/>
      <c r="BH942" s="70"/>
    </row>
    <row r="943" spans="1:60" ht="19.5" customHeight="1" x14ac:dyDescent="0.25">
      <c r="A943" s="136">
        <f t="shared" si="101"/>
        <v>748</v>
      </c>
      <c r="B943" s="20"/>
      <c r="C943" s="452"/>
      <c r="D943" s="29" t="s">
        <v>339</v>
      </c>
      <c r="E943" s="8"/>
      <c r="F943" s="8"/>
      <c r="G943" s="9"/>
      <c r="H943" s="9"/>
      <c r="I943" s="9"/>
      <c r="J943" s="9"/>
      <c r="K943" s="9">
        <f t="shared" si="103"/>
        <v>33</v>
      </c>
      <c r="L943" s="9">
        <f t="shared" si="103"/>
        <v>572</v>
      </c>
      <c r="M943" s="182" t="s">
        <v>871</v>
      </c>
      <c r="N943" s="87"/>
      <c r="O943" s="34"/>
      <c r="P943" s="33"/>
      <c r="Q943" s="34"/>
      <c r="R943" s="33"/>
      <c r="S943" s="34"/>
      <c r="T943" s="33"/>
      <c r="U943" s="34"/>
      <c r="V943" s="33"/>
      <c r="W943" s="34"/>
      <c r="X943" s="33"/>
      <c r="Y943" s="34"/>
      <c r="Z943" s="33"/>
      <c r="AA943" s="58"/>
      <c r="AB943" s="59"/>
      <c r="AC943" s="60"/>
      <c r="AD943" s="610" t="s">
        <v>28</v>
      </c>
      <c r="AE943" s="603"/>
      <c r="AF943" s="603"/>
      <c r="AG943" s="603"/>
      <c r="AH943" s="603"/>
      <c r="AI943" s="603"/>
      <c r="AJ943" s="603"/>
      <c r="AK943" s="603"/>
      <c r="AL943" s="603"/>
      <c r="AM943" s="611"/>
      <c r="AN943" s="90"/>
      <c r="AO943" s="60"/>
      <c r="AP943" s="61"/>
      <c r="AQ943" s="35"/>
      <c r="AR943" s="36"/>
      <c r="AS943" s="34"/>
      <c r="AT943" s="36"/>
      <c r="AU943" s="34"/>
      <c r="AV943" s="36"/>
      <c r="AW943" s="4"/>
      <c r="AX943" s="8"/>
      <c r="AY943" s="512" t="s">
        <v>1190</v>
      </c>
      <c r="AZ943" s="513"/>
      <c r="BA943" s="513"/>
      <c r="BB943" s="513"/>
      <c r="BC943" s="513"/>
      <c r="BD943" s="513"/>
      <c r="BE943" s="513"/>
      <c r="BF943" s="514"/>
      <c r="BG943" s="69"/>
      <c r="BH943" s="70"/>
    </row>
    <row r="944" spans="1:60" ht="19.5" customHeight="1" x14ac:dyDescent="0.25">
      <c r="A944" s="136">
        <f t="shared" si="101"/>
        <v>749</v>
      </c>
      <c r="B944" s="29"/>
      <c r="C944" s="29" t="s">
        <v>656</v>
      </c>
      <c r="D944" s="29" t="s">
        <v>340</v>
      </c>
      <c r="E944" s="8"/>
      <c r="F944" s="8"/>
      <c r="G944" s="9"/>
      <c r="H944" s="9"/>
      <c r="I944" s="9"/>
      <c r="J944" s="9"/>
      <c r="K944" s="9">
        <f t="shared" ref="K944:L945" si="104">K943+1</f>
        <v>34</v>
      </c>
      <c r="L944" s="9">
        <f t="shared" si="104"/>
        <v>573</v>
      </c>
      <c r="M944" s="182" t="s">
        <v>871</v>
      </c>
      <c r="N944" s="87"/>
      <c r="O944" s="506" t="s">
        <v>425</v>
      </c>
      <c r="P944" s="507"/>
      <c r="Q944" s="507"/>
      <c r="R944" s="508"/>
      <c r="S944" s="34"/>
      <c r="T944" s="33"/>
      <c r="U944" s="34"/>
      <c r="V944" s="33"/>
      <c r="W944" s="34"/>
      <c r="X944" s="33"/>
      <c r="Y944" s="34"/>
      <c r="Z944" s="33"/>
      <c r="AA944" s="58"/>
      <c r="AB944" s="59"/>
      <c r="AC944" s="60"/>
      <c r="AD944" s="610" t="s">
        <v>28</v>
      </c>
      <c r="AE944" s="603"/>
      <c r="AF944" s="603"/>
      <c r="AG944" s="603"/>
      <c r="AH944" s="603"/>
      <c r="AI944" s="603"/>
      <c r="AJ944" s="603"/>
      <c r="AK944" s="603"/>
      <c r="AL944" s="603"/>
      <c r="AM944" s="611"/>
      <c r="AN944" s="90"/>
      <c r="AO944" s="60"/>
      <c r="AP944" s="61"/>
      <c r="AQ944" s="35"/>
      <c r="AR944" s="36"/>
      <c r="AS944" s="34"/>
      <c r="AT944" s="36"/>
      <c r="AU944" s="34"/>
      <c r="AV944" s="36"/>
      <c r="AW944" s="4"/>
      <c r="AX944" s="8"/>
      <c r="AY944" s="512" t="s">
        <v>1190</v>
      </c>
      <c r="AZ944" s="513"/>
      <c r="BA944" s="513"/>
      <c r="BB944" s="513"/>
      <c r="BC944" s="513"/>
      <c r="BD944" s="513"/>
      <c r="BE944" s="513"/>
      <c r="BF944" s="514"/>
      <c r="BG944" s="478"/>
      <c r="BH944" s="479"/>
    </row>
    <row r="945" spans="1:60" ht="19.5" customHeight="1" x14ac:dyDescent="0.25">
      <c r="A945" s="136">
        <f t="shared" si="101"/>
        <v>750</v>
      </c>
      <c r="B945" s="20"/>
      <c r="C945" s="41"/>
      <c r="D945" s="29" t="s">
        <v>341</v>
      </c>
      <c r="E945" s="8"/>
      <c r="F945" s="8"/>
      <c r="G945" s="8"/>
      <c r="H945" s="8"/>
      <c r="I945" s="8"/>
      <c r="J945" s="8"/>
      <c r="K945" s="9">
        <f t="shared" si="104"/>
        <v>35</v>
      </c>
      <c r="L945" s="9">
        <f t="shared" si="104"/>
        <v>574</v>
      </c>
      <c r="M945" s="182" t="s">
        <v>871</v>
      </c>
      <c r="N945" s="87"/>
      <c r="O945" s="579" t="s">
        <v>425</v>
      </c>
      <c r="P945" s="580"/>
      <c r="Q945" s="580"/>
      <c r="R945" s="581"/>
      <c r="S945" s="34"/>
      <c r="T945" s="33"/>
      <c r="U945" s="34"/>
      <c r="V945" s="33"/>
      <c r="W945" s="34"/>
      <c r="X945" s="33"/>
      <c r="Y945" s="34"/>
      <c r="Z945" s="33"/>
      <c r="AA945" s="58"/>
      <c r="AB945" s="59"/>
      <c r="AC945" s="60"/>
      <c r="AD945" s="610" t="s">
        <v>28</v>
      </c>
      <c r="AE945" s="603"/>
      <c r="AF945" s="603"/>
      <c r="AG945" s="603"/>
      <c r="AH945" s="603"/>
      <c r="AI945" s="603"/>
      <c r="AJ945" s="603"/>
      <c r="AK945" s="603"/>
      <c r="AL945" s="603"/>
      <c r="AM945" s="611"/>
      <c r="AN945" s="90"/>
      <c r="AO945" s="60"/>
      <c r="AP945" s="61"/>
      <c r="AQ945" s="35"/>
      <c r="AR945" s="36"/>
      <c r="AS945" s="34"/>
      <c r="AT945" s="36"/>
      <c r="AU945" s="34"/>
      <c r="AV945" s="36"/>
      <c r="AW945" s="4"/>
      <c r="AX945" s="8"/>
      <c r="AY945" s="512" t="s">
        <v>1189</v>
      </c>
      <c r="AZ945" s="513"/>
      <c r="BA945" s="513"/>
      <c r="BB945" s="513"/>
      <c r="BC945" s="513"/>
      <c r="BD945" s="513"/>
      <c r="BE945" s="513"/>
      <c r="BF945" s="514"/>
      <c r="BG945" s="478" t="s">
        <v>49</v>
      </c>
      <c r="BH945" s="479"/>
    </row>
    <row r="946" spans="1:60" ht="19.5" customHeight="1" x14ac:dyDescent="0.25">
      <c r="A946" s="136">
        <f t="shared" si="101"/>
        <v>751</v>
      </c>
      <c r="B946" s="676"/>
      <c r="C946" s="450" t="s">
        <v>657</v>
      </c>
      <c r="D946" s="433" t="s">
        <v>943</v>
      </c>
      <c r="E946" s="8"/>
      <c r="F946" s="8"/>
      <c r="G946" s="19">
        <v>1</v>
      </c>
      <c r="H946" s="19">
        <f>H906+1</f>
        <v>99</v>
      </c>
      <c r="I946" s="8"/>
      <c r="J946" s="8"/>
      <c r="K946" s="8"/>
      <c r="L946" s="38"/>
      <c r="M946" s="10"/>
      <c r="N946" s="87"/>
      <c r="O946" s="34"/>
      <c r="P946" s="33"/>
      <c r="Q946" s="34"/>
      <c r="R946" s="33"/>
      <c r="S946" s="34"/>
      <c r="T946" s="33"/>
      <c r="U946" s="34"/>
      <c r="V946" s="33"/>
      <c r="W946" s="34"/>
      <c r="X946" s="33"/>
      <c r="Y946" s="34"/>
      <c r="Z946" s="33"/>
      <c r="AA946" s="34"/>
      <c r="AB946" s="33"/>
      <c r="AC946" s="34"/>
      <c r="AD946" s="33"/>
      <c r="AE946" s="58"/>
      <c r="AF946" s="59"/>
      <c r="AG946" s="602" t="s">
        <v>27</v>
      </c>
      <c r="AH946" s="603"/>
      <c r="AI946" s="603"/>
      <c r="AJ946" s="603"/>
      <c r="AK946" s="603"/>
      <c r="AL946" s="603"/>
      <c r="AM946" s="603"/>
      <c r="AN946" s="604"/>
      <c r="AO946" s="60"/>
      <c r="AP946" s="61"/>
      <c r="AQ946" s="35"/>
      <c r="AR946" s="33"/>
      <c r="AS946" s="34"/>
      <c r="AT946" s="33"/>
      <c r="AU946" s="34"/>
      <c r="AV946" s="36"/>
      <c r="AW946" s="4"/>
      <c r="AX946" s="8"/>
      <c r="AY946" s="469" t="s">
        <v>121</v>
      </c>
      <c r="AZ946" s="470"/>
      <c r="BA946" s="470"/>
      <c r="BB946" s="470"/>
      <c r="BC946" s="470"/>
      <c r="BD946" s="470"/>
      <c r="BE946" s="470"/>
      <c r="BF946" s="471"/>
      <c r="BG946" s="478"/>
      <c r="BH946" s="479"/>
    </row>
    <row r="947" spans="1:60" ht="19.5" customHeight="1" x14ac:dyDescent="0.25">
      <c r="A947" s="136">
        <f t="shared" si="101"/>
        <v>752</v>
      </c>
      <c r="B947" s="677"/>
      <c r="C947" s="451"/>
      <c r="D947" s="433" t="s">
        <v>19</v>
      </c>
      <c r="E947" s="8"/>
      <c r="F947" s="8"/>
      <c r="G947" s="19">
        <f>G946+1</f>
        <v>2</v>
      </c>
      <c r="H947" s="19">
        <f>H946+1</f>
        <v>100</v>
      </c>
      <c r="I947" s="8"/>
      <c r="J947" s="8"/>
      <c r="K947" s="8"/>
      <c r="L947" s="38"/>
      <c r="M947" s="10"/>
      <c r="N947" s="87"/>
      <c r="O947" s="34"/>
      <c r="P947" s="33"/>
      <c r="Q947" s="34"/>
      <c r="R947" s="33"/>
      <c r="S947" s="34"/>
      <c r="T947" s="33"/>
      <c r="U947" s="34"/>
      <c r="V947" s="33"/>
      <c r="W947" s="34"/>
      <c r="X947" s="33"/>
      <c r="Y947" s="34"/>
      <c r="Z947" s="33"/>
      <c r="AA947" s="34"/>
      <c r="AB947" s="33"/>
      <c r="AC947" s="34"/>
      <c r="AD947" s="33"/>
      <c r="AE947" s="58"/>
      <c r="AF947" s="59"/>
      <c r="AG947" s="602" t="s">
        <v>27</v>
      </c>
      <c r="AH947" s="603"/>
      <c r="AI947" s="603"/>
      <c r="AJ947" s="603"/>
      <c r="AK947" s="603"/>
      <c r="AL947" s="603"/>
      <c r="AM947" s="603"/>
      <c r="AN947" s="604"/>
      <c r="AO947" s="60"/>
      <c r="AP947" s="61"/>
      <c r="AQ947" s="35"/>
      <c r="AR947" s="33"/>
      <c r="AS947" s="34"/>
      <c r="AT947" s="33"/>
      <c r="AU947" s="34"/>
      <c r="AV947" s="36"/>
      <c r="AW947" s="4"/>
      <c r="AX947" s="8"/>
      <c r="AY947" s="472"/>
      <c r="AZ947" s="473"/>
      <c r="BA947" s="473"/>
      <c r="BB947" s="473"/>
      <c r="BC947" s="473"/>
      <c r="BD947" s="473"/>
      <c r="BE947" s="473"/>
      <c r="BF947" s="474"/>
      <c r="BG947" s="478"/>
      <c r="BH947" s="479"/>
    </row>
    <row r="948" spans="1:60" ht="19.5" customHeight="1" x14ac:dyDescent="0.25">
      <c r="A948" s="136">
        <f t="shared" si="101"/>
        <v>753</v>
      </c>
      <c r="B948" s="677"/>
      <c r="C948" s="451"/>
      <c r="D948" s="433" t="s">
        <v>774</v>
      </c>
      <c r="E948" s="8"/>
      <c r="F948" s="8"/>
      <c r="G948" s="19">
        <f>G947+1</f>
        <v>3</v>
      </c>
      <c r="H948" s="19">
        <f>H947+1</f>
        <v>101</v>
      </c>
      <c r="I948" s="8"/>
      <c r="J948" s="8"/>
      <c r="K948" s="8"/>
      <c r="L948" s="38"/>
      <c r="M948" s="10"/>
      <c r="N948" s="87"/>
      <c r="O948" s="34"/>
      <c r="P948" s="33"/>
      <c r="Q948" s="34"/>
      <c r="R948" s="33"/>
      <c r="S948" s="34"/>
      <c r="T948" s="33"/>
      <c r="U948" s="34"/>
      <c r="V948" s="33"/>
      <c r="W948" s="34"/>
      <c r="X948" s="33"/>
      <c r="Y948" s="34"/>
      <c r="Z948" s="33"/>
      <c r="AA948" s="34"/>
      <c r="AB948" s="33"/>
      <c r="AC948" s="34"/>
      <c r="AD948" s="33"/>
      <c r="AE948" s="58"/>
      <c r="AF948" s="59"/>
      <c r="AG948" s="602" t="s">
        <v>27</v>
      </c>
      <c r="AH948" s="603"/>
      <c r="AI948" s="603"/>
      <c r="AJ948" s="603"/>
      <c r="AK948" s="603"/>
      <c r="AL948" s="603"/>
      <c r="AM948" s="603"/>
      <c r="AN948" s="604"/>
      <c r="AO948" s="60"/>
      <c r="AP948" s="61"/>
      <c r="AQ948" s="35"/>
      <c r="AR948" s="33"/>
      <c r="AS948" s="34"/>
      <c r="AT948" s="33"/>
      <c r="AU948" s="34"/>
      <c r="AV948" s="36"/>
      <c r="AW948" s="4"/>
      <c r="AX948" s="8"/>
      <c r="AY948" s="475"/>
      <c r="AZ948" s="476"/>
      <c r="BA948" s="476"/>
      <c r="BB948" s="476"/>
      <c r="BC948" s="476"/>
      <c r="BD948" s="476"/>
      <c r="BE948" s="476"/>
      <c r="BF948" s="477"/>
      <c r="BG948" s="10"/>
      <c r="BH948" s="12"/>
    </row>
    <row r="949" spans="1:60" ht="19.5" customHeight="1" x14ac:dyDescent="0.25">
      <c r="A949" s="136">
        <f t="shared" si="101"/>
        <v>754</v>
      </c>
      <c r="B949" s="677"/>
      <c r="C949" s="451"/>
      <c r="D949" s="29" t="s">
        <v>342</v>
      </c>
      <c r="E949" s="8"/>
      <c r="F949" s="8"/>
      <c r="G949" s="8"/>
      <c r="H949" s="8"/>
      <c r="I949" s="8"/>
      <c r="J949" s="8"/>
      <c r="K949" s="8">
        <f>K945+1</f>
        <v>36</v>
      </c>
      <c r="L949" s="8">
        <f>L945+1</f>
        <v>575</v>
      </c>
      <c r="M949" s="182" t="s">
        <v>871</v>
      </c>
      <c r="N949" s="87"/>
      <c r="O949" s="34"/>
      <c r="P949" s="33"/>
      <c r="Q949" s="34"/>
      <c r="R949" s="33"/>
      <c r="S949" s="34"/>
      <c r="T949" s="33"/>
      <c r="U949" s="34"/>
      <c r="V949" s="33"/>
      <c r="W949" s="34"/>
      <c r="X949" s="33"/>
      <c r="Y949" s="34"/>
      <c r="Z949" s="33"/>
      <c r="AA949" s="58"/>
      <c r="AB949" s="59"/>
      <c r="AC949" s="60"/>
      <c r="AD949" s="610" t="s">
        <v>28</v>
      </c>
      <c r="AE949" s="603"/>
      <c r="AF949" s="603"/>
      <c r="AG949" s="603"/>
      <c r="AH949" s="603"/>
      <c r="AI949" s="603"/>
      <c r="AJ949" s="603"/>
      <c r="AK949" s="603"/>
      <c r="AL949" s="603"/>
      <c r="AM949" s="611"/>
      <c r="AN949" s="90"/>
      <c r="AO949" s="60"/>
      <c r="AP949" s="61"/>
      <c r="AQ949" s="35"/>
      <c r="AR949" s="36"/>
      <c r="AS949" s="34"/>
      <c r="AT949" s="36"/>
      <c r="AU949" s="34"/>
      <c r="AV949" s="36"/>
      <c r="AW949" s="4"/>
      <c r="AX949" s="8"/>
      <c r="AY949" s="469" t="s">
        <v>825</v>
      </c>
      <c r="AZ949" s="470"/>
      <c r="BA949" s="470"/>
      <c r="BB949" s="470"/>
      <c r="BC949" s="470"/>
      <c r="BD949" s="470"/>
      <c r="BE949" s="470"/>
      <c r="BF949" s="471"/>
      <c r="BG949" s="478"/>
      <c r="BH949" s="479"/>
    </row>
    <row r="950" spans="1:60" ht="19.5" customHeight="1" x14ac:dyDescent="0.25">
      <c r="A950" s="136">
        <f t="shared" si="101"/>
        <v>755</v>
      </c>
      <c r="B950" s="677"/>
      <c r="C950" s="451"/>
      <c r="D950" s="29" t="s">
        <v>343</v>
      </c>
      <c r="E950" s="8"/>
      <c r="F950" s="8"/>
      <c r="G950" s="8"/>
      <c r="H950" s="8"/>
      <c r="I950" s="8"/>
      <c r="J950" s="8"/>
      <c r="K950" s="8">
        <f t="shared" ref="K950:L954" si="105">K949+1</f>
        <v>37</v>
      </c>
      <c r="L950" s="8">
        <f t="shared" si="105"/>
        <v>576</v>
      </c>
      <c r="M950" s="182" t="s">
        <v>871</v>
      </c>
      <c r="N950" s="87"/>
      <c r="O950" s="34"/>
      <c r="P950" s="33"/>
      <c r="Q950" s="34"/>
      <c r="R950" s="33"/>
      <c r="S950" s="34"/>
      <c r="T950" s="33"/>
      <c r="U950" s="34"/>
      <c r="V950" s="33"/>
      <c r="W950" s="34"/>
      <c r="X950" s="33"/>
      <c r="Y950" s="34"/>
      <c r="Z950" s="33"/>
      <c r="AA950" s="58"/>
      <c r="AB950" s="59"/>
      <c r="AC950" s="60"/>
      <c r="AD950" s="610" t="s">
        <v>28</v>
      </c>
      <c r="AE950" s="603"/>
      <c r="AF950" s="603"/>
      <c r="AG950" s="603"/>
      <c r="AH950" s="603"/>
      <c r="AI950" s="603"/>
      <c r="AJ950" s="603"/>
      <c r="AK950" s="603"/>
      <c r="AL950" s="603"/>
      <c r="AM950" s="611"/>
      <c r="AN950" s="90"/>
      <c r="AO950" s="60"/>
      <c r="AP950" s="61"/>
      <c r="AQ950" s="35"/>
      <c r="AR950" s="36"/>
      <c r="AS950" s="34"/>
      <c r="AT950" s="36"/>
      <c r="AU950" s="34"/>
      <c r="AV950" s="36"/>
      <c r="AW950" s="4"/>
      <c r="AX950" s="8"/>
      <c r="AY950" s="472"/>
      <c r="AZ950" s="473"/>
      <c r="BA950" s="473"/>
      <c r="BB950" s="473"/>
      <c r="BC950" s="473"/>
      <c r="BD950" s="473"/>
      <c r="BE950" s="473"/>
      <c r="BF950" s="474"/>
      <c r="BG950" s="484"/>
      <c r="BH950" s="484"/>
    </row>
    <row r="951" spans="1:60" ht="19.5" customHeight="1" x14ac:dyDescent="0.25">
      <c r="A951" s="136">
        <f t="shared" si="101"/>
        <v>756</v>
      </c>
      <c r="B951" s="678"/>
      <c r="C951" s="452"/>
      <c r="D951" s="29" t="s">
        <v>344</v>
      </c>
      <c r="E951" s="8"/>
      <c r="F951" s="8"/>
      <c r="G951" s="8"/>
      <c r="H951" s="8"/>
      <c r="I951" s="8"/>
      <c r="J951" s="8"/>
      <c r="K951" s="8">
        <f>K950+1</f>
        <v>38</v>
      </c>
      <c r="L951" s="8">
        <f>L950+1</f>
        <v>577</v>
      </c>
      <c r="M951" s="182" t="s">
        <v>871</v>
      </c>
      <c r="N951" s="87"/>
      <c r="O951" s="34"/>
      <c r="P951" s="33"/>
      <c r="Q951" s="34"/>
      <c r="R951" s="33"/>
      <c r="S951" s="34"/>
      <c r="T951" s="33"/>
      <c r="U951" s="34"/>
      <c r="V951" s="33"/>
      <c r="W951" s="34"/>
      <c r="X951" s="33"/>
      <c r="Y951" s="34"/>
      <c r="Z951" s="33"/>
      <c r="AA951" s="58"/>
      <c r="AB951" s="59"/>
      <c r="AC951" s="60"/>
      <c r="AD951" s="610" t="s">
        <v>28</v>
      </c>
      <c r="AE951" s="603"/>
      <c r="AF951" s="603"/>
      <c r="AG951" s="603"/>
      <c r="AH951" s="603"/>
      <c r="AI951" s="603"/>
      <c r="AJ951" s="603"/>
      <c r="AK951" s="603"/>
      <c r="AL951" s="603"/>
      <c r="AM951" s="611"/>
      <c r="AN951" s="90"/>
      <c r="AO951" s="60"/>
      <c r="AP951" s="61"/>
      <c r="AQ951" s="35"/>
      <c r="AR951" s="36"/>
      <c r="AS951" s="34"/>
      <c r="AT951" s="36"/>
      <c r="AU951" s="34"/>
      <c r="AV951" s="36"/>
      <c r="AW951" s="4"/>
      <c r="AX951" s="9"/>
      <c r="AY951" s="475"/>
      <c r="AZ951" s="476"/>
      <c r="BA951" s="476"/>
      <c r="BB951" s="476"/>
      <c r="BC951" s="476"/>
      <c r="BD951" s="476"/>
      <c r="BE951" s="476"/>
      <c r="BF951" s="477"/>
      <c r="BG951" s="484"/>
      <c r="BH951" s="484"/>
    </row>
    <row r="952" spans="1:60" ht="19.5" customHeight="1" x14ac:dyDescent="0.25">
      <c r="A952" s="136">
        <f t="shared" si="101"/>
        <v>757</v>
      </c>
      <c r="B952" s="290"/>
      <c r="C952" s="450" t="s">
        <v>187</v>
      </c>
      <c r="D952" s="29" t="s">
        <v>345</v>
      </c>
      <c r="E952" s="9"/>
      <c r="F952" s="9"/>
      <c r="G952" s="9"/>
      <c r="H952" s="9"/>
      <c r="I952" s="9"/>
      <c r="J952" s="9"/>
      <c r="K952" s="8">
        <f t="shared" si="105"/>
        <v>39</v>
      </c>
      <c r="L952" s="8">
        <f t="shared" si="105"/>
        <v>578</v>
      </c>
      <c r="M952" s="182" t="s">
        <v>871</v>
      </c>
      <c r="N952" s="104"/>
      <c r="O952" s="45"/>
      <c r="P952" s="44"/>
      <c r="Q952" s="45"/>
      <c r="R952" s="44"/>
      <c r="S952" s="45"/>
      <c r="T952" s="44"/>
      <c r="U952" s="45"/>
      <c r="V952" s="44"/>
      <c r="W952" s="45"/>
      <c r="X952" s="44"/>
      <c r="Y952" s="45"/>
      <c r="Z952" s="44"/>
      <c r="AA952" s="58"/>
      <c r="AB952" s="59"/>
      <c r="AC952" s="60"/>
      <c r="AD952" s="610" t="s">
        <v>28</v>
      </c>
      <c r="AE952" s="603"/>
      <c r="AF952" s="603"/>
      <c r="AG952" s="603"/>
      <c r="AH952" s="603"/>
      <c r="AI952" s="603"/>
      <c r="AJ952" s="603"/>
      <c r="AK952" s="603"/>
      <c r="AL952" s="603"/>
      <c r="AM952" s="611"/>
      <c r="AN952" s="90"/>
      <c r="AO952" s="60"/>
      <c r="AP952" s="61"/>
      <c r="AQ952" s="141"/>
      <c r="AR952" s="46"/>
      <c r="AS952" s="45"/>
      <c r="AT952" s="46"/>
      <c r="AU952" s="45"/>
      <c r="AV952" s="46"/>
      <c r="AW952" s="3"/>
      <c r="AX952" s="9"/>
      <c r="AY952" s="511" t="s">
        <v>906</v>
      </c>
      <c r="AZ952" s="511"/>
      <c r="BA952" s="511"/>
      <c r="BB952" s="511"/>
      <c r="BC952" s="511"/>
      <c r="BD952" s="511"/>
      <c r="BE952" s="511"/>
      <c r="BF952" s="511"/>
      <c r="BG952" s="69"/>
      <c r="BH952" s="70"/>
    </row>
    <row r="953" spans="1:60" ht="19.5" customHeight="1" x14ac:dyDescent="0.25">
      <c r="A953" s="136">
        <f t="shared" si="101"/>
        <v>758</v>
      </c>
      <c r="B953" s="280"/>
      <c r="C953" s="451"/>
      <c r="D953" s="29" t="s">
        <v>197</v>
      </c>
      <c r="E953" s="9"/>
      <c r="F953" s="9"/>
      <c r="G953" s="9"/>
      <c r="H953" s="9"/>
      <c r="I953" s="9"/>
      <c r="J953" s="9"/>
      <c r="K953" s="8">
        <f t="shared" si="105"/>
        <v>40</v>
      </c>
      <c r="L953" s="8">
        <f t="shared" si="105"/>
        <v>579</v>
      </c>
      <c r="M953" s="182" t="s">
        <v>871</v>
      </c>
      <c r="N953" s="104"/>
      <c r="O953" s="45"/>
      <c r="P953" s="44"/>
      <c r="Q953" s="45"/>
      <c r="R953" s="44"/>
      <c r="S953" s="45"/>
      <c r="T953" s="44"/>
      <c r="U953" s="45"/>
      <c r="V953" s="44"/>
      <c r="W953" s="45"/>
      <c r="X953" s="44"/>
      <c r="Y953" s="45"/>
      <c r="Z953" s="44"/>
      <c r="AA953" s="58"/>
      <c r="AB953" s="59"/>
      <c r="AC953" s="60"/>
      <c r="AD953" s="610" t="s">
        <v>28</v>
      </c>
      <c r="AE953" s="603"/>
      <c r="AF953" s="603"/>
      <c r="AG953" s="603"/>
      <c r="AH953" s="603"/>
      <c r="AI953" s="603"/>
      <c r="AJ953" s="603"/>
      <c r="AK953" s="603"/>
      <c r="AL953" s="603"/>
      <c r="AM953" s="611"/>
      <c r="AN953" s="90"/>
      <c r="AO953" s="60"/>
      <c r="AP953" s="61"/>
      <c r="AQ953" s="141"/>
      <c r="AR953" s="46"/>
      <c r="AS953" s="45"/>
      <c r="AT953" s="46"/>
      <c r="AU953" s="45"/>
      <c r="AV953" s="46"/>
      <c r="AW953" s="3"/>
      <c r="AX953" s="9"/>
      <c r="AY953" s="511"/>
      <c r="AZ953" s="511"/>
      <c r="BA953" s="511"/>
      <c r="BB953" s="511"/>
      <c r="BC953" s="511"/>
      <c r="BD953" s="511"/>
      <c r="BE953" s="511"/>
      <c r="BF953" s="511"/>
      <c r="BG953" s="69"/>
      <c r="BH953" s="70"/>
    </row>
    <row r="954" spans="1:60" ht="19.5" customHeight="1" x14ac:dyDescent="0.25">
      <c r="A954" s="136">
        <f t="shared" si="101"/>
        <v>759</v>
      </c>
      <c r="B954" s="291"/>
      <c r="C954" s="452"/>
      <c r="D954" s="29" t="s">
        <v>198</v>
      </c>
      <c r="E954" s="9"/>
      <c r="F954" s="9"/>
      <c r="G954" s="9"/>
      <c r="H954" s="9"/>
      <c r="I954" s="9"/>
      <c r="J954" s="9"/>
      <c r="K954" s="8">
        <f t="shared" si="105"/>
        <v>41</v>
      </c>
      <c r="L954" s="8">
        <f t="shared" si="105"/>
        <v>580</v>
      </c>
      <c r="M954" s="182" t="s">
        <v>871</v>
      </c>
      <c r="N954" s="104"/>
      <c r="O954" s="45"/>
      <c r="P954" s="44"/>
      <c r="Q954" s="45"/>
      <c r="R954" s="44"/>
      <c r="S954" s="45"/>
      <c r="T954" s="44"/>
      <c r="U954" s="45"/>
      <c r="V954" s="44"/>
      <c r="W954" s="45"/>
      <c r="X954" s="44"/>
      <c r="Y954" s="45"/>
      <c r="Z954" s="44"/>
      <c r="AA954" s="58"/>
      <c r="AB954" s="59"/>
      <c r="AC954" s="60"/>
      <c r="AD954" s="610" t="s">
        <v>28</v>
      </c>
      <c r="AE954" s="603"/>
      <c r="AF954" s="603"/>
      <c r="AG954" s="603"/>
      <c r="AH954" s="603"/>
      <c r="AI954" s="603"/>
      <c r="AJ954" s="603"/>
      <c r="AK954" s="603"/>
      <c r="AL954" s="603"/>
      <c r="AM954" s="611"/>
      <c r="AN954" s="90"/>
      <c r="AO954" s="60"/>
      <c r="AP954" s="61"/>
      <c r="AQ954" s="141"/>
      <c r="AR954" s="46"/>
      <c r="AS954" s="45"/>
      <c r="AT954" s="46"/>
      <c r="AU954" s="45"/>
      <c r="AV954" s="46"/>
      <c r="AW954" s="3"/>
      <c r="AX954" s="9"/>
      <c r="AY954" s="511"/>
      <c r="AZ954" s="511"/>
      <c r="BA954" s="511"/>
      <c r="BB954" s="511"/>
      <c r="BC954" s="511"/>
      <c r="BD954" s="511"/>
      <c r="BE954" s="511"/>
      <c r="BF954" s="511"/>
      <c r="BG954" s="69"/>
      <c r="BH954" s="70"/>
    </row>
    <row r="955" spans="1:60" ht="19.5" customHeight="1" x14ac:dyDescent="0.25">
      <c r="A955" s="136">
        <f t="shared" si="101"/>
        <v>760</v>
      </c>
      <c r="B955" s="280"/>
      <c r="C955" s="21" t="s">
        <v>965</v>
      </c>
      <c r="D955" s="29" t="s">
        <v>199</v>
      </c>
      <c r="E955" s="9"/>
      <c r="F955" s="9"/>
      <c r="G955" s="9"/>
      <c r="H955" s="9"/>
      <c r="I955" s="9"/>
      <c r="J955" s="9"/>
      <c r="K955" s="8">
        <f>K954+1</f>
        <v>42</v>
      </c>
      <c r="L955" s="8">
        <f>L954+1</f>
        <v>581</v>
      </c>
      <c r="M955" s="182" t="s">
        <v>871</v>
      </c>
      <c r="N955" s="104"/>
      <c r="O955" s="45"/>
      <c r="P955" s="44"/>
      <c r="Q955" s="45"/>
      <c r="R955" s="44"/>
      <c r="S955" s="45"/>
      <c r="T955" s="44"/>
      <c r="U955" s="45"/>
      <c r="V955" s="44"/>
      <c r="W955" s="45"/>
      <c r="X955" s="44"/>
      <c r="Y955" s="45"/>
      <c r="Z955" s="44"/>
      <c r="AA955" s="58"/>
      <c r="AB955" s="59"/>
      <c r="AC955" s="60"/>
      <c r="AD955" s="610" t="s">
        <v>28</v>
      </c>
      <c r="AE955" s="603"/>
      <c r="AF955" s="603"/>
      <c r="AG955" s="603"/>
      <c r="AH955" s="603"/>
      <c r="AI955" s="603"/>
      <c r="AJ955" s="603"/>
      <c r="AK955" s="603"/>
      <c r="AL955" s="603"/>
      <c r="AM955" s="611"/>
      <c r="AN955" s="90"/>
      <c r="AO955" s="60"/>
      <c r="AP955" s="61"/>
      <c r="AQ955" s="141"/>
      <c r="AR955" s="46"/>
      <c r="AS955" s="45"/>
      <c r="AT955" s="46"/>
      <c r="AU955" s="45"/>
      <c r="AV955" s="46"/>
      <c r="AW955" s="3"/>
      <c r="AX955" s="9"/>
      <c r="AY955" s="511" t="s">
        <v>188</v>
      </c>
      <c r="AZ955" s="511"/>
      <c r="BA955" s="511"/>
      <c r="BB955" s="511"/>
      <c r="BC955" s="511"/>
      <c r="BD955" s="511"/>
      <c r="BE955" s="511"/>
      <c r="BF955" s="511"/>
      <c r="BG955" s="69"/>
      <c r="BH955" s="70"/>
    </row>
    <row r="956" spans="1:60" ht="19.5" customHeight="1" x14ac:dyDescent="0.25">
      <c r="A956" s="136">
        <f t="shared" si="101"/>
        <v>761</v>
      </c>
      <c r="B956" s="291"/>
      <c r="C956" s="20" t="s">
        <v>966</v>
      </c>
      <c r="D956" s="29" t="s">
        <v>200</v>
      </c>
      <c r="E956" s="9"/>
      <c r="F956" s="9"/>
      <c r="G956" s="9"/>
      <c r="H956" s="9"/>
      <c r="I956" s="9"/>
      <c r="J956" s="9"/>
      <c r="K956" s="8">
        <f>K955+1</f>
        <v>43</v>
      </c>
      <c r="L956" s="8">
        <f>L955+1</f>
        <v>582</v>
      </c>
      <c r="M956" s="415" t="s">
        <v>1410</v>
      </c>
      <c r="N956" s="104"/>
      <c r="O956" s="45"/>
      <c r="P956" s="44"/>
      <c r="Q956" s="45"/>
      <c r="R956" s="44"/>
      <c r="S956" s="45"/>
      <c r="T956" s="44"/>
      <c r="U956" s="45"/>
      <c r="V956" s="44"/>
      <c r="W956" s="45"/>
      <c r="X956" s="44"/>
      <c r="Y956" s="45"/>
      <c r="Z956" s="44"/>
      <c r="AA956" s="58"/>
      <c r="AB956" s="59"/>
      <c r="AC956" s="60"/>
      <c r="AD956" s="610" t="s">
        <v>28</v>
      </c>
      <c r="AE956" s="603"/>
      <c r="AF956" s="603"/>
      <c r="AG956" s="603"/>
      <c r="AH956" s="603"/>
      <c r="AI956" s="603"/>
      <c r="AJ956" s="603"/>
      <c r="AK956" s="603"/>
      <c r="AL956" s="603"/>
      <c r="AM956" s="611"/>
      <c r="AN956" s="90"/>
      <c r="AO956" s="60"/>
      <c r="AP956" s="61"/>
      <c r="AQ956" s="141"/>
      <c r="AR956" s="46"/>
      <c r="AS956" s="45"/>
      <c r="AT956" s="46"/>
      <c r="AU956" s="45"/>
      <c r="AV956" s="46"/>
      <c r="AW956" s="3"/>
      <c r="AX956" s="9"/>
      <c r="AY956" s="511"/>
      <c r="AZ956" s="511"/>
      <c r="BA956" s="511"/>
      <c r="BB956" s="511"/>
      <c r="BC956" s="511"/>
      <c r="BD956" s="511"/>
      <c r="BE956" s="511"/>
      <c r="BF956" s="511"/>
      <c r="BG956" s="69"/>
      <c r="BH956" s="70"/>
    </row>
    <row r="957" spans="1:60" ht="19.5" customHeight="1" x14ac:dyDescent="0.25">
      <c r="A957" s="136">
        <f t="shared" si="101"/>
        <v>762</v>
      </c>
      <c r="B957" s="451"/>
      <c r="C957" s="451" t="s">
        <v>187</v>
      </c>
      <c r="D957" s="436" t="s">
        <v>822</v>
      </c>
      <c r="E957" s="8"/>
      <c r="F957" s="8"/>
      <c r="G957" s="19">
        <f>G948+1</f>
        <v>4</v>
      </c>
      <c r="H957" s="19">
        <f>H948+1</f>
        <v>102</v>
      </c>
      <c r="I957" s="8"/>
      <c r="J957" s="8"/>
      <c r="K957" s="8"/>
      <c r="L957" s="38"/>
      <c r="M957" s="10"/>
      <c r="N957" s="87"/>
      <c r="O957" s="34"/>
      <c r="P957" s="33"/>
      <c r="Q957" s="34"/>
      <c r="R957" s="33"/>
      <c r="S957" s="34"/>
      <c r="T957" s="33"/>
      <c r="U957" s="34"/>
      <c r="V957" s="33"/>
      <c r="W957" s="34"/>
      <c r="X957" s="33"/>
      <c r="Y957" s="34"/>
      <c r="Z957" s="33"/>
      <c r="AA957" s="34"/>
      <c r="AB957" s="33"/>
      <c r="AC957" s="34"/>
      <c r="AD957" s="33"/>
      <c r="AE957" s="58"/>
      <c r="AF957" s="59"/>
      <c r="AG957" s="602" t="s">
        <v>27</v>
      </c>
      <c r="AH957" s="603"/>
      <c r="AI957" s="603"/>
      <c r="AJ957" s="603"/>
      <c r="AK957" s="603"/>
      <c r="AL957" s="603"/>
      <c r="AM957" s="603"/>
      <c r="AN957" s="604"/>
      <c r="AO957" s="60"/>
      <c r="AP957" s="61"/>
      <c r="AQ957" s="35"/>
      <c r="AR957" s="33"/>
      <c r="AS957" s="34"/>
      <c r="AT957" s="33"/>
      <c r="AU957" s="34"/>
      <c r="AV957" s="36"/>
      <c r="AW957" s="4"/>
      <c r="AX957" s="8"/>
      <c r="AY957" s="472" t="s">
        <v>967</v>
      </c>
      <c r="AZ957" s="473"/>
      <c r="BA957" s="473"/>
      <c r="BB957" s="473"/>
      <c r="BC957" s="473"/>
      <c r="BD957" s="473"/>
      <c r="BE957" s="473"/>
      <c r="BF957" s="474"/>
      <c r="BG957" s="10"/>
      <c r="BH957" s="12"/>
    </row>
    <row r="958" spans="1:60" ht="19.5" customHeight="1" x14ac:dyDescent="0.25">
      <c r="A958" s="136">
        <f t="shared" si="101"/>
        <v>763</v>
      </c>
      <c r="B958" s="451"/>
      <c r="C958" s="451"/>
      <c r="D958" s="436" t="s">
        <v>1637</v>
      </c>
      <c r="E958" s="8"/>
      <c r="F958" s="8"/>
      <c r="G958" s="19">
        <f>G957+1</f>
        <v>5</v>
      </c>
      <c r="H958" s="19">
        <f>H957+1</f>
        <v>103</v>
      </c>
      <c r="I958" s="8"/>
      <c r="J958" s="8"/>
      <c r="K958" s="8"/>
      <c r="L958" s="8"/>
      <c r="M958" s="10"/>
      <c r="N958" s="87"/>
      <c r="O958" s="34"/>
      <c r="P958" s="33"/>
      <c r="Q958" s="34"/>
      <c r="R958" s="33"/>
      <c r="S958" s="34"/>
      <c r="T958" s="33"/>
      <c r="U958" s="34"/>
      <c r="V958" s="33"/>
      <c r="W958" s="34"/>
      <c r="X958" s="33"/>
      <c r="Y958" s="34"/>
      <c r="Z958" s="33"/>
      <c r="AA958" s="34"/>
      <c r="AB958" s="33"/>
      <c r="AC958" s="34"/>
      <c r="AD958" s="33"/>
      <c r="AE958" s="58"/>
      <c r="AF958" s="59"/>
      <c r="AG958" s="602" t="s">
        <v>27</v>
      </c>
      <c r="AH958" s="603"/>
      <c r="AI958" s="603"/>
      <c r="AJ958" s="603"/>
      <c r="AK958" s="603"/>
      <c r="AL958" s="603"/>
      <c r="AM958" s="603"/>
      <c r="AN958" s="604"/>
      <c r="AO958" s="60"/>
      <c r="AP958" s="61"/>
      <c r="AQ958" s="35"/>
      <c r="AR958" s="33"/>
      <c r="AS958" s="34"/>
      <c r="AT958" s="33"/>
      <c r="AU958" s="34"/>
      <c r="AV958" s="36"/>
      <c r="AW958" s="4"/>
      <c r="AX958" s="8"/>
      <c r="AY958" s="472"/>
      <c r="AZ958" s="473"/>
      <c r="BA958" s="473"/>
      <c r="BB958" s="473"/>
      <c r="BC958" s="473"/>
      <c r="BD958" s="473"/>
      <c r="BE958" s="473"/>
      <c r="BF958" s="474"/>
      <c r="BG958" s="478"/>
      <c r="BH958" s="479"/>
    </row>
    <row r="959" spans="1:60" ht="19.5" customHeight="1" thickBot="1" x14ac:dyDescent="0.3">
      <c r="A959" s="679" t="s">
        <v>123</v>
      </c>
      <c r="B959" s="680"/>
      <c r="C959" s="681"/>
      <c r="D959" s="682"/>
      <c r="E959" s="269"/>
      <c r="F959" s="269">
        <f>F906</f>
        <v>72</v>
      </c>
      <c r="G959" s="269">
        <v>5</v>
      </c>
      <c r="H959" s="269">
        <f>H958</f>
        <v>103</v>
      </c>
      <c r="I959" s="269"/>
      <c r="J959" s="269">
        <f>J906</f>
        <v>38</v>
      </c>
      <c r="K959" s="269">
        <f>K956</f>
        <v>43</v>
      </c>
      <c r="L959" s="269">
        <f>L956</f>
        <v>582</v>
      </c>
      <c r="M959" s="270"/>
      <c r="N959" s="258"/>
      <c r="O959" s="622" t="s">
        <v>60</v>
      </c>
      <c r="P959" s="623"/>
      <c r="Q959" s="623"/>
      <c r="R959" s="623"/>
      <c r="S959" s="623"/>
      <c r="T959" s="623"/>
      <c r="U959" s="623"/>
      <c r="V959" s="623"/>
      <c r="W959" s="623"/>
      <c r="X959" s="623"/>
      <c r="Y959" s="623"/>
      <c r="Z959" s="622" t="e">
        <f>#REF!+E959+G959+K959</f>
        <v>#REF!</v>
      </c>
      <c r="AA959" s="623"/>
      <c r="AB959" s="623"/>
      <c r="AC959" s="623"/>
      <c r="AD959" s="623"/>
      <c r="AE959" s="623"/>
      <c r="AF959" s="623"/>
      <c r="AG959" s="623"/>
      <c r="AH959" s="623"/>
      <c r="AI959" s="623"/>
      <c r="AJ959" s="624"/>
      <c r="AK959" s="258"/>
      <c r="AL959" s="258"/>
      <c r="AM959" s="258"/>
      <c r="AN959" s="258"/>
      <c r="AO959" s="258"/>
      <c r="AP959" s="258"/>
      <c r="AQ959" s="258"/>
      <c r="AR959" s="258"/>
      <c r="AS959" s="258"/>
      <c r="AT959" s="258"/>
      <c r="AU959" s="258"/>
      <c r="AV959" s="258"/>
      <c r="AW959" s="258"/>
      <c r="AX959" s="8"/>
      <c r="AY959" s="258"/>
      <c r="AZ959" s="258"/>
      <c r="BA959" s="258"/>
      <c r="BB959" s="258"/>
      <c r="BC959" s="258"/>
      <c r="BD959" s="258"/>
      <c r="BE959" s="258"/>
      <c r="BF959" s="258"/>
      <c r="BG959" s="258"/>
      <c r="BH959" s="258"/>
    </row>
    <row r="961" spans="1:60" ht="19.5" customHeight="1" x14ac:dyDescent="0.25">
      <c r="A961" s="575" t="s">
        <v>496</v>
      </c>
      <c r="B961" s="575"/>
      <c r="C961" s="575"/>
      <c r="D961" s="575"/>
      <c r="E961" s="575"/>
      <c r="F961" s="575"/>
      <c r="G961" s="575"/>
      <c r="H961" s="575"/>
      <c r="I961" s="575"/>
      <c r="J961" s="575"/>
      <c r="K961" s="575"/>
      <c r="L961" s="575"/>
      <c r="M961" s="575"/>
      <c r="N961" s="575"/>
      <c r="O961" s="575"/>
      <c r="P961" s="575"/>
      <c r="Q961" s="575"/>
      <c r="R961" s="575"/>
      <c r="S961" s="575"/>
      <c r="T961" s="575"/>
      <c r="U961" s="575"/>
      <c r="V961" s="575"/>
      <c r="W961" s="575"/>
      <c r="X961" s="575"/>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row>
    <row r="962" spans="1:60" ht="19.5" customHeight="1" x14ac:dyDescent="0.25">
      <c r="A962" s="495" t="s">
        <v>89</v>
      </c>
      <c r="B962" s="462" t="s">
        <v>193</v>
      </c>
      <c r="C962" s="462" t="s">
        <v>326</v>
      </c>
      <c r="D962" s="462" t="s">
        <v>90</v>
      </c>
      <c r="E962" s="463" t="s">
        <v>162</v>
      </c>
      <c r="F962" s="463"/>
      <c r="G962" s="464" t="s">
        <v>161</v>
      </c>
      <c r="H962" s="464"/>
      <c r="I962" s="492" t="s">
        <v>146</v>
      </c>
      <c r="J962" s="493"/>
      <c r="K962" s="462" t="s">
        <v>192</v>
      </c>
      <c r="L962" s="462"/>
      <c r="M962" s="450" t="s">
        <v>382</v>
      </c>
      <c r="N962" s="585">
        <v>9</v>
      </c>
      <c r="O962" s="585"/>
      <c r="P962" s="585">
        <v>10</v>
      </c>
      <c r="Q962" s="585"/>
      <c r="R962" s="585">
        <v>11</v>
      </c>
      <c r="S962" s="585"/>
      <c r="T962" s="585">
        <v>12</v>
      </c>
      <c r="U962" s="585"/>
      <c r="V962" s="585">
        <v>13</v>
      </c>
      <c r="W962" s="585"/>
      <c r="X962" s="585">
        <v>14</v>
      </c>
      <c r="Y962" s="585"/>
      <c r="Z962" s="239">
        <v>15</v>
      </c>
      <c r="AA962" s="239"/>
      <c r="AB962" s="585">
        <v>16</v>
      </c>
      <c r="AC962" s="585"/>
      <c r="AD962" s="585">
        <v>17</v>
      </c>
      <c r="AE962" s="585"/>
      <c r="AF962" s="585">
        <v>18</v>
      </c>
      <c r="AG962" s="585"/>
      <c r="AH962" s="585">
        <v>19</v>
      </c>
      <c r="AI962" s="585"/>
      <c r="AJ962" s="585">
        <v>20</v>
      </c>
      <c r="AK962" s="585"/>
      <c r="AL962" s="585">
        <v>21</v>
      </c>
      <c r="AM962" s="585"/>
      <c r="AN962" s="585">
        <v>22</v>
      </c>
      <c r="AO962" s="585"/>
      <c r="AP962" s="585">
        <v>23</v>
      </c>
      <c r="AQ962" s="585"/>
      <c r="AR962" s="585">
        <v>24</v>
      </c>
      <c r="AS962" s="585"/>
      <c r="AT962" s="585">
        <v>1</v>
      </c>
      <c r="AU962" s="585"/>
      <c r="AV962" s="585">
        <v>2</v>
      </c>
      <c r="AW962" s="586"/>
      <c r="AX962" s="576" t="s">
        <v>408</v>
      </c>
      <c r="AY962" s="484" t="s">
        <v>195</v>
      </c>
      <c r="AZ962" s="484"/>
      <c r="BA962" s="484"/>
      <c r="BB962" s="484"/>
      <c r="BC962" s="484"/>
      <c r="BD962" s="484"/>
      <c r="BE962" s="484"/>
      <c r="BF962" s="484"/>
      <c r="BG962" s="484" t="s">
        <v>194</v>
      </c>
      <c r="BH962" s="484"/>
    </row>
    <row r="963" spans="1:60" ht="19.5" customHeight="1" x14ac:dyDescent="0.25">
      <c r="A963" s="495"/>
      <c r="B963" s="462"/>
      <c r="C963" s="462"/>
      <c r="D963" s="462"/>
      <c r="E963" s="26" t="s">
        <v>150</v>
      </c>
      <c r="F963" s="26" t="s">
        <v>410</v>
      </c>
      <c r="G963" s="23" t="s">
        <v>150</v>
      </c>
      <c r="H963" s="23" t="s">
        <v>410</v>
      </c>
      <c r="I963" s="29" t="s">
        <v>147</v>
      </c>
      <c r="J963" s="29" t="s">
        <v>410</v>
      </c>
      <c r="K963" s="29" t="s">
        <v>150</v>
      </c>
      <c r="L963" s="29" t="s">
        <v>410</v>
      </c>
      <c r="M963" s="452"/>
      <c r="N963" s="97"/>
      <c r="O963" s="588">
        <v>30</v>
      </c>
      <c r="P963" s="480"/>
      <c r="Q963" s="480">
        <v>30</v>
      </c>
      <c r="R963" s="480"/>
      <c r="S963" s="480">
        <v>30</v>
      </c>
      <c r="T963" s="480"/>
      <c r="U963" s="480">
        <v>30</v>
      </c>
      <c r="V963" s="480"/>
      <c r="W963" s="480">
        <v>30</v>
      </c>
      <c r="X963" s="480"/>
      <c r="Y963" s="480">
        <v>30</v>
      </c>
      <c r="Z963" s="480"/>
      <c r="AA963" s="480">
        <v>30</v>
      </c>
      <c r="AB963" s="480"/>
      <c r="AC963" s="480">
        <v>30</v>
      </c>
      <c r="AD963" s="480"/>
      <c r="AE963" s="480">
        <v>30</v>
      </c>
      <c r="AF963" s="480"/>
      <c r="AG963" s="480">
        <v>30</v>
      </c>
      <c r="AH963" s="480"/>
      <c r="AI963" s="480">
        <v>30</v>
      </c>
      <c r="AJ963" s="480"/>
      <c r="AK963" s="480">
        <v>30</v>
      </c>
      <c r="AL963" s="480"/>
      <c r="AM963" s="480">
        <v>30</v>
      </c>
      <c r="AN963" s="480"/>
      <c r="AO963" s="480">
        <v>30</v>
      </c>
      <c r="AP963" s="480"/>
      <c r="AQ963" s="480">
        <v>30</v>
      </c>
      <c r="AR963" s="480"/>
      <c r="AS963" s="480">
        <v>30</v>
      </c>
      <c r="AT963" s="480"/>
      <c r="AU963" s="480">
        <v>30</v>
      </c>
      <c r="AV963" s="588"/>
      <c r="AW963" s="1"/>
      <c r="AX963" s="628"/>
      <c r="AY963" s="484"/>
      <c r="AZ963" s="484"/>
      <c r="BA963" s="484"/>
      <c r="BB963" s="484"/>
      <c r="BC963" s="484"/>
      <c r="BD963" s="484"/>
      <c r="BE963" s="484"/>
      <c r="BF963" s="484"/>
      <c r="BG963" s="484"/>
      <c r="BH963" s="484"/>
    </row>
    <row r="964" spans="1:60" ht="19.5" customHeight="1" x14ac:dyDescent="0.25">
      <c r="A964" s="4">
        <f>A958+1</f>
        <v>764</v>
      </c>
      <c r="B964" s="492" t="s">
        <v>388</v>
      </c>
      <c r="C964" s="609"/>
      <c r="D964" s="493"/>
      <c r="E964" s="8"/>
      <c r="F964" s="8"/>
      <c r="G964" s="8"/>
      <c r="H964" s="8"/>
      <c r="I964" s="8"/>
      <c r="J964" s="8"/>
      <c r="K964" s="8">
        <v>1</v>
      </c>
      <c r="L964" s="8">
        <f>L959+1</f>
        <v>583</v>
      </c>
      <c r="M964" s="184" t="s">
        <v>491</v>
      </c>
      <c r="N964" s="87"/>
      <c r="O964" s="506" t="s">
        <v>424</v>
      </c>
      <c r="P964" s="507"/>
      <c r="Q964" s="507"/>
      <c r="R964" s="508"/>
      <c r="S964" s="34"/>
      <c r="T964" s="33"/>
      <c r="U964" s="34"/>
      <c r="V964" s="33"/>
      <c r="W964" s="34"/>
      <c r="X964" s="33"/>
      <c r="Y964" s="34"/>
      <c r="Z964" s="33"/>
      <c r="AA964" s="58"/>
      <c r="AB964" s="59"/>
      <c r="AC964" s="60"/>
      <c r="AD964" s="610" t="s">
        <v>28</v>
      </c>
      <c r="AE964" s="603"/>
      <c r="AF964" s="603"/>
      <c r="AG964" s="603"/>
      <c r="AH964" s="603"/>
      <c r="AI964" s="603"/>
      <c r="AJ964" s="603"/>
      <c r="AK964" s="603"/>
      <c r="AL964" s="603"/>
      <c r="AM964" s="611"/>
      <c r="AN964" s="90"/>
      <c r="AO964" s="60"/>
      <c r="AP964" s="61"/>
      <c r="AQ964" s="35"/>
      <c r="AR964" s="36"/>
      <c r="AS964" s="34"/>
      <c r="AT964" s="36"/>
      <c r="AU964" s="34"/>
      <c r="AV964" s="36"/>
      <c r="AW964" s="4"/>
      <c r="AX964" s="8"/>
      <c r="AY964" s="459" t="s">
        <v>158</v>
      </c>
      <c r="AZ964" s="460"/>
      <c r="BA964" s="460"/>
      <c r="BB964" s="460"/>
      <c r="BC964" s="460"/>
      <c r="BD964" s="460"/>
      <c r="BE964" s="460"/>
      <c r="BF964" s="461"/>
      <c r="BG964" s="478" t="s">
        <v>86</v>
      </c>
      <c r="BH964" s="479"/>
    </row>
    <row r="965" spans="1:60" ht="19.5" customHeight="1" x14ac:dyDescent="0.25">
      <c r="A965" s="4">
        <f t="shared" ref="A965:A980" si="106">A964+1</f>
        <v>765</v>
      </c>
      <c r="B965" s="569" t="s">
        <v>333</v>
      </c>
      <c r="C965" s="570"/>
      <c r="D965" s="29" t="s">
        <v>153</v>
      </c>
      <c r="E965" s="8"/>
      <c r="F965" s="8"/>
      <c r="G965" s="8"/>
      <c r="H965" s="8"/>
      <c r="I965" s="8"/>
      <c r="J965" s="8"/>
      <c r="K965" s="8">
        <f>K964+1</f>
        <v>2</v>
      </c>
      <c r="L965" s="8">
        <f>L964+1</f>
        <v>584</v>
      </c>
      <c r="M965" s="184" t="s">
        <v>491</v>
      </c>
      <c r="N965" s="87"/>
      <c r="O965" s="506"/>
      <c r="P965" s="507"/>
      <c r="Q965" s="507"/>
      <c r="R965" s="508"/>
      <c r="S965" s="34"/>
      <c r="T965" s="33"/>
      <c r="U965" s="34"/>
      <c r="V965" s="33"/>
      <c r="W965" s="34"/>
      <c r="X965" s="33"/>
      <c r="Y965" s="34"/>
      <c r="Z965" s="33"/>
      <c r="AA965" s="58"/>
      <c r="AB965" s="59"/>
      <c r="AC965" s="60"/>
      <c r="AD965" s="610" t="s">
        <v>28</v>
      </c>
      <c r="AE965" s="603"/>
      <c r="AF965" s="603"/>
      <c r="AG965" s="603"/>
      <c r="AH965" s="603"/>
      <c r="AI965" s="603"/>
      <c r="AJ965" s="603"/>
      <c r="AK965" s="603"/>
      <c r="AL965" s="603"/>
      <c r="AM965" s="611"/>
      <c r="AN965" s="90"/>
      <c r="AO965" s="60"/>
      <c r="AP965" s="61"/>
      <c r="AQ965" s="35"/>
      <c r="AR965" s="36"/>
      <c r="AS965" s="34"/>
      <c r="AT965" s="36"/>
      <c r="AU965" s="34"/>
      <c r="AV965" s="36"/>
      <c r="AW965" s="4"/>
      <c r="AX965" s="8"/>
      <c r="AY965" s="515" t="s">
        <v>112</v>
      </c>
      <c r="AZ965" s="516"/>
      <c r="BA965" s="516"/>
      <c r="BB965" s="516"/>
      <c r="BC965" s="516"/>
      <c r="BD965" s="516"/>
      <c r="BE965" s="516"/>
      <c r="BF965" s="517"/>
      <c r="BG965" s="478" t="s">
        <v>49</v>
      </c>
      <c r="BH965" s="479"/>
    </row>
    <row r="966" spans="1:60" ht="19.5" customHeight="1" x14ac:dyDescent="0.25">
      <c r="A966" s="4">
        <f t="shared" si="106"/>
        <v>766</v>
      </c>
      <c r="B966" s="450"/>
      <c r="C966" s="450" t="s">
        <v>124</v>
      </c>
      <c r="D966" s="22" t="s">
        <v>75</v>
      </c>
      <c r="E966" s="8"/>
      <c r="F966" s="8"/>
      <c r="G966" s="8"/>
      <c r="H966" s="8"/>
      <c r="I966" s="8"/>
      <c r="J966" s="8"/>
      <c r="K966" s="8"/>
      <c r="L966" s="8"/>
      <c r="M966" s="10"/>
      <c r="N966" s="96"/>
      <c r="O966" s="34"/>
      <c r="P966" s="33"/>
      <c r="Q966" s="34"/>
      <c r="R966" s="33"/>
      <c r="S966" s="34"/>
      <c r="T966" s="33"/>
      <c r="U966" s="34"/>
      <c r="V966" s="33"/>
      <c r="W966" s="34"/>
      <c r="X966" s="33"/>
      <c r="Y966" s="34"/>
      <c r="Z966" s="33"/>
      <c r="AA966" s="34"/>
      <c r="AB966" s="33"/>
      <c r="AC966" s="34"/>
      <c r="AD966" s="33"/>
      <c r="AE966" s="34"/>
      <c r="AF966" s="33"/>
      <c r="AG966" s="58"/>
      <c r="AH966" s="610" t="s">
        <v>26</v>
      </c>
      <c r="AI966" s="603"/>
      <c r="AJ966" s="603"/>
      <c r="AK966" s="603"/>
      <c r="AL966" s="603"/>
      <c r="AM966" s="603"/>
      <c r="AN966" s="603"/>
      <c r="AO966" s="611"/>
      <c r="AP966" s="61"/>
      <c r="AQ966" s="35"/>
      <c r="AR966" s="36"/>
      <c r="AS966" s="34"/>
      <c r="AT966" s="36"/>
      <c r="AU966" s="34"/>
      <c r="AV966" s="36"/>
      <c r="AW966" s="4"/>
      <c r="AX966" s="8"/>
      <c r="AY966" s="472" t="s">
        <v>126</v>
      </c>
      <c r="AZ966" s="473"/>
      <c r="BA966" s="473"/>
      <c r="BB966" s="473"/>
      <c r="BC966" s="473"/>
      <c r="BD966" s="473"/>
      <c r="BE966" s="473"/>
      <c r="BF966" s="474"/>
      <c r="BG966" s="478" t="s">
        <v>128</v>
      </c>
      <c r="BH966" s="479"/>
    </row>
    <row r="967" spans="1:60" ht="19.5" customHeight="1" x14ac:dyDescent="0.25">
      <c r="A967" s="4">
        <f t="shared" si="106"/>
        <v>767</v>
      </c>
      <c r="B967" s="451"/>
      <c r="C967" s="451"/>
      <c r="D967" s="63" t="s">
        <v>76</v>
      </c>
      <c r="E967" s="8"/>
      <c r="F967" s="8"/>
      <c r="G967" s="8"/>
      <c r="H967" s="8"/>
      <c r="I967" s="8"/>
      <c r="J967" s="8"/>
      <c r="K967" s="8"/>
      <c r="L967" s="8"/>
      <c r="M967" s="10"/>
      <c r="N967" s="96"/>
      <c r="O967" s="34"/>
      <c r="P967" s="33"/>
      <c r="Q967" s="34"/>
      <c r="R967" s="33"/>
      <c r="S967" s="34"/>
      <c r="T967" s="33"/>
      <c r="U967" s="34"/>
      <c r="V967" s="33"/>
      <c r="W967" s="34"/>
      <c r="X967" s="33"/>
      <c r="Y967" s="34"/>
      <c r="Z967" s="33"/>
      <c r="AA967" s="34"/>
      <c r="AB967" s="33"/>
      <c r="AC967" s="34"/>
      <c r="AD967" s="33"/>
      <c r="AE967" s="34"/>
      <c r="AF967" s="33"/>
      <c r="AG967" s="58"/>
      <c r="AH967" s="610" t="s">
        <v>26</v>
      </c>
      <c r="AI967" s="603"/>
      <c r="AJ967" s="603"/>
      <c r="AK967" s="603"/>
      <c r="AL967" s="603"/>
      <c r="AM967" s="603"/>
      <c r="AN967" s="603"/>
      <c r="AO967" s="611"/>
      <c r="AP967" s="61"/>
      <c r="AQ967" s="35"/>
      <c r="AR967" s="36"/>
      <c r="AS967" s="34"/>
      <c r="AT967" s="36"/>
      <c r="AU967" s="34"/>
      <c r="AV967" s="36"/>
      <c r="AW967" s="4"/>
      <c r="AX967" s="9"/>
      <c r="AY967" s="472"/>
      <c r="AZ967" s="473"/>
      <c r="BA967" s="473"/>
      <c r="BB967" s="473"/>
      <c r="BC967" s="473"/>
      <c r="BD967" s="473"/>
      <c r="BE967" s="473"/>
      <c r="BF967" s="474"/>
      <c r="BG967" s="69"/>
      <c r="BH967" s="70"/>
    </row>
    <row r="968" spans="1:60" ht="19.5" customHeight="1" x14ac:dyDescent="0.25">
      <c r="A968" s="4">
        <f t="shared" si="106"/>
        <v>768</v>
      </c>
      <c r="B968" s="451"/>
      <c r="C968" s="451"/>
      <c r="D968" s="20" t="s">
        <v>165</v>
      </c>
      <c r="E968" s="9"/>
      <c r="F968" s="9"/>
      <c r="G968" s="9"/>
      <c r="H968" s="9"/>
      <c r="I968" s="9"/>
      <c r="J968" s="9"/>
      <c r="K968" s="9">
        <f>K965+1</f>
        <v>3</v>
      </c>
      <c r="L968" s="9">
        <f>L965+1</f>
        <v>585</v>
      </c>
      <c r="M968" s="184" t="s">
        <v>1062</v>
      </c>
      <c r="N968" s="506" t="s">
        <v>1357</v>
      </c>
      <c r="O968" s="507"/>
      <c r="P968" s="507"/>
      <c r="Q968" s="507"/>
      <c r="R968" s="508"/>
      <c r="S968" s="506" t="s">
        <v>425</v>
      </c>
      <c r="T968" s="507"/>
      <c r="U968" s="590"/>
      <c r="V968" s="44"/>
      <c r="W968" s="45"/>
      <c r="X968" s="44"/>
      <c r="Y968" s="45"/>
      <c r="Z968" s="44"/>
      <c r="AA968" s="140"/>
      <c r="AB968" s="106"/>
      <c r="AC968" s="94"/>
      <c r="AD968" s="649" t="s">
        <v>28</v>
      </c>
      <c r="AE968" s="650"/>
      <c r="AF968" s="650"/>
      <c r="AG968" s="650"/>
      <c r="AH968" s="650"/>
      <c r="AI968" s="650"/>
      <c r="AJ968" s="650"/>
      <c r="AK968" s="650"/>
      <c r="AL968" s="650"/>
      <c r="AM968" s="651"/>
      <c r="AN968" s="93"/>
      <c r="AO968" s="94"/>
      <c r="AP968" s="95"/>
      <c r="AQ968" s="141"/>
      <c r="AR968" s="46"/>
      <c r="AS968" s="45"/>
      <c r="AT968" s="46"/>
      <c r="AU968" s="45"/>
      <c r="AV968" s="46"/>
      <c r="AW968" s="3"/>
      <c r="AX968" s="9"/>
      <c r="AY968" s="472"/>
      <c r="AZ968" s="473"/>
      <c r="BA968" s="473"/>
      <c r="BB968" s="473"/>
      <c r="BC968" s="473"/>
      <c r="BD968" s="473"/>
      <c r="BE968" s="473"/>
      <c r="BF968" s="474"/>
      <c r="BG968" s="671" t="s">
        <v>49</v>
      </c>
      <c r="BH968" s="672"/>
    </row>
    <row r="969" spans="1:60" ht="19.5" customHeight="1" x14ac:dyDescent="0.25">
      <c r="A969" s="4">
        <f t="shared" si="106"/>
        <v>769</v>
      </c>
      <c r="B969" s="451"/>
      <c r="C969" s="451"/>
      <c r="D969" s="29" t="s">
        <v>166</v>
      </c>
      <c r="E969" s="8"/>
      <c r="F969" s="8"/>
      <c r="G969" s="8"/>
      <c r="H969" s="8"/>
      <c r="I969" s="8"/>
      <c r="J969" s="8"/>
      <c r="K969" s="8">
        <f>K968+1</f>
        <v>4</v>
      </c>
      <c r="L969" s="8">
        <f>L968+1</f>
        <v>586</v>
      </c>
      <c r="M969" s="184" t="s">
        <v>1062</v>
      </c>
      <c r="N969" s="506" t="s">
        <v>1357</v>
      </c>
      <c r="O969" s="507"/>
      <c r="P969" s="507"/>
      <c r="Q969" s="507"/>
      <c r="R969" s="508"/>
      <c r="S969" s="34"/>
      <c r="T969" s="33"/>
      <c r="U969" s="34"/>
      <c r="V969" s="33"/>
      <c r="W969" s="34"/>
      <c r="X969" s="33"/>
      <c r="Y969" s="34"/>
      <c r="Z969" s="33"/>
      <c r="AA969" s="58"/>
      <c r="AB969" s="59"/>
      <c r="AC969" s="60"/>
      <c r="AD969" s="610" t="s">
        <v>28</v>
      </c>
      <c r="AE969" s="603"/>
      <c r="AF969" s="603"/>
      <c r="AG969" s="603"/>
      <c r="AH969" s="603"/>
      <c r="AI969" s="603"/>
      <c r="AJ969" s="603"/>
      <c r="AK969" s="603"/>
      <c r="AL969" s="603"/>
      <c r="AM969" s="611"/>
      <c r="AN969" s="90"/>
      <c r="AO969" s="60"/>
      <c r="AP969" s="61"/>
      <c r="AQ969" s="35"/>
      <c r="AR969" s="36"/>
      <c r="AS969" s="34"/>
      <c r="AT969" s="36"/>
      <c r="AU969" s="34"/>
      <c r="AV969" s="36"/>
      <c r="AW969" s="4"/>
      <c r="AX969" s="8"/>
      <c r="AY969" s="472"/>
      <c r="AZ969" s="473"/>
      <c r="BA969" s="473"/>
      <c r="BB969" s="473"/>
      <c r="BC969" s="473"/>
      <c r="BD969" s="473"/>
      <c r="BE969" s="473"/>
      <c r="BF969" s="474"/>
      <c r="BG969" s="478"/>
      <c r="BH969" s="479"/>
    </row>
    <row r="970" spans="1:60" ht="19.5" customHeight="1" x14ac:dyDescent="0.25">
      <c r="A970" s="4">
        <f t="shared" si="106"/>
        <v>770</v>
      </c>
      <c r="B970" s="452"/>
      <c r="C970" s="452"/>
      <c r="D970" s="29" t="s">
        <v>167</v>
      </c>
      <c r="E970" s="8"/>
      <c r="F970" s="8"/>
      <c r="G970" s="8"/>
      <c r="H970" s="8"/>
      <c r="I970" s="8"/>
      <c r="J970" s="8"/>
      <c r="K970" s="8">
        <f>K969+1</f>
        <v>5</v>
      </c>
      <c r="L970" s="8">
        <f>L969+1</f>
        <v>587</v>
      </c>
      <c r="M970" s="184" t="s">
        <v>1062</v>
      </c>
      <c r="N970" s="506" t="s">
        <v>1357</v>
      </c>
      <c r="O970" s="507"/>
      <c r="P970" s="507"/>
      <c r="Q970" s="507"/>
      <c r="R970" s="508"/>
      <c r="S970" s="34"/>
      <c r="T970" s="33"/>
      <c r="U970" s="34"/>
      <c r="V970" s="33"/>
      <c r="W970" s="34"/>
      <c r="X970" s="33"/>
      <c r="Y970" s="34"/>
      <c r="Z970" s="33"/>
      <c r="AA970" s="58"/>
      <c r="AB970" s="59"/>
      <c r="AC970" s="60"/>
      <c r="AD970" s="610" t="s">
        <v>28</v>
      </c>
      <c r="AE970" s="603"/>
      <c r="AF970" s="603"/>
      <c r="AG970" s="603"/>
      <c r="AH970" s="603"/>
      <c r="AI970" s="603"/>
      <c r="AJ970" s="603"/>
      <c r="AK970" s="603"/>
      <c r="AL970" s="603"/>
      <c r="AM970" s="611"/>
      <c r="AN970" s="90"/>
      <c r="AO970" s="60"/>
      <c r="AP970" s="61"/>
      <c r="AQ970" s="35"/>
      <c r="AR970" s="36"/>
      <c r="AS970" s="34"/>
      <c r="AT970" s="36"/>
      <c r="AU970" s="34"/>
      <c r="AV970" s="36"/>
      <c r="AW970" s="4"/>
      <c r="AX970" s="8"/>
      <c r="AY970" s="475"/>
      <c r="AZ970" s="476"/>
      <c r="BA970" s="476"/>
      <c r="BB970" s="476"/>
      <c r="BC970" s="476"/>
      <c r="BD970" s="476"/>
      <c r="BE970" s="476"/>
      <c r="BF970" s="477"/>
      <c r="BG970" s="629"/>
      <c r="BH970" s="631"/>
    </row>
    <row r="971" spans="1:60" ht="19.5" customHeight="1" thickBot="1" x14ac:dyDescent="0.3">
      <c r="A971" s="4">
        <f t="shared" si="106"/>
        <v>771</v>
      </c>
      <c r="B971" s="450"/>
      <c r="C971" s="450" t="s">
        <v>658</v>
      </c>
      <c r="D971" s="22" t="s">
        <v>77</v>
      </c>
      <c r="E971" s="8"/>
      <c r="F971" s="8"/>
      <c r="G971" s="8"/>
      <c r="H971" s="8"/>
      <c r="I971" s="8"/>
      <c r="J971" s="8"/>
      <c r="K971" s="8"/>
      <c r="L971" s="8"/>
      <c r="M971" s="105"/>
      <c r="N971" s="96"/>
      <c r="O971" s="34"/>
      <c r="P971" s="33"/>
      <c r="Q971" s="34"/>
      <c r="R971" s="33"/>
      <c r="S971" s="34"/>
      <c r="T971" s="33"/>
      <c r="U971" s="34"/>
      <c r="V971" s="33"/>
      <c r="W971" s="34"/>
      <c r="X971" s="33"/>
      <c r="Y971" s="34"/>
      <c r="Z971" s="33"/>
      <c r="AA971" s="34"/>
      <c r="AB971" s="33"/>
      <c r="AC971" s="34"/>
      <c r="AD971" s="33"/>
      <c r="AE971" s="34"/>
      <c r="AF971" s="33"/>
      <c r="AG971" s="58"/>
      <c r="AH971" s="610" t="s">
        <v>26</v>
      </c>
      <c r="AI971" s="603"/>
      <c r="AJ971" s="603"/>
      <c r="AK971" s="603"/>
      <c r="AL971" s="603"/>
      <c r="AM971" s="603"/>
      <c r="AN971" s="603"/>
      <c r="AO971" s="611"/>
      <c r="AP971" s="61"/>
      <c r="AQ971" s="35"/>
      <c r="AR971" s="36"/>
      <c r="AS971" s="34"/>
      <c r="AT971" s="36"/>
      <c r="AU971" s="34"/>
      <c r="AV971" s="36"/>
      <c r="AW971" s="4"/>
      <c r="AX971" s="8"/>
      <c r="AY971" s="469" t="s">
        <v>127</v>
      </c>
      <c r="AZ971" s="470"/>
      <c r="BA971" s="470"/>
      <c r="BB971" s="470"/>
      <c r="BC971" s="470"/>
      <c r="BD971" s="470"/>
      <c r="BE971" s="470"/>
      <c r="BF971" s="471"/>
      <c r="BG971" s="478"/>
      <c r="BH971" s="479"/>
    </row>
    <row r="972" spans="1:60" ht="19.5" customHeight="1" x14ac:dyDescent="0.25">
      <c r="A972" s="4">
        <f t="shared" si="106"/>
        <v>772</v>
      </c>
      <c r="B972" s="451"/>
      <c r="C972" s="451"/>
      <c r="D972" s="48" t="s">
        <v>78</v>
      </c>
      <c r="E972" s="8"/>
      <c r="F972" s="8"/>
      <c r="G972" s="8"/>
      <c r="H972" s="8"/>
      <c r="I972" s="8"/>
      <c r="J972" s="8"/>
      <c r="K972" s="8"/>
      <c r="L972" s="8"/>
      <c r="M972" s="105"/>
      <c r="N972" s="96"/>
      <c r="O972" s="34"/>
      <c r="P972" s="33"/>
      <c r="Q972" s="34"/>
      <c r="R972" s="33"/>
      <c r="S972" s="34"/>
      <c r="T972" s="33"/>
      <c r="U972" s="34"/>
      <c r="V972" s="33"/>
      <c r="W972" s="34"/>
      <c r="X972" s="33"/>
      <c r="Y972" s="34"/>
      <c r="Z972" s="33"/>
      <c r="AA972" s="34"/>
      <c r="AB972" s="33"/>
      <c r="AC972" s="34"/>
      <c r="AD972" s="33"/>
      <c r="AE972" s="34"/>
      <c r="AF972" s="33"/>
      <c r="AG972" s="58"/>
      <c r="AH972" s="610" t="s">
        <v>26</v>
      </c>
      <c r="AI972" s="603"/>
      <c r="AJ972" s="603"/>
      <c r="AK972" s="603"/>
      <c r="AL972" s="603"/>
      <c r="AM972" s="603"/>
      <c r="AN972" s="603"/>
      <c r="AO972" s="611"/>
      <c r="AP972" s="61"/>
      <c r="AQ972" s="35"/>
      <c r="AR972" s="36"/>
      <c r="AS972" s="34"/>
      <c r="AT972" s="36"/>
      <c r="AU972" s="34"/>
      <c r="AV972" s="36"/>
      <c r="AW972" s="4"/>
      <c r="AX972" s="9"/>
      <c r="AY972" s="472"/>
      <c r="AZ972" s="473"/>
      <c r="BA972" s="473"/>
      <c r="BB972" s="473"/>
      <c r="BC972" s="473"/>
      <c r="BD972" s="473"/>
      <c r="BE972" s="473"/>
      <c r="BF972" s="474"/>
      <c r="BG972" s="14"/>
      <c r="BH972" s="15"/>
    </row>
    <row r="973" spans="1:60" ht="19.5" customHeight="1" x14ac:dyDescent="0.25">
      <c r="A973" s="4">
        <f t="shared" si="106"/>
        <v>773</v>
      </c>
      <c r="B973" s="451"/>
      <c r="C973" s="451"/>
      <c r="D973" s="29" t="s">
        <v>281</v>
      </c>
      <c r="E973" s="8"/>
      <c r="F973" s="8"/>
      <c r="G973" s="8"/>
      <c r="H973" s="8"/>
      <c r="I973" s="8"/>
      <c r="J973" s="8"/>
      <c r="K973" s="8">
        <f>K970+1</f>
        <v>6</v>
      </c>
      <c r="L973" s="8">
        <f>L970+1</f>
        <v>588</v>
      </c>
      <c r="M973" s="184" t="s">
        <v>1062</v>
      </c>
      <c r="N973" s="506" t="s">
        <v>1357</v>
      </c>
      <c r="O973" s="507"/>
      <c r="P973" s="507"/>
      <c r="Q973" s="507"/>
      <c r="R973" s="508"/>
      <c r="S973" s="34"/>
      <c r="T973" s="33"/>
      <c r="U973" s="34"/>
      <c r="V973" s="33"/>
      <c r="W973" s="34"/>
      <c r="X973" s="33"/>
      <c r="Y973" s="34"/>
      <c r="Z973" s="33"/>
      <c r="AA973" s="58"/>
      <c r="AB973" s="59"/>
      <c r="AC973" s="60"/>
      <c r="AD973" s="610" t="s">
        <v>28</v>
      </c>
      <c r="AE973" s="603"/>
      <c r="AF973" s="603"/>
      <c r="AG973" s="603"/>
      <c r="AH973" s="603"/>
      <c r="AI973" s="603"/>
      <c r="AJ973" s="603"/>
      <c r="AK973" s="603"/>
      <c r="AL973" s="603"/>
      <c r="AM973" s="611"/>
      <c r="AN973" s="90"/>
      <c r="AO973" s="60"/>
      <c r="AP973" s="61"/>
      <c r="AQ973" s="35"/>
      <c r="AR973" s="36"/>
      <c r="AS973" s="34"/>
      <c r="AT973" s="36"/>
      <c r="AU973" s="34"/>
      <c r="AV973" s="36"/>
      <c r="AW973" s="4"/>
      <c r="AX973" s="8"/>
      <c r="AY973" s="472"/>
      <c r="AZ973" s="473"/>
      <c r="BA973" s="473"/>
      <c r="BB973" s="473"/>
      <c r="BC973" s="473"/>
      <c r="BD973" s="473"/>
      <c r="BE973" s="473"/>
      <c r="BF973" s="474"/>
      <c r="BG973" s="478"/>
      <c r="BH973" s="479"/>
    </row>
    <row r="974" spans="1:60" ht="19.5" customHeight="1" x14ac:dyDescent="0.25">
      <c r="A974" s="4">
        <f t="shared" si="106"/>
        <v>774</v>
      </c>
      <c r="B974" s="452"/>
      <c r="C974" s="452"/>
      <c r="D974" s="29" t="s">
        <v>282</v>
      </c>
      <c r="E974" s="8"/>
      <c r="F974" s="8"/>
      <c r="G974" s="8"/>
      <c r="H974" s="8"/>
      <c r="I974" s="8"/>
      <c r="J974" s="8"/>
      <c r="K974" s="8">
        <f>K973+1</f>
        <v>7</v>
      </c>
      <c r="L974" s="8">
        <f>L973+1</f>
        <v>589</v>
      </c>
      <c r="M974" s="184" t="s">
        <v>1062</v>
      </c>
      <c r="N974" s="506" t="s">
        <v>1357</v>
      </c>
      <c r="O974" s="507"/>
      <c r="P974" s="507"/>
      <c r="Q974" s="507"/>
      <c r="R974" s="508"/>
      <c r="S974" s="34"/>
      <c r="T974" s="33"/>
      <c r="U974" s="34"/>
      <c r="V974" s="33"/>
      <c r="W974" s="34"/>
      <c r="X974" s="33"/>
      <c r="Y974" s="34"/>
      <c r="Z974" s="33"/>
      <c r="AA974" s="58"/>
      <c r="AB974" s="59"/>
      <c r="AC974" s="60"/>
      <c r="AD974" s="610" t="s">
        <v>28</v>
      </c>
      <c r="AE974" s="603"/>
      <c r="AF974" s="603"/>
      <c r="AG974" s="603"/>
      <c r="AH974" s="603"/>
      <c r="AI974" s="603"/>
      <c r="AJ974" s="603"/>
      <c r="AK974" s="603"/>
      <c r="AL974" s="603"/>
      <c r="AM974" s="611"/>
      <c r="AN974" s="90"/>
      <c r="AO974" s="60"/>
      <c r="AP974" s="61"/>
      <c r="AQ974" s="35"/>
      <c r="AR974" s="36"/>
      <c r="AS974" s="34"/>
      <c r="AT974" s="36"/>
      <c r="AU974" s="34"/>
      <c r="AV974" s="36"/>
      <c r="AW974" s="4"/>
      <c r="AX974" s="8"/>
      <c r="AY974" s="475"/>
      <c r="AZ974" s="476"/>
      <c r="BA974" s="476"/>
      <c r="BB974" s="476"/>
      <c r="BC974" s="476"/>
      <c r="BD974" s="476"/>
      <c r="BE974" s="476"/>
      <c r="BF974" s="477"/>
      <c r="BG974" s="14"/>
      <c r="BH974" s="15"/>
    </row>
    <row r="975" spans="1:60" ht="19.5" customHeight="1" x14ac:dyDescent="0.25">
      <c r="A975" s="4">
        <f t="shared" si="106"/>
        <v>775</v>
      </c>
      <c r="B975" s="676"/>
      <c r="C975" s="601" t="s">
        <v>907</v>
      </c>
      <c r="D975" s="436" t="s">
        <v>944</v>
      </c>
      <c r="E975" s="9"/>
      <c r="F975" s="9"/>
      <c r="G975" s="49">
        <v>1</v>
      </c>
      <c r="H975" s="49">
        <f>H959+1</f>
        <v>104</v>
      </c>
      <c r="I975" s="9"/>
      <c r="J975" s="9"/>
      <c r="K975" s="9"/>
      <c r="L975" s="9"/>
      <c r="M975" s="295"/>
      <c r="N975" s="139"/>
      <c r="O975" s="45"/>
      <c r="P975" s="44"/>
      <c r="Q975" s="45"/>
      <c r="R975" s="44"/>
      <c r="S975" s="45"/>
      <c r="T975" s="44"/>
      <c r="U975" s="45"/>
      <c r="V975" s="44"/>
      <c r="W975" s="45"/>
      <c r="X975" s="44"/>
      <c r="Y975" s="45"/>
      <c r="Z975" s="44"/>
      <c r="AA975" s="45"/>
      <c r="AB975" s="44"/>
      <c r="AC975" s="58"/>
      <c r="AD975" s="59"/>
      <c r="AE975" s="602" t="s">
        <v>242</v>
      </c>
      <c r="AF975" s="603"/>
      <c r="AG975" s="603"/>
      <c r="AH975" s="603"/>
      <c r="AI975" s="603"/>
      <c r="AJ975" s="603"/>
      <c r="AK975" s="603"/>
      <c r="AL975" s="603"/>
      <c r="AM975" s="603"/>
      <c r="AN975" s="604"/>
      <c r="AO975" s="60"/>
      <c r="AP975" s="61"/>
      <c r="AQ975" s="45"/>
      <c r="AR975" s="46"/>
      <c r="AS975" s="141"/>
      <c r="AT975" s="44"/>
      <c r="AU975" s="45"/>
      <c r="AV975" s="46"/>
      <c r="AW975" s="3"/>
      <c r="AX975" s="9"/>
      <c r="AY975" s="469" t="s">
        <v>963</v>
      </c>
      <c r="AZ975" s="470"/>
      <c r="BA975" s="470"/>
      <c r="BB975" s="470"/>
      <c r="BC975" s="470"/>
      <c r="BD975" s="470"/>
      <c r="BE975" s="470"/>
      <c r="BF975" s="471"/>
      <c r="BG975" s="629"/>
      <c r="BH975" s="631"/>
    </row>
    <row r="976" spans="1:60" ht="19.5" customHeight="1" x14ac:dyDescent="0.25">
      <c r="A976" s="4">
        <f t="shared" si="106"/>
        <v>776</v>
      </c>
      <c r="B976" s="677"/>
      <c r="C976" s="451"/>
      <c r="D976" s="436" t="s">
        <v>945</v>
      </c>
      <c r="E976" s="8"/>
      <c r="F976" s="8"/>
      <c r="G976" s="19">
        <v>2</v>
      </c>
      <c r="H976" s="19">
        <f>H975+1</f>
        <v>105</v>
      </c>
      <c r="I976" s="8"/>
      <c r="J976" s="8"/>
      <c r="K976" s="8"/>
      <c r="L976" s="8"/>
      <c r="M976" s="10"/>
      <c r="N976" s="96"/>
      <c r="O976" s="34"/>
      <c r="P976" s="33"/>
      <c r="Q976" s="34"/>
      <c r="R976" s="33"/>
      <c r="S976" s="34"/>
      <c r="T976" s="33"/>
      <c r="U976" s="34"/>
      <c r="V976" s="33"/>
      <c r="W976" s="34"/>
      <c r="X976" s="33"/>
      <c r="Y976" s="34"/>
      <c r="Z976" s="33"/>
      <c r="AA976" s="34"/>
      <c r="AB976" s="33"/>
      <c r="AC976" s="58"/>
      <c r="AD976" s="59"/>
      <c r="AE976" s="602" t="s">
        <v>242</v>
      </c>
      <c r="AF976" s="603"/>
      <c r="AG976" s="603"/>
      <c r="AH976" s="603"/>
      <c r="AI976" s="603"/>
      <c r="AJ976" s="603"/>
      <c r="AK976" s="603"/>
      <c r="AL976" s="603"/>
      <c r="AM976" s="603"/>
      <c r="AN976" s="604"/>
      <c r="AO976" s="60"/>
      <c r="AP976" s="61"/>
      <c r="AQ976" s="34"/>
      <c r="AR976" s="36"/>
      <c r="AS976" s="35"/>
      <c r="AT976" s="33"/>
      <c r="AU976" s="34"/>
      <c r="AV976" s="36"/>
      <c r="AW976" s="4"/>
      <c r="AX976" s="8"/>
      <c r="AY976" s="472"/>
      <c r="AZ976" s="473"/>
      <c r="BA976" s="473"/>
      <c r="BB976" s="473"/>
      <c r="BC976" s="473"/>
      <c r="BD976" s="473"/>
      <c r="BE976" s="473"/>
      <c r="BF976" s="474"/>
      <c r="BG976" s="478"/>
      <c r="BH976" s="479"/>
    </row>
    <row r="977" spans="1:60" ht="19.5" customHeight="1" x14ac:dyDescent="0.25">
      <c r="A977" s="4">
        <f t="shared" si="106"/>
        <v>777</v>
      </c>
      <c r="B977" s="677"/>
      <c r="C977" s="451"/>
      <c r="D977" s="20" t="s">
        <v>283</v>
      </c>
      <c r="E977" s="9"/>
      <c r="F977" s="9"/>
      <c r="G977" s="9"/>
      <c r="H977" s="9"/>
      <c r="I977" s="9"/>
      <c r="J977" s="9"/>
      <c r="K977" s="9">
        <f>K974+1</f>
        <v>8</v>
      </c>
      <c r="L977" s="9">
        <f>L974+1</f>
        <v>590</v>
      </c>
      <c r="M977" s="182" t="s">
        <v>491</v>
      </c>
      <c r="N977" s="506" t="s">
        <v>1356</v>
      </c>
      <c r="O977" s="507"/>
      <c r="P977" s="508"/>
      <c r="Q977" s="34"/>
      <c r="R977" s="33"/>
      <c r="S977" s="34"/>
      <c r="T977" s="33"/>
      <c r="U977" s="34"/>
      <c r="V977" s="33"/>
      <c r="W977" s="34"/>
      <c r="X977" s="33"/>
      <c r="Y977" s="34"/>
      <c r="Z977" s="33"/>
      <c r="AA977" s="58"/>
      <c r="AB977" s="59"/>
      <c r="AC977" s="60"/>
      <c r="AD977" s="255"/>
      <c r="AE977" s="194"/>
      <c r="AF977" s="610" t="s">
        <v>159</v>
      </c>
      <c r="AG977" s="603"/>
      <c r="AH977" s="603"/>
      <c r="AI977" s="603"/>
      <c r="AJ977" s="603"/>
      <c r="AK977" s="603"/>
      <c r="AL977" s="603"/>
      <c r="AM977" s="611"/>
      <c r="AN977" s="90"/>
      <c r="AO977" s="60"/>
      <c r="AP977" s="90"/>
      <c r="AQ977" s="60"/>
      <c r="AR977" s="61"/>
      <c r="AS977" s="34"/>
      <c r="AT977" s="36"/>
      <c r="AU977" s="34"/>
      <c r="AV977" s="36"/>
      <c r="AW977" s="4"/>
      <c r="AX977" s="8"/>
      <c r="AY977" s="472"/>
      <c r="AZ977" s="473"/>
      <c r="BA977" s="473"/>
      <c r="BB977" s="473"/>
      <c r="BC977" s="473"/>
      <c r="BD977" s="473"/>
      <c r="BE977" s="473"/>
      <c r="BF977" s="474"/>
      <c r="BG977" s="478" t="s">
        <v>49</v>
      </c>
      <c r="BH977" s="479"/>
    </row>
    <row r="978" spans="1:60" ht="19.5" customHeight="1" x14ac:dyDescent="0.25">
      <c r="A978" s="4">
        <f t="shared" si="106"/>
        <v>778</v>
      </c>
      <c r="B978" s="677"/>
      <c r="C978" s="451"/>
      <c r="D978" s="29" t="s">
        <v>284</v>
      </c>
      <c r="E978" s="8"/>
      <c r="F978" s="8"/>
      <c r="G978" s="9"/>
      <c r="H978" s="9"/>
      <c r="I978" s="9"/>
      <c r="J978" s="9"/>
      <c r="K978" s="8">
        <f t="shared" ref="K978:L991" si="107">K977+1</f>
        <v>9</v>
      </c>
      <c r="L978" s="8">
        <f t="shared" si="107"/>
        <v>591</v>
      </c>
      <c r="M978" s="182" t="s">
        <v>491</v>
      </c>
      <c r="N978" s="87"/>
      <c r="O978" s="34"/>
      <c r="P978" s="33"/>
      <c r="Q978" s="34"/>
      <c r="R978" s="33"/>
      <c r="S978" s="34"/>
      <c r="T978" s="33"/>
      <c r="U978" s="34"/>
      <c r="V978" s="33"/>
      <c r="W978" s="34"/>
      <c r="X978" s="33"/>
      <c r="Y978" s="34"/>
      <c r="Z978" s="33"/>
      <c r="AA978" s="58"/>
      <c r="AB978" s="59"/>
      <c r="AC978" s="60"/>
      <c r="AD978" s="255"/>
      <c r="AE978" s="194"/>
      <c r="AF978" s="610" t="s">
        <v>159</v>
      </c>
      <c r="AG978" s="603"/>
      <c r="AH978" s="603"/>
      <c r="AI978" s="603"/>
      <c r="AJ978" s="603"/>
      <c r="AK978" s="603"/>
      <c r="AL978" s="603"/>
      <c r="AM978" s="611"/>
      <c r="AN978" s="90"/>
      <c r="AO978" s="60"/>
      <c r="AP978" s="90"/>
      <c r="AQ978" s="60"/>
      <c r="AR978" s="61"/>
      <c r="AS978" s="34"/>
      <c r="AT978" s="36"/>
      <c r="AU978" s="34"/>
      <c r="AV978" s="36"/>
      <c r="AW978" s="4"/>
      <c r="AX978" s="8"/>
      <c r="AY978" s="472"/>
      <c r="AZ978" s="473"/>
      <c r="BA978" s="473"/>
      <c r="BB978" s="473"/>
      <c r="BC978" s="473"/>
      <c r="BD978" s="473"/>
      <c r="BE978" s="473"/>
      <c r="BF978" s="474"/>
      <c r="BG978" s="478"/>
      <c r="BH978" s="479"/>
    </row>
    <row r="979" spans="1:60" ht="19.5" customHeight="1" x14ac:dyDescent="0.25">
      <c r="A979" s="4">
        <f t="shared" si="106"/>
        <v>779</v>
      </c>
      <c r="B979" s="677"/>
      <c r="C979" s="451"/>
      <c r="D979" s="20" t="s">
        <v>278</v>
      </c>
      <c r="E979" s="9"/>
      <c r="F979" s="9"/>
      <c r="G979" s="9"/>
      <c r="H979" s="9"/>
      <c r="I979" s="9"/>
      <c r="J979" s="9"/>
      <c r="K979" s="9">
        <f t="shared" si="107"/>
        <v>10</v>
      </c>
      <c r="L979" s="9">
        <f t="shared" si="107"/>
        <v>592</v>
      </c>
      <c r="M979" s="182" t="s">
        <v>491</v>
      </c>
      <c r="N979" s="87"/>
      <c r="O979" s="34"/>
      <c r="P979" s="33"/>
      <c r="Q979" s="34"/>
      <c r="R979" s="33"/>
      <c r="S979" s="34"/>
      <c r="T979" s="33"/>
      <c r="U979" s="34"/>
      <c r="V979" s="33"/>
      <c r="W979" s="34"/>
      <c r="X979" s="33"/>
      <c r="Y979" s="34"/>
      <c r="Z979" s="33"/>
      <c r="AA979" s="58"/>
      <c r="AB979" s="59"/>
      <c r="AC979" s="60"/>
      <c r="AD979" s="255"/>
      <c r="AE979" s="194"/>
      <c r="AF979" s="610" t="s">
        <v>159</v>
      </c>
      <c r="AG979" s="603"/>
      <c r="AH979" s="603"/>
      <c r="AI979" s="603"/>
      <c r="AJ979" s="603"/>
      <c r="AK979" s="603"/>
      <c r="AL979" s="603"/>
      <c r="AM979" s="611"/>
      <c r="AN979" s="90"/>
      <c r="AO979" s="60"/>
      <c r="AP979" s="90"/>
      <c r="AQ979" s="60"/>
      <c r="AR979" s="61"/>
      <c r="AS979" s="34"/>
      <c r="AT979" s="36"/>
      <c r="AU979" s="34"/>
      <c r="AV979" s="36"/>
      <c r="AW979" s="4"/>
      <c r="AX979" s="8"/>
      <c r="AY979" s="472"/>
      <c r="AZ979" s="473"/>
      <c r="BA979" s="473"/>
      <c r="BB979" s="473"/>
      <c r="BC979" s="473"/>
      <c r="BD979" s="473"/>
      <c r="BE979" s="473"/>
      <c r="BF979" s="474"/>
      <c r="BG979" s="478"/>
      <c r="BH979" s="479"/>
    </row>
    <row r="980" spans="1:60" ht="19.5" customHeight="1" x14ac:dyDescent="0.25">
      <c r="A980" s="4">
        <f t="shared" si="106"/>
        <v>780</v>
      </c>
      <c r="B980" s="677"/>
      <c r="C980" s="451"/>
      <c r="D980" s="29" t="s">
        <v>279</v>
      </c>
      <c r="E980" s="8"/>
      <c r="F980" s="8"/>
      <c r="G980" s="9"/>
      <c r="H980" s="9"/>
      <c r="I980" s="9"/>
      <c r="J980" s="9"/>
      <c r="K980" s="8">
        <f t="shared" si="107"/>
        <v>11</v>
      </c>
      <c r="L980" s="9">
        <f t="shared" si="107"/>
        <v>593</v>
      </c>
      <c r="M980" s="182" t="s">
        <v>491</v>
      </c>
      <c r="N980" s="87"/>
      <c r="O980" s="34"/>
      <c r="P980" s="33"/>
      <c r="Q980" s="34"/>
      <c r="R980" s="33"/>
      <c r="S980" s="34"/>
      <c r="T980" s="33"/>
      <c r="U980" s="34"/>
      <c r="V980" s="33"/>
      <c r="W980" s="34"/>
      <c r="X980" s="33"/>
      <c r="Y980" s="34"/>
      <c r="Z980" s="33"/>
      <c r="AA980" s="58"/>
      <c r="AB980" s="59"/>
      <c r="AC980" s="60"/>
      <c r="AD980" s="255"/>
      <c r="AE980" s="194"/>
      <c r="AF980" s="610" t="s">
        <v>159</v>
      </c>
      <c r="AG980" s="603"/>
      <c r="AH980" s="603"/>
      <c r="AI980" s="603"/>
      <c r="AJ980" s="603"/>
      <c r="AK980" s="603"/>
      <c r="AL980" s="603"/>
      <c r="AM980" s="611"/>
      <c r="AN980" s="90"/>
      <c r="AO980" s="60"/>
      <c r="AP980" s="90"/>
      <c r="AQ980" s="60"/>
      <c r="AR980" s="61"/>
      <c r="AS980" s="34"/>
      <c r="AT980" s="36"/>
      <c r="AU980" s="34"/>
      <c r="AV980" s="36"/>
      <c r="AW980" s="4"/>
      <c r="AX980" s="8"/>
      <c r="AY980" s="472"/>
      <c r="AZ980" s="473"/>
      <c r="BA980" s="473"/>
      <c r="BB980" s="473"/>
      <c r="BC980" s="473"/>
      <c r="BD980" s="473"/>
      <c r="BE980" s="473"/>
      <c r="BF980" s="474"/>
      <c r="BG980" s="478"/>
      <c r="BH980" s="479"/>
    </row>
    <row r="981" spans="1:60" ht="19.5" customHeight="1" x14ac:dyDescent="0.25">
      <c r="A981" s="4">
        <f>A980+1</f>
        <v>781</v>
      </c>
      <c r="B981" s="677"/>
      <c r="C981" s="451"/>
      <c r="D981" s="29" t="s">
        <v>280</v>
      </c>
      <c r="E981" s="8"/>
      <c r="F981" s="8"/>
      <c r="G981" s="9"/>
      <c r="H981" s="9"/>
      <c r="I981" s="9"/>
      <c r="J981" s="9"/>
      <c r="K981" s="8">
        <f t="shared" si="107"/>
        <v>12</v>
      </c>
      <c r="L981" s="9">
        <f t="shared" si="107"/>
        <v>594</v>
      </c>
      <c r="M981" s="182" t="s">
        <v>491</v>
      </c>
      <c r="N981" s="87"/>
      <c r="O981" s="34"/>
      <c r="P981" s="33"/>
      <c r="Q981" s="34"/>
      <c r="R981" s="33"/>
      <c r="S981" s="34"/>
      <c r="T981" s="33"/>
      <c r="U981" s="34"/>
      <c r="V981" s="33"/>
      <c r="W981" s="34"/>
      <c r="X981" s="33"/>
      <c r="Y981" s="34"/>
      <c r="Z981" s="33"/>
      <c r="AA981" s="58"/>
      <c r="AB981" s="59"/>
      <c r="AC981" s="60"/>
      <c r="AD981" s="255"/>
      <c r="AE981" s="194"/>
      <c r="AF981" s="610" t="s">
        <v>159</v>
      </c>
      <c r="AG981" s="603"/>
      <c r="AH981" s="603"/>
      <c r="AI981" s="603"/>
      <c r="AJ981" s="603"/>
      <c r="AK981" s="603"/>
      <c r="AL981" s="603"/>
      <c r="AM981" s="611"/>
      <c r="AN981" s="90"/>
      <c r="AO981" s="60"/>
      <c r="AP981" s="90"/>
      <c r="AQ981" s="60"/>
      <c r="AR981" s="61"/>
      <c r="AS981" s="34"/>
      <c r="AT981" s="36"/>
      <c r="AU981" s="34"/>
      <c r="AV981" s="36"/>
      <c r="AW981" s="4"/>
      <c r="AX981" s="8"/>
      <c r="AY981" s="472"/>
      <c r="AZ981" s="473"/>
      <c r="BA981" s="473"/>
      <c r="BB981" s="473"/>
      <c r="BC981" s="473"/>
      <c r="BD981" s="473"/>
      <c r="BE981" s="473"/>
      <c r="BF981" s="474"/>
      <c r="BG981" s="478"/>
      <c r="BH981" s="479"/>
    </row>
    <row r="982" spans="1:60" ht="19.5" customHeight="1" x14ac:dyDescent="0.25">
      <c r="A982" s="4">
        <f>A981+1</f>
        <v>782</v>
      </c>
      <c r="B982" s="678"/>
      <c r="C982" s="452"/>
      <c r="D982" s="29" t="s">
        <v>65</v>
      </c>
      <c r="E982" s="8"/>
      <c r="F982" s="8"/>
      <c r="G982" s="9"/>
      <c r="H982" s="9"/>
      <c r="I982" s="9"/>
      <c r="J982" s="9"/>
      <c r="K982" s="8">
        <f t="shared" si="107"/>
        <v>13</v>
      </c>
      <c r="L982" s="9">
        <f t="shared" si="107"/>
        <v>595</v>
      </c>
      <c r="M982" s="182" t="s">
        <v>491</v>
      </c>
      <c r="N982" s="87"/>
      <c r="O982" s="34"/>
      <c r="P982" s="33"/>
      <c r="Q982" s="34"/>
      <c r="R982" s="33"/>
      <c r="S982" s="34"/>
      <c r="T982" s="33"/>
      <c r="U982" s="34"/>
      <c r="V982" s="33"/>
      <c r="W982" s="34"/>
      <c r="X982" s="33"/>
      <c r="Y982" s="34"/>
      <c r="Z982" s="33"/>
      <c r="AA982" s="58"/>
      <c r="AB982" s="59"/>
      <c r="AC982" s="60"/>
      <c r="AD982" s="255"/>
      <c r="AE982" s="194"/>
      <c r="AF982" s="610" t="s">
        <v>159</v>
      </c>
      <c r="AG982" s="603"/>
      <c r="AH982" s="603"/>
      <c r="AI982" s="603"/>
      <c r="AJ982" s="603"/>
      <c r="AK982" s="603"/>
      <c r="AL982" s="603"/>
      <c r="AM982" s="611"/>
      <c r="AN982" s="90"/>
      <c r="AO982" s="60"/>
      <c r="AP982" s="90"/>
      <c r="AQ982" s="60"/>
      <c r="AR982" s="61"/>
      <c r="AS982" s="34"/>
      <c r="AT982" s="36"/>
      <c r="AU982" s="34"/>
      <c r="AV982" s="36"/>
      <c r="AW982" s="4"/>
      <c r="AX982" s="8"/>
      <c r="AY982" s="475"/>
      <c r="AZ982" s="476"/>
      <c r="BA982" s="476"/>
      <c r="BB982" s="476"/>
      <c r="BC982" s="476"/>
      <c r="BD982" s="476"/>
      <c r="BE982" s="476"/>
      <c r="BF982" s="477"/>
      <c r="BG982" s="478"/>
      <c r="BH982" s="479"/>
    </row>
    <row r="983" spans="1:60" ht="19.5" customHeight="1" x14ac:dyDescent="0.25">
      <c r="A983" s="4">
        <f>A982+1</f>
        <v>783</v>
      </c>
      <c r="B983" s="450"/>
      <c r="C983" s="450" t="s">
        <v>659</v>
      </c>
      <c r="D983" s="29" t="s">
        <v>66</v>
      </c>
      <c r="E983" s="8"/>
      <c r="F983" s="8"/>
      <c r="G983" s="8"/>
      <c r="H983" s="8"/>
      <c r="I983" s="8"/>
      <c r="J983" s="8"/>
      <c r="K983" s="8">
        <f t="shared" si="107"/>
        <v>14</v>
      </c>
      <c r="L983" s="8">
        <f t="shared" si="107"/>
        <v>596</v>
      </c>
      <c r="M983" s="184" t="s">
        <v>1062</v>
      </c>
      <c r="N983" s="87"/>
      <c r="O983" s="34"/>
      <c r="P983" s="33"/>
      <c r="Q983" s="34"/>
      <c r="R983" s="33"/>
      <c r="S983" s="34"/>
      <c r="T983" s="33"/>
      <c r="U983" s="34"/>
      <c r="V983" s="33"/>
      <c r="W983" s="34"/>
      <c r="X983" s="33"/>
      <c r="Y983" s="34"/>
      <c r="Z983" s="33"/>
      <c r="AA983" s="58"/>
      <c r="AB983" s="59"/>
      <c r="AC983" s="60"/>
      <c r="AD983" s="255"/>
      <c r="AE983" s="194"/>
      <c r="AF983" s="610" t="s">
        <v>159</v>
      </c>
      <c r="AG983" s="603"/>
      <c r="AH983" s="603"/>
      <c r="AI983" s="603"/>
      <c r="AJ983" s="603"/>
      <c r="AK983" s="603"/>
      <c r="AL983" s="603"/>
      <c r="AM983" s="611"/>
      <c r="AN983" s="90"/>
      <c r="AO983" s="60"/>
      <c r="AP983" s="90"/>
      <c r="AQ983" s="60"/>
      <c r="AR983" s="61"/>
      <c r="AS983" s="34"/>
      <c r="AT983" s="36"/>
      <c r="AU983" s="34"/>
      <c r="AV983" s="36"/>
      <c r="AW983" s="4"/>
      <c r="AX983" s="8"/>
      <c r="AY983" s="469" t="s">
        <v>129</v>
      </c>
      <c r="AZ983" s="470"/>
      <c r="BA983" s="470"/>
      <c r="BB983" s="470"/>
      <c r="BC983" s="470"/>
      <c r="BD983" s="470"/>
      <c r="BE983" s="470"/>
      <c r="BF983" s="471"/>
      <c r="BG983" s="478"/>
      <c r="BH983" s="479"/>
    </row>
    <row r="984" spans="1:60" ht="19.5" customHeight="1" thickBot="1" x14ac:dyDescent="0.3">
      <c r="A984" s="4">
        <f>A983+1</f>
        <v>784</v>
      </c>
      <c r="B984" s="452"/>
      <c r="C984" s="452"/>
      <c r="D984" s="29" t="s">
        <v>67</v>
      </c>
      <c r="E984" s="8"/>
      <c r="F984" s="8"/>
      <c r="G984" s="8"/>
      <c r="H984" s="8"/>
      <c r="I984" s="8"/>
      <c r="J984" s="8"/>
      <c r="K984" s="8">
        <f t="shared" si="107"/>
        <v>15</v>
      </c>
      <c r="L984" s="8">
        <f t="shared" si="107"/>
        <v>597</v>
      </c>
      <c r="M984" s="184" t="s">
        <v>1062</v>
      </c>
      <c r="N984" s="87"/>
      <c r="O984" s="34"/>
      <c r="P984" s="33"/>
      <c r="Q984" s="34"/>
      <c r="R984" s="33"/>
      <c r="S984" s="34"/>
      <c r="T984" s="33"/>
      <c r="U984" s="34"/>
      <c r="V984" s="33"/>
      <c r="W984" s="165"/>
      <c r="X984" s="172"/>
      <c r="Y984" s="165"/>
      <c r="Z984" s="172"/>
      <c r="AA984" s="173"/>
      <c r="AB984" s="167"/>
      <c r="AC984" s="166"/>
      <c r="AD984" s="342"/>
      <c r="AE984" s="343"/>
      <c r="AF984" s="674" t="s">
        <v>159</v>
      </c>
      <c r="AG984" s="675"/>
      <c r="AH984" s="675"/>
      <c r="AI984" s="675"/>
      <c r="AJ984" s="675"/>
      <c r="AK984" s="675"/>
      <c r="AL984" s="675"/>
      <c r="AM984" s="611"/>
      <c r="AN984" s="90"/>
      <c r="AO984" s="60"/>
      <c r="AP984" s="90"/>
      <c r="AQ984" s="60"/>
      <c r="AR984" s="61"/>
      <c r="AS984" s="34"/>
      <c r="AT984" s="36"/>
      <c r="AU984" s="34"/>
      <c r="AV984" s="36"/>
      <c r="AW984" s="4"/>
      <c r="AX984" s="8"/>
      <c r="AY984" s="475"/>
      <c r="AZ984" s="476"/>
      <c r="BA984" s="476"/>
      <c r="BB984" s="476"/>
      <c r="BC984" s="476"/>
      <c r="BD984" s="476"/>
      <c r="BE984" s="476"/>
      <c r="BF984" s="477"/>
      <c r="BG984" s="478"/>
      <c r="BH984" s="479"/>
    </row>
    <row r="985" spans="1:60" ht="19.5" customHeight="1" thickBot="1" x14ac:dyDescent="0.3">
      <c r="A985" s="4">
        <f t="shared" ref="A985:A991" si="108">A984+1</f>
        <v>785</v>
      </c>
      <c r="B985" s="21"/>
      <c r="C985" s="450" t="s">
        <v>1076</v>
      </c>
      <c r="D985" s="29" t="s">
        <v>68</v>
      </c>
      <c r="E985" s="8"/>
      <c r="F985" s="8"/>
      <c r="G985" s="8"/>
      <c r="H985" s="8"/>
      <c r="I985" s="8"/>
      <c r="J985" s="8"/>
      <c r="K985" s="8">
        <f t="shared" si="107"/>
        <v>16</v>
      </c>
      <c r="L985" s="8">
        <f t="shared" si="107"/>
        <v>598</v>
      </c>
      <c r="M985" s="182" t="s">
        <v>491</v>
      </c>
      <c r="N985" s="506" t="s">
        <v>425</v>
      </c>
      <c r="O985" s="507"/>
      <c r="P985" s="508"/>
      <c r="Q985" s="34"/>
      <c r="R985" s="33"/>
      <c r="S985" s="34"/>
      <c r="T985" s="33"/>
      <c r="U985" s="34"/>
      <c r="V985" s="33"/>
      <c r="W985" s="301"/>
      <c r="X985" s="299"/>
      <c r="Y985" s="298"/>
      <c r="Z985" s="559" t="s">
        <v>433</v>
      </c>
      <c r="AA985" s="533"/>
      <c r="AB985" s="533"/>
      <c r="AC985" s="533"/>
      <c r="AD985" s="533"/>
      <c r="AE985" s="533"/>
      <c r="AF985" s="533"/>
      <c r="AG985" s="533"/>
      <c r="AH985" s="533"/>
      <c r="AI985" s="545"/>
      <c r="AJ985" s="299"/>
      <c r="AK985" s="298"/>
      <c r="AL985" s="300"/>
      <c r="AM985" s="35"/>
      <c r="AN985" s="33"/>
      <c r="AO985" s="34"/>
      <c r="AP985" s="33"/>
      <c r="AQ985" s="34"/>
      <c r="AR985" s="33"/>
      <c r="AS985" s="34"/>
      <c r="AT985" s="33"/>
      <c r="AU985" s="34"/>
      <c r="AV985" s="36"/>
      <c r="AW985" s="4"/>
      <c r="AX985" s="9"/>
      <c r="AY985" s="469" t="s">
        <v>1191</v>
      </c>
      <c r="AZ985" s="470"/>
      <c r="BA985" s="470"/>
      <c r="BB985" s="470"/>
      <c r="BC985" s="470"/>
      <c r="BD985" s="470"/>
      <c r="BE985" s="470"/>
      <c r="BF985" s="471"/>
      <c r="BG985" s="478"/>
      <c r="BH985" s="479"/>
    </row>
    <row r="986" spans="1:60" ht="19.5" customHeight="1" thickBot="1" x14ac:dyDescent="0.3">
      <c r="A986" s="4">
        <f t="shared" si="108"/>
        <v>786</v>
      </c>
      <c r="B986" s="21"/>
      <c r="C986" s="451"/>
      <c r="D986" s="29" t="s">
        <v>69</v>
      </c>
      <c r="E986" s="8"/>
      <c r="F986" s="8"/>
      <c r="G986" s="8"/>
      <c r="H986" s="8"/>
      <c r="I986" s="8"/>
      <c r="J986" s="8"/>
      <c r="K986" s="8">
        <f t="shared" si="107"/>
        <v>17</v>
      </c>
      <c r="L986" s="8">
        <f t="shared" si="107"/>
        <v>599</v>
      </c>
      <c r="M986" s="182" t="s">
        <v>491</v>
      </c>
      <c r="N986" s="87"/>
      <c r="O986" s="34"/>
      <c r="P986" s="33"/>
      <c r="Q986" s="34"/>
      <c r="R986" s="33"/>
      <c r="S986" s="34"/>
      <c r="T986" s="33"/>
      <c r="U986" s="34"/>
      <c r="V986" s="33"/>
      <c r="W986" s="301"/>
      <c r="X986" s="299"/>
      <c r="Y986" s="298"/>
      <c r="Z986" s="559" t="s">
        <v>433</v>
      </c>
      <c r="AA986" s="533"/>
      <c r="AB986" s="533"/>
      <c r="AC986" s="533"/>
      <c r="AD986" s="533"/>
      <c r="AE986" s="533"/>
      <c r="AF986" s="533"/>
      <c r="AG986" s="533"/>
      <c r="AH986" s="533"/>
      <c r="AI986" s="545"/>
      <c r="AJ986" s="299"/>
      <c r="AK986" s="298"/>
      <c r="AL986" s="300"/>
      <c r="AM986" s="34"/>
      <c r="AN986" s="33"/>
      <c r="AO986" s="34"/>
      <c r="AP986" s="33"/>
      <c r="AQ986" s="34"/>
      <c r="AR986" s="33"/>
      <c r="AS986" s="34"/>
      <c r="AT986" s="33"/>
      <c r="AU986" s="34"/>
      <c r="AV986" s="36"/>
      <c r="AW986" s="4"/>
      <c r="AX986" s="9"/>
      <c r="AY986" s="475"/>
      <c r="AZ986" s="476"/>
      <c r="BA986" s="476"/>
      <c r="BB986" s="476"/>
      <c r="BC986" s="476"/>
      <c r="BD986" s="476"/>
      <c r="BE986" s="476"/>
      <c r="BF986" s="477"/>
      <c r="BG986" s="478"/>
      <c r="BH986" s="479"/>
    </row>
    <row r="987" spans="1:60" ht="19.5" customHeight="1" thickBot="1" x14ac:dyDescent="0.3">
      <c r="A987" s="4">
        <f t="shared" si="108"/>
        <v>787</v>
      </c>
      <c r="B987" s="21"/>
      <c r="C987" s="451"/>
      <c r="D987" s="29" t="s">
        <v>84</v>
      </c>
      <c r="E987" s="8"/>
      <c r="F987" s="8"/>
      <c r="G987" s="8"/>
      <c r="H987" s="8"/>
      <c r="I987" s="8"/>
      <c r="J987" s="8"/>
      <c r="K987" s="8">
        <f t="shared" si="107"/>
        <v>18</v>
      </c>
      <c r="L987" s="8">
        <f t="shared" si="107"/>
        <v>600</v>
      </c>
      <c r="M987" s="182" t="s">
        <v>491</v>
      </c>
      <c r="N987" s="87"/>
      <c r="O987" s="34"/>
      <c r="P987" s="33"/>
      <c r="Q987" s="34"/>
      <c r="R987" s="33"/>
      <c r="S987" s="34"/>
      <c r="T987" s="33"/>
      <c r="U987" s="34"/>
      <c r="V987" s="33"/>
      <c r="W987" s="301"/>
      <c r="X987" s="299"/>
      <c r="Y987" s="298"/>
      <c r="Z987" s="559" t="s">
        <v>433</v>
      </c>
      <c r="AA987" s="533"/>
      <c r="AB987" s="533"/>
      <c r="AC987" s="533"/>
      <c r="AD987" s="533"/>
      <c r="AE987" s="533"/>
      <c r="AF987" s="533"/>
      <c r="AG987" s="533"/>
      <c r="AH987" s="533"/>
      <c r="AI987" s="545"/>
      <c r="AJ987" s="299"/>
      <c r="AK987" s="298"/>
      <c r="AL987" s="300"/>
      <c r="AM987" s="34"/>
      <c r="AN987" s="33"/>
      <c r="AO987" s="34"/>
      <c r="AP987" s="33"/>
      <c r="AQ987" s="34"/>
      <c r="AR987" s="33"/>
      <c r="AS987" s="34"/>
      <c r="AT987" s="33"/>
      <c r="AU987" s="34"/>
      <c r="AV987" s="36"/>
      <c r="AW987" s="4"/>
      <c r="AX987" s="9"/>
      <c r="AY987" s="469" t="s">
        <v>1192</v>
      </c>
      <c r="AZ987" s="470"/>
      <c r="BA987" s="470"/>
      <c r="BB987" s="470"/>
      <c r="BC987" s="470"/>
      <c r="BD987" s="470"/>
      <c r="BE987" s="470"/>
      <c r="BF987" s="471"/>
      <c r="BG987" s="478"/>
      <c r="BH987" s="479"/>
    </row>
    <row r="988" spans="1:60" ht="19.5" customHeight="1" thickBot="1" x14ac:dyDescent="0.3">
      <c r="A988" s="4">
        <f t="shared" si="108"/>
        <v>788</v>
      </c>
      <c r="B988" s="21"/>
      <c r="C988" s="451"/>
      <c r="D988" s="29" t="s">
        <v>85</v>
      </c>
      <c r="E988" s="8"/>
      <c r="F988" s="8"/>
      <c r="G988" s="8"/>
      <c r="H988" s="8"/>
      <c r="I988" s="8"/>
      <c r="J988" s="8"/>
      <c r="K988" s="8">
        <f t="shared" si="107"/>
        <v>19</v>
      </c>
      <c r="L988" s="8">
        <f t="shared" si="107"/>
        <v>601</v>
      </c>
      <c r="M988" s="182" t="s">
        <v>491</v>
      </c>
      <c r="N988" s="87"/>
      <c r="O988" s="34"/>
      <c r="P988" s="33"/>
      <c r="Q988" s="34"/>
      <c r="R988" s="33"/>
      <c r="S988" s="34"/>
      <c r="T988" s="33"/>
      <c r="U988" s="34"/>
      <c r="V988" s="33"/>
      <c r="W988" s="301"/>
      <c r="X988" s="299"/>
      <c r="Y988" s="298"/>
      <c r="Z988" s="559" t="s">
        <v>433</v>
      </c>
      <c r="AA988" s="533"/>
      <c r="AB988" s="533"/>
      <c r="AC988" s="533"/>
      <c r="AD988" s="533"/>
      <c r="AE988" s="533"/>
      <c r="AF988" s="533"/>
      <c r="AG988" s="533"/>
      <c r="AH988" s="533"/>
      <c r="AI988" s="545"/>
      <c r="AJ988" s="299"/>
      <c r="AK988" s="298"/>
      <c r="AL988" s="300"/>
      <c r="AM988" s="34"/>
      <c r="AN988" s="33"/>
      <c r="AO988" s="34"/>
      <c r="AP988" s="33"/>
      <c r="AQ988" s="34"/>
      <c r="AR988" s="33"/>
      <c r="AS988" s="34"/>
      <c r="AT988" s="33"/>
      <c r="AU988" s="34"/>
      <c r="AV988" s="36"/>
      <c r="AW988" s="4"/>
      <c r="AX988" s="9"/>
      <c r="AY988" s="472"/>
      <c r="AZ988" s="473"/>
      <c r="BA988" s="473"/>
      <c r="BB988" s="473"/>
      <c r="BC988" s="473"/>
      <c r="BD988" s="473"/>
      <c r="BE988" s="473"/>
      <c r="BF988" s="474"/>
      <c r="BG988" s="478"/>
      <c r="BH988" s="479"/>
    </row>
    <row r="989" spans="1:60" ht="19.5" customHeight="1" thickBot="1" x14ac:dyDescent="0.3">
      <c r="A989" s="4">
        <f t="shared" si="108"/>
        <v>789</v>
      </c>
      <c r="B989" s="20"/>
      <c r="C989" s="452"/>
      <c r="D989" s="29" t="s">
        <v>336</v>
      </c>
      <c r="E989" s="8"/>
      <c r="F989" s="8"/>
      <c r="G989" s="8"/>
      <c r="H989" s="8"/>
      <c r="I989" s="8"/>
      <c r="J989" s="8"/>
      <c r="K989" s="8">
        <f t="shared" si="107"/>
        <v>20</v>
      </c>
      <c r="L989" s="8">
        <f t="shared" si="107"/>
        <v>602</v>
      </c>
      <c r="M989" s="182" t="s">
        <v>491</v>
      </c>
      <c r="N989" s="87"/>
      <c r="O989" s="34"/>
      <c r="P989" s="33"/>
      <c r="Q989" s="34"/>
      <c r="R989" s="33"/>
      <c r="S989" s="34"/>
      <c r="T989" s="33"/>
      <c r="U989" s="34"/>
      <c r="V989" s="33"/>
      <c r="W989" s="301"/>
      <c r="X989" s="299"/>
      <c r="Y989" s="298"/>
      <c r="Z989" s="559" t="s">
        <v>433</v>
      </c>
      <c r="AA989" s="533"/>
      <c r="AB989" s="533"/>
      <c r="AC989" s="533"/>
      <c r="AD989" s="533"/>
      <c r="AE989" s="533"/>
      <c r="AF989" s="533"/>
      <c r="AG989" s="533"/>
      <c r="AH989" s="533"/>
      <c r="AI989" s="545"/>
      <c r="AJ989" s="299"/>
      <c r="AK989" s="298"/>
      <c r="AL989" s="300"/>
      <c r="AM989" s="34"/>
      <c r="AN989" s="33"/>
      <c r="AO989" s="34"/>
      <c r="AP989" s="33"/>
      <c r="AQ989" s="34"/>
      <c r="AR989" s="33"/>
      <c r="AS989" s="34"/>
      <c r="AT989" s="33"/>
      <c r="AU989" s="34"/>
      <c r="AV989" s="36"/>
      <c r="AW989" s="4"/>
      <c r="AX989" s="9"/>
      <c r="AY989" s="475"/>
      <c r="AZ989" s="476"/>
      <c r="BA989" s="476"/>
      <c r="BB989" s="476"/>
      <c r="BC989" s="476"/>
      <c r="BD989" s="476"/>
      <c r="BE989" s="476"/>
      <c r="BF989" s="477"/>
      <c r="BG989" s="478"/>
      <c r="BH989" s="479"/>
    </row>
    <row r="990" spans="1:60" ht="19.5" customHeight="1" thickBot="1" x14ac:dyDescent="0.3">
      <c r="A990" s="4">
        <f t="shared" si="108"/>
        <v>790</v>
      </c>
      <c r="B990" s="21"/>
      <c r="C990" s="40" t="s">
        <v>1372</v>
      </c>
      <c r="D990" s="29" t="s">
        <v>337</v>
      </c>
      <c r="E990" s="8"/>
      <c r="F990" s="8"/>
      <c r="G990" s="8"/>
      <c r="H990" s="8"/>
      <c r="I990" s="8"/>
      <c r="J990" s="8"/>
      <c r="K990" s="8">
        <f t="shared" si="107"/>
        <v>21</v>
      </c>
      <c r="L990" s="8">
        <f t="shared" si="107"/>
        <v>603</v>
      </c>
      <c r="M990" s="182" t="s">
        <v>491</v>
      </c>
      <c r="N990" s="87"/>
      <c r="O990" s="34"/>
      <c r="P990" s="33"/>
      <c r="Q990" s="34"/>
      <c r="R990" s="33"/>
      <c r="S990" s="34"/>
      <c r="T990" s="33"/>
      <c r="U990" s="34"/>
      <c r="V990" s="33"/>
      <c r="W990" s="301"/>
      <c r="X990" s="299"/>
      <c r="Y990" s="298"/>
      <c r="Z990" s="559" t="s">
        <v>433</v>
      </c>
      <c r="AA990" s="533"/>
      <c r="AB990" s="533"/>
      <c r="AC990" s="533"/>
      <c r="AD990" s="533"/>
      <c r="AE990" s="533"/>
      <c r="AF990" s="533"/>
      <c r="AG990" s="533"/>
      <c r="AH990" s="533"/>
      <c r="AI990" s="545"/>
      <c r="AJ990" s="299"/>
      <c r="AK990" s="298"/>
      <c r="AL990" s="300"/>
      <c r="AM990" s="34"/>
      <c r="AN990" s="33"/>
      <c r="AO990" s="34"/>
      <c r="AP990" s="33"/>
      <c r="AQ990" s="34"/>
      <c r="AR990" s="33"/>
      <c r="AS990" s="34"/>
      <c r="AT990" s="33"/>
      <c r="AU990" s="34"/>
      <c r="AV990" s="36"/>
      <c r="AW990" s="4"/>
      <c r="AX990" s="9"/>
      <c r="AY990" s="99"/>
      <c r="AZ990" s="99"/>
      <c r="BA990" s="99"/>
      <c r="BB990" s="99"/>
      <c r="BC990" s="99"/>
      <c r="BD990" s="99"/>
      <c r="BE990" s="99"/>
      <c r="BF990" s="99"/>
      <c r="BG990" s="478"/>
      <c r="BH990" s="479"/>
    </row>
    <row r="991" spans="1:60" ht="19.5" customHeight="1" thickBot="1" x14ac:dyDescent="0.3">
      <c r="A991" s="4">
        <f t="shared" si="108"/>
        <v>791</v>
      </c>
      <c r="B991" s="20"/>
      <c r="C991" s="41"/>
      <c r="D991" s="29" t="s">
        <v>338</v>
      </c>
      <c r="E991" s="8"/>
      <c r="F991" s="8"/>
      <c r="G991" s="8"/>
      <c r="H991" s="8"/>
      <c r="I991" s="8"/>
      <c r="J991" s="8"/>
      <c r="K991" s="8">
        <f t="shared" si="107"/>
        <v>22</v>
      </c>
      <c r="L991" s="8">
        <f t="shared" si="107"/>
        <v>604</v>
      </c>
      <c r="M991" s="182" t="s">
        <v>1477</v>
      </c>
      <c r="N991" s="87"/>
      <c r="O991" s="34"/>
      <c r="P991" s="33"/>
      <c r="Q991" s="34"/>
      <c r="R991" s="33"/>
      <c r="S991" s="34"/>
      <c r="T991" s="33"/>
      <c r="U991" s="34"/>
      <c r="V991" s="33"/>
      <c r="W991" s="301"/>
      <c r="X991" s="299"/>
      <c r="Y991" s="298"/>
      <c r="Z991" s="559" t="s">
        <v>433</v>
      </c>
      <c r="AA991" s="533"/>
      <c r="AB991" s="533"/>
      <c r="AC991" s="533"/>
      <c r="AD991" s="533"/>
      <c r="AE991" s="533"/>
      <c r="AF991" s="533"/>
      <c r="AG991" s="533"/>
      <c r="AH991" s="533"/>
      <c r="AI991" s="545"/>
      <c r="AJ991" s="299"/>
      <c r="AK991" s="298"/>
      <c r="AL991" s="300"/>
      <c r="AM991" s="34"/>
      <c r="AN991" s="33"/>
      <c r="AO991" s="34"/>
      <c r="AP991" s="33"/>
      <c r="AQ991" s="34"/>
      <c r="AR991" s="33"/>
      <c r="AS991" s="34"/>
      <c r="AT991" s="33"/>
      <c r="AU991" s="34"/>
      <c r="AV991" s="36"/>
      <c r="AW991" s="4"/>
      <c r="AX991" s="9"/>
      <c r="AY991" s="99"/>
      <c r="AZ991" s="99"/>
      <c r="BA991" s="99"/>
      <c r="BB991" s="99"/>
      <c r="BC991" s="99"/>
      <c r="BD991" s="99"/>
      <c r="BE991" s="99"/>
      <c r="BF991" s="99"/>
      <c r="BG991" s="478"/>
      <c r="BH991" s="479"/>
    </row>
    <row r="992" spans="1:60" ht="19.5" customHeight="1" thickBot="1" x14ac:dyDescent="0.3">
      <c r="A992" s="497" t="s">
        <v>135</v>
      </c>
      <c r="B992" s="498"/>
      <c r="C992" s="499"/>
      <c r="D992" s="500"/>
      <c r="E992" s="135"/>
      <c r="F992" s="135">
        <f>F959+E992</f>
        <v>72</v>
      </c>
      <c r="G992" s="135">
        <f>G976</f>
        <v>2</v>
      </c>
      <c r="H992" s="135">
        <f>H959+G992</f>
        <v>105</v>
      </c>
      <c r="I992" s="135"/>
      <c r="J992" s="135">
        <f>J959+I992</f>
        <v>38</v>
      </c>
      <c r="K992" s="135">
        <f>K991</f>
        <v>22</v>
      </c>
      <c r="L992" s="135">
        <f>L991</f>
        <v>604</v>
      </c>
      <c r="M992" s="16"/>
      <c r="O992" s="501" t="s">
        <v>60</v>
      </c>
      <c r="P992" s="502"/>
      <c r="Q992" s="502"/>
      <c r="R992" s="502"/>
      <c r="S992" s="502"/>
      <c r="T992" s="502"/>
      <c r="U992" s="502"/>
      <c r="V992" s="502"/>
      <c r="W992" s="502"/>
      <c r="X992" s="502"/>
      <c r="Y992" s="502"/>
      <c r="Z992" s="501">
        <f>E992+G992+K992</f>
        <v>24</v>
      </c>
      <c r="AA992" s="502"/>
      <c r="AB992" s="502"/>
      <c r="AC992" s="502"/>
      <c r="AD992" s="502"/>
      <c r="AE992" s="502"/>
      <c r="AF992" s="502"/>
      <c r="AG992" s="502"/>
      <c r="AH992" s="502"/>
      <c r="AI992" s="502"/>
      <c r="AJ992" s="503"/>
      <c r="AX992" s="9"/>
    </row>
    <row r="993" spans="1:60" ht="19.5" customHeight="1" x14ac:dyDescent="0.25">
      <c r="A993" s="137"/>
      <c r="B993" s="16"/>
      <c r="C993" s="16"/>
      <c r="D993" s="16"/>
      <c r="E993" s="16"/>
      <c r="F993" s="16"/>
      <c r="G993" s="16"/>
      <c r="H993" s="16"/>
      <c r="I993" s="16"/>
      <c r="J993" s="16"/>
      <c r="K993" s="16"/>
      <c r="L993" s="16"/>
      <c r="M993" s="16"/>
      <c r="O993" s="16"/>
      <c r="P993" s="16"/>
      <c r="Q993" s="16"/>
      <c r="R993" s="16"/>
      <c r="S993" s="16"/>
      <c r="T993" s="16"/>
      <c r="U993" s="16"/>
      <c r="V993" s="16"/>
      <c r="W993" s="16"/>
      <c r="X993" s="16"/>
      <c r="Y993" s="16"/>
      <c r="Z993" s="16"/>
      <c r="AA993" s="16"/>
      <c r="AB993" s="16"/>
      <c r="AC993" s="16"/>
      <c r="AD993" s="16"/>
      <c r="AE993" s="16"/>
      <c r="AF993" s="16"/>
      <c r="AG993" s="16"/>
      <c r="AH993" s="16"/>
      <c r="AI993" s="16"/>
      <c r="AJ993" s="16"/>
    </row>
    <row r="994" spans="1:60" ht="19.5" customHeight="1" x14ac:dyDescent="0.25">
      <c r="A994" s="384" t="s">
        <v>1405</v>
      </c>
      <c r="B994" s="384"/>
      <c r="C994" s="384"/>
      <c r="D994" s="384"/>
      <c r="E994" s="384"/>
      <c r="F994" s="384"/>
      <c r="G994" s="384"/>
      <c r="H994" s="384"/>
      <c r="I994" s="384"/>
      <c r="J994" s="384"/>
      <c r="K994" s="384"/>
      <c r="L994" s="384"/>
      <c r="M994" s="673" t="s">
        <v>1406</v>
      </c>
      <c r="N994" s="673"/>
      <c r="O994" s="673"/>
      <c r="P994" s="673"/>
      <c r="Q994" s="673"/>
      <c r="R994" s="673"/>
      <c r="S994" s="673"/>
      <c r="T994" s="673"/>
      <c r="U994" s="673"/>
      <c r="V994" s="673"/>
      <c r="W994" s="673"/>
      <c r="X994" s="673"/>
      <c r="Y994" s="673"/>
      <c r="Z994" s="673"/>
      <c r="AA994" s="673"/>
      <c r="AB994" s="673"/>
      <c r="AC994" s="673"/>
      <c r="AD994" s="673"/>
      <c r="AE994" s="673"/>
      <c r="AF994" s="673"/>
      <c r="AG994" s="673"/>
      <c r="AH994" s="673"/>
      <c r="AI994" s="673"/>
      <c r="AJ994" s="673"/>
      <c r="AK994" s="673"/>
      <c r="AL994" s="673"/>
      <c r="AM994" s="673"/>
      <c r="AN994" s="673"/>
      <c r="AO994" s="673"/>
      <c r="AP994" s="673"/>
      <c r="AQ994" s="673"/>
      <c r="AR994" s="673"/>
      <c r="AS994" s="673"/>
      <c r="AT994" s="673"/>
      <c r="AU994" s="673"/>
      <c r="AV994" s="673"/>
      <c r="AW994" s="673"/>
      <c r="AX994" s="673"/>
      <c r="AY994" s="673"/>
      <c r="AZ994" s="673"/>
      <c r="BA994" s="673"/>
      <c r="BB994" s="673"/>
      <c r="BC994" s="673"/>
      <c r="BD994" s="673"/>
      <c r="BE994" s="673"/>
      <c r="BF994" s="673"/>
    </row>
    <row r="995" spans="1:60" ht="19.5" customHeight="1" x14ac:dyDescent="0.25">
      <c r="A995" s="495" t="s">
        <v>89</v>
      </c>
      <c r="B995" s="462" t="s">
        <v>193</v>
      </c>
      <c r="C995" s="462" t="s">
        <v>326</v>
      </c>
      <c r="D995" s="462" t="s">
        <v>90</v>
      </c>
      <c r="E995" s="463" t="s">
        <v>162</v>
      </c>
      <c r="F995" s="463"/>
      <c r="G995" s="464" t="s">
        <v>161</v>
      </c>
      <c r="H995" s="464"/>
      <c r="I995" s="492" t="s">
        <v>146</v>
      </c>
      <c r="J995" s="493"/>
      <c r="K995" s="462" t="s">
        <v>192</v>
      </c>
      <c r="L995" s="462"/>
      <c r="M995" s="450" t="s">
        <v>382</v>
      </c>
      <c r="N995" s="441">
        <v>9</v>
      </c>
      <c r="O995" s="441"/>
      <c r="P995" s="441">
        <v>10</v>
      </c>
      <c r="Q995" s="441"/>
      <c r="R995" s="441">
        <v>11</v>
      </c>
      <c r="S995" s="441"/>
      <c r="T995" s="441">
        <v>12</v>
      </c>
      <c r="U995" s="441"/>
      <c r="V995" s="441">
        <v>13</v>
      </c>
      <c r="W995" s="441"/>
      <c r="X995" s="441">
        <v>14</v>
      </c>
      <c r="Y995" s="441"/>
      <c r="Z995" s="441">
        <v>15</v>
      </c>
      <c r="AA995" s="441"/>
      <c r="AB995" s="441">
        <v>16</v>
      </c>
      <c r="AC995" s="441"/>
      <c r="AD995" s="441">
        <v>17</v>
      </c>
      <c r="AE995" s="441"/>
      <c r="AF995" s="441">
        <v>18</v>
      </c>
      <c r="AG995" s="441"/>
      <c r="AH995" s="441">
        <v>19</v>
      </c>
      <c r="AI995" s="441"/>
      <c r="AJ995" s="441">
        <v>20</v>
      </c>
      <c r="AK995" s="441"/>
      <c r="AL995" s="441">
        <v>21</v>
      </c>
      <c r="AM995" s="441"/>
      <c r="AN995" s="441">
        <v>22</v>
      </c>
      <c r="AO995" s="441"/>
      <c r="AP995" s="441">
        <v>23</v>
      </c>
      <c r="AQ995" s="441"/>
      <c r="AR995" s="441">
        <v>24</v>
      </c>
      <c r="AS995" s="441"/>
      <c r="AT995" s="441">
        <v>1</v>
      </c>
      <c r="AU995" s="441"/>
      <c r="AV995" s="441">
        <v>2</v>
      </c>
      <c r="AW995" s="482"/>
      <c r="AX995" s="576" t="s">
        <v>408</v>
      </c>
      <c r="AY995" s="484" t="s">
        <v>195</v>
      </c>
      <c r="AZ995" s="484"/>
      <c r="BA995" s="484"/>
      <c r="BB995" s="484"/>
      <c r="BC995" s="484"/>
      <c r="BD995" s="484"/>
      <c r="BE995" s="484"/>
      <c r="BF995" s="484"/>
      <c r="BG995" s="484" t="s">
        <v>194</v>
      </c>
      <c r="BH995" s="484"/>
    </row>
    <row r="996" spans="1:60" ht="19.5" customHeight="1" x14ac:dyDescent="0.25">
      <c r="A996" s="495"/>
      <c r="B996" s="462"/>
      <c r="C996" s="462"/>
      <c r="D996" s="462"/>
      <c r="E996" s="26" t="s">
        <v>150</v>
      </c>
      <c r="F996" s="26" t="s">
        <v>410</v>
      </c>
      <c r="G996" s="23" t="s">
        <v>150</v>
      </c>
      <c r="H996" s="23" t="s">
        <v>410</v>
      </c>
      <c r="I996" s="29" t="s">
        <v>147</v>
      </c>
      <c r="J996" s="29" t="s">
        <v>410</v>
      </c>
      <c r="K996" s="29" t="s">
        <v>150</v>
      </c>
      <c r="L996" s="29" t="s">
        <v>410</v>
      </c>
      <c r="M996" s="452"/>
      <c r="N996" s="2"/>
      <c r="O996" s="644">
        <v>30</v>
      </c>
      <c r="P996" s="481"/>
      <c r="Q996" s="481">
        <v>30</v>
      </c>
      <c r="R996" s="481"/>
      <c r="S996" s="481">
        <v>30</v>
      </c>
      <c r="T996" s="481"/>
      <c r="U996" s="481">
        <v>30</v>
      </c>
      <c r="V996" s="481"/>
      <c r="W996" s="481">
        <v>30</v>
      </c>
      <c r="X996" s="481"/>
      <c r="Y996" s="481">
        <v>30</v>
      </c>
      <c r="Z996" s="481"/>
      <c r="AA996" s="480">
        <v>30</v>
      </c>
      <c r="AB996" s="480"/>
      <c r="AC996" s="480">
        <v>30</v>
      </c>
      <c r="AD996" s="480"/>
      <c r="AE996" s="480">
        <v>30</v>
      </c>
      <c r="AF996" s="480"/>
      <c r="AG996" s="480">
        <v>30</v>
      </c>
      <c r="AH996" s="480"/>
      <c r="AI996" s="480">
        <v>30</v>
      </c>
      <c r="AJ996" s="480"/>
      <c r="AK996" s="480">
        <v>30</v>
      </c>
      <c r="AL996" s="480"/>
      <c r="AM996" s="480">
        <v>30</v>
      </c>
      <c r="AN996" s="480"/>
      <c r="AO996" s="480">
        <v>30</v>
      </c>
      <c r="AP996" s="480"/>
      <c r="AQ996" s="480">
        <v>30</v>
      </c>
      <c r="AR996" s="480"/>
      <c r="AS996" s="481">
        <v>30</v>
      </c>
      <c r="AT996" s="481"/>
      <c r="AU996" s="481">
        <v>30</v>
      </c>
      <c r="AV996" s="644"/>
      <c r="AW996" s="1"/>
      <c r="AX996" s="628"/>
      <c r="AY996" s="484"/>
      <c r="AZ996" s="484"/>
      <c r="BA996" s="484"/>
      <c r="BB996" s="484"/>
      <c r="BC996" s="484"/>
      <c r="BD996" s="484"/>
      <c r="BE996" s="484"/>
      <c r="BF996" s="484"/>
      <c r="BG996" s="484"/>
      <c r="BH996" s="484"/>
    </row>
    <row r="997" spans="1:60" ht="19.5" customHeight="1" x14ac:dyDescent="0.25">
      <c r="A997" s="4">
        <f>A991+1</f>
        <v>792</v>
      </c>
      <c r="B997" s="492" t="s">
        <v>388</v>
      </c>
      <c r="C997" s="609"/>
      <c r="D997" s="493"/>
      <c r="E997" s="8"/>
      <c r="F997" s="8"/>
      <c r="G997" s="8"/>
      <c r="H997" s="8"/>
      <c r="I997" s="8"/>
      <c r="J997" s="8"/>
      <c r="K997" s="8">
        <v>1</v>
      </c>
      <c r="L997" s="8">
        <f>L992+1</f>
        <v>605</v>
      </c>
      <c r="M997" s="183" t="s">
        <v>186</v>
      </c>
      <c r="N997" s="33"/>
      <c r="O997" s="506" t="s">
        <v>424</v>
      </c>
      <c r="P997" s="507"/>
      <c r="Q997" s="507"/>
      <c r="R997" s="508"/>
      <c r="S997" s="34"/>
      <c r="T997" s="33"/>
      <c r="U997" s="34"/>
      <c r="V997" s="33"/>
      <c r="W997" s="34"/>
      <c r="X997" s="33"/>
      <c r="Y997" s="34"/>
      <c r="Z997" s="33"/>
      <c r="AA997" s="154"/>
      <c r="AB997" s="155"/>
      <c r="AC997" s="151"/>
      <c r="AD997" s="488" t="s">
        <v>159</v>
      </c>
      <c r="AE997" s="489"/>
      <c r="AF997" s="489"/>
      <c r="AG997" s="489"/>
      <c r="AH997" s="489"/>
      <c r="AI997" s="489"/>
      <c r="AJ997" s="489"/>
      <c r="AK997" s="489"/>
      <c r="AL997" s="489"/>
      <c r="AM997" s="489"/>
      <c r="AN997" s="489"/>
      <c r="AO997" s="490"/>
      <c r="AP997" s="155"/>
      <c r="AQ997" s="151"/>
      <c r="AR997" s="152"/>
      <c r="AS997" s="35"/>
      <c r="AT997" s="36"/>
      <c r="AU997" s="34"/>
      <c r="AV997" s="36"/>
      <c r="AW997" s="4"/>
      <c r="AX997" s="8">
        <v>1</v>
      </c>
      <c r="AY997" s="459" t="s">
        <v>158</v>
      </c>
      <c r="AZ997" s="460"/>
      <c r="BA997" s="460"/>
      <c r="BB997" s="460"/>
      <c r="BC997" s="460"/>
      <c r="BD997" s="460"/>
      <c r="BE997" s="460"/>
      <c r="BF997" s="461"/>
      <c r="BG997" s="478" t="s">
        <v>86</v>
      </c>
      <c r="BH997" s="479"/>
    </row>
    <row r="998" spans="1:60" ht="19.5" customHeight="1" x14ac:dyDescent="0.25">
      <c r="A998" s="4">
        <f t="shared" ref="A998:A1061" si="109">A997+1</f>
        <v>793</v>
      </c>
      <c r="B998" s="492" t="s">
        <v>389</v>
      </c>
      <c r="C998" s="609"/>
      <c r="D998" s="493"/>
      <c r="E998" s="8"/>
      <c r="F998" s="8"/>
      <c r="G998" s="8"/>
      <c r="H998" s="8"/>
      <c r="I998" s="8"/>
      <c r="J998" s="8"/>
      <c r="K998" s="8">
        <f t="shared" ref="K998:L1003" si="110">K997+1</f>
        <v>2</v>
      </c>
      <c r="L998" s="8">
        <f t="shared" si="110"/>
        <v>606</v>
      </c>
      <c r="M998" s="183" t="s">
        <v>186</v>
      </c>
      <c r="N998" s="33"/>
      <c r="O998" s="506" t="s">
        <v>424</v>
      </c>
      <c r="P998" s="507"/>
      <c r="Q998" s="507"/>
      <c r="R998" s="508"/>
      <c r="S998" s="34"/>
      <c r="T998" s="33"/>
      <c r="U998" s="34"/>
      <c r="V998" s="33"/>
      <c r="W998" s="34"/>
      <c r="X998" s="33"/>
      <c r="Y998" s="34"/>
      <c r="Z998" s="33"/>
      <c r="AA998" s="154"/>
      <c r="AB998" s="155"/>
      <c r="AC998" s="151"/>
      <c r="AD998" s="488" t="s">
        <v>159</v>
      </c>
      <c r="AE998" s="489"/>
      <c r="AF998" s="489"/>
      <c r="AG998" s="489"/>
      <c r="AH998" s="489"/>
      <c r="AI998" s="489"/>
      <c r="AJ998" s="489"/>
      <c r="AK998" s="489"/>
      <c r="AL998" s="489"/>
      <c r="AM998" s="489"/>
      <c r="AN998" s="489"/>
      <c r="AO998" s="490"/>
      <c r="AP998" s="155"/>
      <c r="AQ998" s="151"/>
      <c r="AR998" s="152"/>
      <c r="AS998" s="34"/>
      <c r="AT998" s="36"/>
      <c r="AU998" s="34"/>
      <c r="AV998" s="36"/>
      <c r="AW998" s="4"/>
      <c r="AX998" s="8">
        <v>1</v>
      </c>
      <c r="AY998" s="459" t="s">
        <v>390</v>
      </c>
      <c r="AZ998" s="460"/>
      <c r="BA998" s="460"/>
      <c r="BB998" s="460"/>
      <c r="BC998" s="460"/>
      <c r="BD998" s="460"/>
      <c r="BE998" s="460"/>
      <c r="BF998" s="461"/>
      <c r="BG998" s="478" t="s">
        <v>49</v>
      </c>
      <c r="BH998" s="479"/>
    </row>
    <row r="999" spans="1:60" ht="19.5" customHeight="1" x14ac:dyDescent="0.25">
      <c r="A999" s="4">
        <f t="shared" si="109"/>
        <v>794</v>
      </c>
      <c r="B999" s="462" t="s">
        <v>409</v>
      </c>
      <c r="C999" s="462"/>
      <c r="D999" s="29" t="s">
        <v>153</v>
      </c>
      <c r="E999" s="8"/>
      <c r="F999" s="8"/>
      <c r="G999" s="8"/>
      <c r="H999" s="8"/>
      <c r="I999" s="8"/>
      <c r="J999" s="8"/>
      <c r="K999" s="8">
        <f t="shared" si="110"/>
        <v>3</v>
      </c>
      <c r="L999" s="8">
        <f t="shared" si="110"/>
        <v>607</v>
      </c>
      <c r="M999" s="183" t="s">
        <v>186</v>
      </c>
      <c r="N999" s="33"/>
      <c r="O999" s="506" t="s">
        <v>424</v>
      </c>
      <c r="P999" s="507"/>
      <c r="Q999" s="507"/>
      <c r="R999" s="508"/>
      <c r="S999" s="34"/>
      <c r="T999" s="33"/>
      <c r="U999" s="34"/>
      <c r="V999" s="33"/>
      <c r="W999" s="34"/>
      <c r="X999" s="33"/>
      <c r="Y999" s="34"/>
      <c r="Z999" s="33"/>
      <c r="AA999" s="154"/>
      <c r="AB999" s="155"/>
      <c r="AC999" s="151"/>
      <c r="AD999" s="488" t="s">
        <v>159</v>
      </c>
      <c r="AE999" s="489"/>
      <c r="AF999" s="489"/>
      <c r="AG999" s="489"/>
      <c r="AH999" s="489"/>
      <c r="AI999" s="489"/>
      <c r="AJ999" s="489"/>
      <c r="AK999" s="489"/>
      <c r="AL999" s="489"/>
      <c r="AM999" s="489"/>
      <c r="AN999" s="489"/>
      <c r="AO999" s="490"/>
      <c r="AP999" s="155"/>
      <c r="AQ999" s="151"/>
      <c r="AR999" s="152"/>
      <c r="AS999" s="34"/>
      <c r="AT999" s="36"/>
      <c r="AU999" s="34"/>
      <c r="AV999" s="36"/>
      <c r="AW999" s="4"/>
      <c r="AX999" s="8">
        <v>1</v>
      </c>
      <c r="AY999" s="469" t="s">
        <v>439</v>
      </c>
      <c r="AZ999" s="470"/>
      <c r="BA999" s="470"/>
      <c r="BB999" s="470"/>
      <c r="BC999" s="470"/>
      <c r="BD999" s="470"/>
      <c r="BE999" s="470"/>
      <c r="BF999" s="471"/>
      <c r="BG999" s="478" t="s">
        <v>49</v>
      </c>
      <c r="BH999" s="479"/>
    </row>
    <row r="1000" spans="1:60" ht="19.5" customHeight="1" x14ac:dyDescent="0.25">
      <c r="A1000" s="4">
        <f t="shared" si="109"/>
        <v>795</v>
      </c>
      <c r="B1000" s="462"/>
      <c r="C1000" s="462"/>
      <c r="D1000" s="29" t="s">
        <v>154</v>
      </c>
      <c r="E1000" s="8"/>
      <c r="F1000" s="8"/>
      <c r="G1000" s="8"/>
      <c r="H1000" s="8"/>
      <c r="I1000" s="8"/>
      <c r="J1000" s="8"/>
      <c r="K1000" s="8">
        <f t="shared" si="110"/>
        <v>4</v>
      </c>
      <c r="L1000" s="8">
        <f t="shared" si="110"/>
        <v>608</v>
      </c>
      <c r="M1000" s="183" t="s">
        <v>186</v>
      </c>
      <c r="N1000" s="33"/>
      <c r="O1000" s="34"/>
      <c r="P1000" s="33"/>
      <c r="Q1000" s="34"/>
      <c r="R1000" s="33"/>
      <c r="S1000" s="34"/>
      <c r="T1000" s="33"/>
      <c r="U1000" s="34"/>
      <c r="V1000" s="33"/>
      <c r="W1000" s="34"/>
      <c r="X1000" s="33"/>
      <c r="Y1000" s="34"/>
      <c r="Z1000" s="33"/>
      <c r="AA1000" s="154"/>
      <c r="AB1000" s="155"/>
      <c r="AC1000" s="151"/>
      <c r="AD1000" s="488" t="s">
        <v>159</v>
      </c>
      <c r="AE1000" s="489"/>
      <c r="AF1000" s="489"/>
      <c r="AG1000" s="489"/>
      <c r="AH1000" s="489"/>
      <c r="AI1000" s="489"/>
      <c r="AJ1000" s="489"/>
      <c r="AK1000" s="489"/>
      <c r="AL1000" s="489"/>
      <c r="AM1000" s="489"/>
      <c r="AN1000" s="489"/>
      <c r="AO1000" s="490"/>
      <c r="AP1000" s="155"/>
      <c r="AQ1000" s="151"/>
      <c r="AR1000" s="152"/>
      <c r="AS1000" s="34"/>
      <c r="AT1000" s="36"/>
      <c r="AU1000" s="34"/>
      <c r="AV1000" s="36"/>
      <c r="AW1000" s="4"/>
      <c r="AX1000" s="8">
        <v>1</v>
      </c>
      <c r="AY1000" s="472"/>
      <c r="AZ1000" s="473"/>
      <c r="BA1000" s="473"/>
      <c r="BB1000" s="473"/>
      <c r="BC1000" s="473"/>
      <c r="BD1000" s="473"/>
      <c r="BE1000" s="473"/>
      <c r="BF1000" s="474"/>
      <c r="BG1000" s="478"/>
      <c r="BH1000" s="479"/>
    </row>
    <row r="1001" spans="1:60" ht="19.5" customHeight="1" x14ac:dyDescent="0.25">
      <c r="A1001" s="4">
        <f t="shared" si="109"/>
        <v>796</v>
      </c>
      <c r="B1001" s="462"/>
      <c r="C1001" s="462"/>
      <c r="D1001" s="29" t="s">
        <v>155</v>
      </c>
      <c r="E1001" s="8"/>
      <c r="F1001" s="8"/>
      <c r="G1001" s="8"/>
      <c r="H1001" s="8"/>
      <c r="I1001" s="8"/>
      <c r="J1001" s="8"/>
      <c r="K1001" s="8">
        <f t="shared" si="110"/>
        <v>5</v>
      </c>
      <c r="L1001" s="8">
        <f t="shared" si="110"/>
        <v>609</v>
      </c>
      <c r="M1001" s="261" t="s">
        <v>1613</v>
      </c>
      <c r="N1001" s="33"/>
      <c r="O1001" s="506" t="s">
        <v>424</v>
      </c>
      <c r="P1001" s="507"/>
      <c r="Q1001" s="507"/>
      <c r="R1001" s="508"/>
      <c r="S1001" s="34"/>
      <c r="T1001" s="33"/>
      <c r="U1001" s="34"/>
      <c r="V1001" s="33"/>
      <c r="W1001" s="34"/>
      <c r="X1001" s="33"/>
      <c r="Y1001" s="34"/>
      <c r="Z1001" s="33"/>
      <c r="AA1001" s="154"/>
      <c r="AB1001" s="155"/>
      <c r="AC1001" s="151"/>
      <c r="AD1001" s="488" t="s">
        <v>159</v>
      </c>
      <c r="AE1001" s="489"/>
      <c r="AF1001" s="489"/>
      <c r="AG1001" s="489"/>
      <c r="AH1001" s="489"/>
      <c r="AI1001" s="489"/>
      <c r="AJ1001" s="489"/>
      <c r="AK1001" s="489"/>
      <c r="AL1001" s="489"/>
      <c r="AM1001" s="489"/>
      <c r="AN1001" s="489"/>
      <c r="AO1001" s="490"/>
      <c r="AP1001" s="155"/>
      <c r="AQ1001" s="151"/>
      <c r="AR1001" s="152"/>
      <c r="AS1001" s="34"/>
      <c r="AT1001" s="36"/>
      <c r="AU1001" s="34"/>
      <c r="AV1001" s="36"/>
      <c r="AW1001" s="4"/>
      <c r="AX1001" s="8">
        <v>1</v>
      </c>
      <c r="AY1001" s="472"/>
      <c r="AZ1001" s="473"/>
      <c r="BA1001" s="473"/>
      <c r="BB1001" s="473"/>
      <c r="BC1001" s="473"/>
      <c r="BD1001" s="473"/>
      <c r="BE1001" s="473"/>
      <c r="BF1001" s="474"/>
      <c r="BG1001" s="478"/>
      <c r="BH1001" s="479"/>
    </row>
    <row r="1002" spans="1:60" ht="19.5" customHeight="1" x14ac:dyDescent="0.25">
      <c r="A1002" s="4">
        <f t="shared" si="109"/>
        <v>797</v>
      </c>
      <c r="B1002" s="462"/>
      <c r="C1002" s="462"/>
      <c r="D1002" s="29" t="s">
        <v>156</v>
      </c>
      <c r="E1002" s="8"/>
      <c r="F1002" s="8"/>
      <c r="G1002" s="8"/>
      <c r="H1002" s="8"/>
      <c r="I1002" s="8"/>
      <c r="J1002" s="8"/>
      <c r="K1002" s="8">
        <f t="shared" si="110"/>
        <v>6</v>
      </c>
      <c r="L1002" s="8">
        <f t="shared" si="110"/>
        <v>610</v>
      </c>
      <c r="M1002" s="261" t="s">
        <v>1027</v>
      </c>
      <c r="N1002" s="33"/>
      <c r="O1002" s="506"/>
      <c r="P1002" s="507"/>
      <c r="Q1002" s="507"/>
      <c r="R1002" s="508"/>
      <c r="S1002" s="34"/>
      <c r="T1002" s="33"/>
      <c r="U1002" s="34"/>
      <c r="V1002" s="33"/>
      <c r="W1002" s="34"/>
      <c r="X1002" s="33"/>
      <c r="Y1002" s="34"/>
      <c r="Z1002" s="33"/>
      <c r="AA1002" s="154"/>
      <c r="AB1002" s="155"/>
      <c r="AC1002" s="151"/>
      <c r="AD1002" s="488" t="s">
        <v>159</v>
      </c>
      <c r="AE1002" s="489"/>
      <c r="AF1002" s="489"/>
      <c r="AG1002" s="489"/>
      <c r="AH1002" s="489"/>
      <c r="AI1002" s="489"/>
      <c r="AJ1002" s="489"/>
      <c r="AK1002" s="489"/>
      <c r="AL1002" s="489"/>
      <c r="AM1002" s="489"/>
      <c r="AN1002" s="489"/>
      <c r="AO1002" s="490"/>
      <c r="AP1002" s="155"/>
      <c r="AQ1002" s="151"/>
      <c r="AR1002" s="152"/>
      <c r="AS1002" s="34"/>
      <c r="AT1002" s="36"/>
      <c r="AU1002" s="34"/>
      <c r="AV1002" s="36"/>
      <c r="AW1002" s="4"/>
      <c r="AX1002" s="8">
        <v>1</v>
      </c>
      <c r="AY1002" s="472"/>
      <c r="AZ1002" s="473"/>
      <c r="BA1002" s="473"/>
      <c r="BB1002" s="473"/>
      <c r="BC1002" s="473"/>
      <c r="BD1002" s="473"/>
      <c r="BE1002" s="473"/>
      <c r="BF1002" s="474"/>
      <c r="BG1002" s="478"/>
      <c r="BH1002" s="479"/>
    </row>
    <row r="1003" spans="1:60" ht="19.5" customHeight="1" x14ac:dyDescent="0.25">
      <c r="A1003" s="4">
        <f t="shared" si="109"/>
        <v>798</v>
      </c>
      <c r="B1003" s="462"/>
      <c r="C1003" s="462"/>
      <c r="D1003" s="29" t="s">
        <v>157</v>
      </c>
      <c r="E1003" s="8"/>
      <c r="F1003" s="8"/>
      <c r="G1003" s="8"/>
      <c r="H1003" s="8"/>
      <c r="I1003" s="8"/>
      <c r="J1003" s="8"/>
      <c r="K1003" s="8">
        <f t="shared" si="110"/>
        <v>7</v>
      </c>
      <c r="L1003" s="8">
        <f t="shared" si="110"/>
        <v>611</v>
      </c>
      <c r="M1003" s="265" t="s">
        <v>1337</v>
      </c>
      <c r="N1003" s="33"/>
      <c r="O1003" s="506" t="s">
        <v>424</v>
      </c>
      <c r="P1003" s="507"/>
      <c r="Q1003" s="507"/>
      <c r="R1003" s="508"/>
      <c r="S1003" s="34"/>
      <c r="T1003" s="33"/>
      <c r="U1003" s="34"/>
      <c r="V1003" s="33"/>
      <c r="W1003" s="34"/>
      <c r="X1003" s="33"/>
      <c r="Y1003" s="34"/>
      <c r="Z1003" s="33"/>
      <c r="AA1003" s="154"/>
      <c r="AB1003" s="155"/>
      <c r="AC1003" s="151"/>
      <c r="AD1003" s="488" t="s">
        <v>159</v>
      </c>
      <c r="AE1003" s="489"/>
      <c r="AF1003" s="489"/>
      <c r="AG1003" s="489"/>
      <c r="AH1003" s="489"/>
      <c r="AI1003" s="489"/>
      <c r="AJ1003" s="489"/>
      <c r="AK1003" s="489"/>
      <c r="AL1003" s="489"/>
      <c r="AM1003" s="489"/>
      <c r="AN1003" s="489"/>
      <c r="AO1003" s="490"/>
      <c r="AP1003" s="155"/>
      <c r="AQ1003" s="151"/>
      <c r="AR1003" s="152"/>
      <c r="AS1003" s="34"/>
      <c r="AT1003" s="36"/>
      <c r="AU1003" s="34"/>
      <c r="AV1003" s="36"/>
      <c r="AW1003" s="4"/>
      <c r="AX1003" s="8">
        <v>1</v>
      </c>
      <c r="AY1003" s="472"/>
      <c r="AZ1003" s="473"/>
      <c r="BA1003" s="473"/>
      <c r="BB1003" s="473"/>
      <c r="BC1003" s="473"/>
      <c r="BD1003" s="473"/>
      <c r="BE1003" s="473"/>
      <c r="BF1003" s="474"/>
      <c r="BG1003" s="478"/>
      <c r="BH1003" s="479"/>
    </row>
    <row r="1004" spans="1:60" ht="27.75" customHeight="1" thickBot="1" x14ac:dyDescent="0.3">
      <c r="A1004" s="4">
        <f t="shared" si="109"/>
        <v>799</v>
      </c>
      <c r="B1004" s="648" t="s">
        <v>660</v>
      </c>
      <c r="C1004" s="450" t="s">
        <v>660</v>
      </c>
      <c r="D1004" s="131" t="s">
        <v>1593</v>
      </c>
      <c r="E1004" s="109">
        <v>1</v>
      </c>
      <c r="F1004" s="109">
        <f>F992+1</f>
        <v>73</v>
      </c>
      <c r="G1004" s="9"/>
      <c r="H1004" s="9"/>
      <c r="I1004" s="9"/>
      <c r="J1004" s="9"/>
      <c r="K1004" s="9"/>
      <c r="L1004" s="9"/>
      <c r="M1004" s="105"/>
      <c r="N1004" s="33"/>
      <c r="O1004" s="34"/>
      <c r="P1004" s="33"/>
      <c r="Q1004" s="34"/>
      <c r="R1004" s="33"/>
      <c r="S1004" s="34"/>
      <c r="T1004" s="33"/>
      <c r="U1004" s="34"/>
      <c r="V1004" s="33"/>
      <c r="W1004" s="34"/>
      <c r="X1004" s="33"/>
      <c r="Y1004" s="34"/>
      <c r="Z1004" s="33"/>
      <c r="AA1004" s="154"/>
      <c r="AB1004" s="155"/>
      <c r="AC1004" s="151"/>
      <c r="AD1004" s="488" t="s">
        <v>159</v>
      </c>
      <c r="AE1004" s="489"/>
      <c r="AF1004" s="489"/>
      <c r="AG1004" s="489"/>
      <c r="AH1004" s="489"/>
      <c r="AI1004" s="489"/>
      <c r="AJ1004" s="489"/>
      <c r="AK1004" s="489"/>
      <c r="AL1004" s="489"/>
      <c r="AM1004" s="489"/>
      <c r="AN1004" s="489"/>
      <c r="AO1004" s="490"/>
      <c r="AP1004" s="155"/>
      <c r="AQ1004" s="151"/>
      <c r="AR1004" s="152"/>
      <c r="AS1004" s="34"/>
      <c r="AT1004" s="36"/>
      <c r="AU1004" s="34"/>
      <c r="AV1004" s="36"/>
      <c r="AW1004" s="4"/>
      <c r="AX1004" s="8"/>
      <c r="AY1004" s="515" t="s">
        <v>168</v>
      </c>
      <c r="AZ1004" s="516"/>
      <c r="BA1004" s="516"/>
      <c r="BB1004" s="516"/>
      <c r="BC1004" s="516"/>
      <c r="BD1004" s="516"/>
      <c r="BE1004" s="516"/>
      <c r="BF1004" s="517"/>
      <c r="BG1004" s="478"/>
      <c r="BH1004" s="479"/>
    </row>
    <row r="1005" spans="1:60" ht="25.5" customHeight="1" thickBot="1" x14ac:dyDescent="0.3">
      <c r="A1005" s="4">
        <f t="shared" si="109"/>
        <v>800</v>
      </c>
      <c r="B1005" s="648"/>
      <c r="C1005" s="451"/>
      <c r="D1005" s="131" t="s">
        <v>1594</v>
      </c>
      <c r="E1005" s="18">
        <f t="shared" ref="E1005:F1015" si="111">E1004+1</f>
        <v>2</v>
      </c>
      <c r="F1005" s="18">
        <f t="shared" si="111"/>
        <v>74</v>
      </c>
      <c r="G1005" s="8"/>
      <c r="H1005" s="8"/>
      <c r="I1005" s="8"/>
      <c r="J1005" s="8"/>
      <c r="K1005" s="8"/>
      <c r="L1005" s="38"/>
      <c r="M1005" s="105"/>
      <c r="N1005" s="33"/>
      <c r="O1005" s="34"/>
      <c r="P1005" s="33"/>
      <c r="Q1005" s="34"/>
      <c r="R1005" s="33"/>
      <c r="S1005" s="34"/>
      <c r="T1005" s="33"/>
      <c r="U1005" s="34"/>
      <c r="V1005" s="33"/>
      <c r="W1005" s="34"/>
      <c r="X1005" s="33"/>
      <c r="Y1005" s="34"/>
      <c r="Z1005" s="33"/>
      <c r="AA1005" s="154"/>
      <c r="AB1005" s="155"/>
      <c r="AC1005" s="151"/>
      <c r="AD1005" s="488" t="s">
        <v>159</v>
      </c>
      <c r="AE1005" s="489"/>
      <c r="AF1005" s="489"/>
      <c r="AG1005" s="489"/>
      <c r="AH1005" s="489"/>
      <c r="AI1005" s="489"/>
      <c r="AJ1005" s="489"/>
      <c r="AK1005" s="489"/>
      <c r="AL1005" s="489"/>
      <c r="AM1005" s="489"/>
      <c r="AN1005" s="489"/>
      <c r="AO1005" s="490"/>
      <c r="AP1005" s="155"/>
      <c r="AQ1005" s="151"/>
      <c r="AR1005" s="152"/>
      <c r="AS1005" s="34"/>
      <c r="AT1005" s="36"/>
      <c r="AU1005" s="34"/>
      <c r="AV1005" s="36"/>
      <c r="AW1005" s="4"/>
      <c r="AX1005" s="8"/>
      <c r="AY1005" s="469" t="s">
        <v>1407</v>
      </c>
      <c r="AZ1005" s="470"/>
      <c r="BA1005" s="470"/>
      <c r="BB1005" s="470"/>
      <c r="BC1005" s="470"/>
      <c r="BD1005" s="470"/>
      <c r="BE1005" s="470"/>
      <c r="BF1005" s="471"/>
      <c r="BG1005" s="10"/>
      <c r="BH1005" s="12"/>
    </row>
    <row r="1006" spans="1:60" ht="25.5" customHeight="1" thickBot="1" x14ac:dyDescent="0.3">
      <c r="A1006" s="4">
        <f t="shared" si="109"/>
        <v>801</v>
      </c>
      <c r="B1006" s="648"/>
      <c r="C1006" s="451"/>
      <c r="D1006" s="131" t="s">
        <v>1595</v>
      </c>
      <c r="E1006" s="18">
        <f t="shared" si="111"/>
        <v>3</v>
      </c>
      <c r="F1006" s="18">
        <f t="shared" si="111"/>
        <v>75</v>
      </c>
      <c r="G1006" s="8"/>
      <c r="H1006" s="8"/>
      <c r="I1006" s="8"/>
      <c r="J1006" s="8"/>
      <c r="K1006" s="8"/>
      <c r="L1006" s="38"/>
      <c r="M1006" s="105"/>
      <c r="N1006" s="33"/>
      <c r="O1006" s="34"/>
      <c r="P1006" s="33"/>
      <c r="Q1006" s="34"/>
      <c r="R1006" s="33"/>
      <c r="S1006" s="34"/>
      <c r="T1006" s="33"/>
      <c r="U1006" s="34"/>
      <c r="V1006" s="33"/>
      <c r="W1006" s="34"/>
      <c r="X1006" s="33"/>
      <c r="Y1006" s="34"/>
      <c r="Z1006" s="33"/>
      <c r="AA1006" s="154"/>
      <c r="AB1006" s="155"/>
      <c r="AC1006" s="151"/>
      <c r="AD1006" s="488" t="s">
        <v>159</v>
      </c>
      <c r="AE1006" s="489"/>
      <c r="AF1006" s="489"/>
      <c r="AG1006" s="489"/>
      <c r="AH1006" s="489"/>
      <c r="AI1006" s="489"/>
      <c r="AJ1006" s="489"/>
      <c r="AK1006" s="489"/>
      <c r="AL1006" s="489"/>
      <c r="AM1006" s="489"/>
      <c r="AN1006" s="489"/>
      <c r="AO1006" s="490"/>
      <c r="AP1006" s="155"/>
      <c r="AQ1006" s="151"/>
      <c r="AR1006" s="152"/>
      <c r="AS1006" s="34"/>
      <c r="AT1006" s="36"/>
      <c r="AU1006" s="34"/>
      <c r="AV1006" s="36"/>
      <c r="AW1006" s="4"/>
      <c r="AX1006" s="8"/>
      <c r="AY1006" s="472"/>
      <c r="AZ1006" s="473"/>
      <c r="BA1006" s="473"/>
      <c r="BB1006" s="473"/>
      <c r="BC1006" s="473"/>
      <c r="BD1006" s="473"/>
      <c r="BE1006" s="473"/>
      <c r="BF1006" s="474"/>
      <c r="BG1006" s="10"/>
      <c r="BH1006" s="12"/>
    </row>
    <row r="1007" spans="1:60" ht="25.5" customHeight="1" thickBot="1" x14ac:dyDescent="0.3">
      <c r="A1007" s="4">
        <f t="shared" si="109"/>
        <v>802</v>
      </c>
      <c r="B1007" s="648"/>
      <c r="C1007" s="451"/>
      <c r="D1007" s="131" t="s">
        <v>1596</v>
      </c>
      <c r="E1007" s="18">
        <f t="shared" si="111"/>
        <v>4</v>
      </c>
      <c r="F1007" s="18">
        <f t="shared" si="111"/>
        <v>76</v>
      </c>
      <c r="G1007" s="8"/>
      <c r="H1007" s="8"/>
      <c r="I1007" s="8"/>
      <c r="J1007" s="8"/>
      <c r="K1007" s="8"/>
      <c r="L1007" s="38"/>
      <c r="M1007" s="105"/>
      <c r="N1007" s="33"/>
      <c r="O1007" s="34"/>
      <c r="P1007" s="33"/>
      <c r="Q1007" s="34"/>
      <c r="R1007" s="33"/>
      <c r="S1007" s="34"/>
      <c r="T1007" s="33"/>
      <c r="U1007" s="34"/>
      <c r="V1007" s="33"/>
      <c r="W1007" s="34"/>
      <c r="X1007" s="33"/>
      <c r="Y1007" s="34"/>
      <c r="Z1007" s="33"/>
      <c r="AA1007" s="154"/>
      <c r="AB1007" s="155"/>
      <c r="AC1007" s="151"/>
      <c r="AD1007" s="488" t="s">
        <v>159</v>
      </c>
      <c r="AE1007" s="489"/>
      <c r="AF1007" s="489"/>
      <c r="AG1007" s="489"/>
      <c r="AH1007" s="489"/>
      <c r="AI1007" s="489"/>
      <c r="AJ1007" s="489"/>
      <c r="AK1007" s="489"/>
      <c r="AL1007" s="489"/>
      <c r="AM1007" s="489"/>
      <c r="AN1007" s="489"/>
      <c r="AO1007" s="490"/>
      <c r="AP1007" s="155"/>
      <c r="AQ1007" s="151"/>
      <c r="AR1007" s="152"/>
      <c r="AS1007" s="34"/>
      <c r="AT1007" s="36"/>
      <c r="AU1007" s="34"/>
      <c r="AV1007" s="36"/>
      <c r="AW1007" s="4"/>
      <c r="AX1007" s="8"/>
      <c r="AY1007" s="472"/>
      <c r="AZ1007" s="473"/>
      <c r="BA1007" s="473"/>
      <c r="BB1007" s="473"/>
      <c r="BC1007" s="473"/>
      <c r="BD1007" s="473"/>
      <c r="BE1007" s="473"/>
      <c r="BF1007" s="474"/>
      <c r="BG1007" s="10"/>
      <c r="BH1007" s="12"/>
    </row>
    <row r="1008" spans="1:60" ht="25.5" customHeight="1" thickBot="1" x14ac:dyDescent="0.3">
      <c r="A1008" s="4">
        <f t="shared" si="109"/>
        <v>803</v>
      </c>
      <c r="B1008" s="648"/>
      <c r="C1008" s="451"/>
      <c r="D1008" s="131" t="s">
        <v>1597</v>
      </c>
      <c r="E1008" s="18">
        <f t="shared" si="111"/>
        <v>5</v>
      </c>
      <c r="F1008" s="18">
        <f t="shared" si="111"/>
        <v>77</v>
      </c>
      <c r="G1008" s="8"/>
      <c r="H1008" s="8"/>
      <c r="I1008" s="8"/>
      <c r="J1008" s="8"/>
      <c r="K1008" s="8"/>
      <c r="L1008" s="62"/>
      <c r="M1008" s="69"/>
      <c r="N1008" s="33"/>
      <c r="O1008" s="34"/>
      <c r="P1008" s="33"/>
      <c r="Q1008" s="34"/>
      <c r="R1008" s="33"/>
      <c r="S1008" s="34"/>
      <c r="T1008" s="33"/>
      <c r="U1008" s="34"/>
      <c r="V1008" s="33"/>
      <c r="W1008" s="34"/>
      <c r="X1008" s="33"/>
      <c r="Y1008" s="34"/>
      <c r="Z1008" s="33"/>
      <c r="AA1008" s="154"/>
      <c r="AB1008" s="155"/>
      <c r="AC1008" s="151"/>
      <c r="AD1008" s="488" t="s">
        <v>159</v>
      </c>
      <c r="AE1008" s="489"/>
      <c r="AF1008" s="489"/>
      <c r="AG1008" s="489"/>
      <c r="AH1008" s="489"/>
      <c r="AI1008" s="489"/>
      <c r="AJ1008" s="489"/>
      <c r="AK1008" s="489"/>
      <c r="AL1008" s="489"/>
      <c r="AM1008" s="489"/>
      <c r="AN1008" s="489"/>
      <c r="AO1008" s="490"/>
      <c r="AP1008" s="155"/>
      <c r="AQ1008" s="151"/>
      <c r="AR1008" s="152"/>
      <c r="AS1008" s="34"/>
      <c r="AT1008" s="36"/>
      <c r="AU1008" s="34"/>
      <c r="AV1008" s="36"/>
      <c r="AW1008" s="4"/>
      <c r="AX1008" s="9"/>
      <c r="AY1008" s="472"/>
      <c r="AZ1008" s="473"/>
      <c r="BA1008" s="473"/>
      <c r="BB1008" s="473"/>
      <c r="BC1008" s="473"/>
      <c r="BD1008" s="473"/>
      <c r="BE1008" s="473"/>
      <c r="BF1008" s="474"/>
      <c r="BG1008" s="629"/>
      <c r="BH1008" s="631"/>
    </row>
    <row r="1009" spans="1:60" ht="25.5" customHeight="1" thickBot="1" x14ac:dyDescent="0.3">
      <c r="A1009" s="4"/>
      <c r="B1009" s="648"/>
      <c r="C1009" s="452"/>
      <c r="D1009" s="131" t="s">
        <v>1598</v>
      </c>
      <c r="E1009" s="18">
        <f t="shared" si="111"/>
        <v>6</v>
      </c>
      <c r="F1009" s="18">
        <f t="shared" si="111"/>
        <v>78</v>
      </c>
      <c r="G1009" s="8"/>
      <c r="H1009" s="8"/>
      <c r="I1009" s="8"/>
      <c r="J1009" s="8"/>
      <c r="K1009" s="8"/>
      <c r="L1009" s="62"/>
      <c r="M1009" s="69"/>
      <c r="N1009" s="33"/>
      <c r="O1009" s="34"/>
      <c r="P1009" s="33"/>
      <c r="Q1009" s="34"/>
      <c r="R1009" s="33"/>
      <c r="S1009" s="34"/>
      <c r="T1009" s="33"/>
      <c r="U1009" s="34"/>
      <c r="V1009" s="33"/>
      <c r="W1009" s="34"/>
      <c r="X1009" s="33"/>
      <c r="Y1009" s="34"/>
      <c r="Z1009" s="33"/>
      <c r="AA1009" s="154"/>
      <c r="AB1009" s="155"/>
      <c r="AC1009" s="151"/>
      <c r="AD1009" s="155"/>
      <c r="AE1009" s="381"/>
      <c r="AF1009" s="381"/>
      <c r="AG1009" s="381"/>
      <c r="AH1009" s="381"/>
      <c r="AI1009" s="381"/>
      <c r="AJ1009" s="381"/>
      <c r="AK1009" s="381"/>
      <c r="AL1009" s="381"/>
      <c r="AM1009" s="381"/>
      <c r="AN1009" s="381"/>
      <c r="AO1009" s="256"/>
      <c r="AP1009" s="155"/>
      <c r="AQ1009" s="151"/>
      <c r="AR1009" s="152"/>
      <c r="AS1009" s="34"/>
      <c r="AT1009" s="36"/>
      <c r="AU1009" s="34"/>
      <c r="AV1009" s="36"/>
      <c r="AW1009" s="4"/>
      <c r="AX1009" s="9"/>
      <c r="AY1009" s="472"/>
      <c r="AZ1009" s="473"/>
      <c r="BA1009" s="473"/>
      <c r="BB1009" s="473"/>
      <c r="BC1009" s="473"/>
      <c r="BD1009" s="473"/>
      <c r="BE1009" s="473"/>
      <c r="BF1009" s="474"/>
      <c r="BG1009" s="671"/>
      <c r="BH1009" s="672"/>
    </row>
    <row r="1010" spans="1:60" ht="25.5" customHeight="1" thickBot="1" x14ac:dyDescent="0.3">
      <c r="A1010" s="4">
        <f>A1008+1</f>
        <v>804</v>
      </c>
      <c r="B1010" s="648"/>
      <c r="C1010" s="450" t="s">
        <v>678</v>
      </c>
      <c r="D1010" s="131" t="s">
        <v>1599</v>
      </c>
      <c r="E1010" s="18">
        <f>E1009+1</f>
        <v>7</v>
      </c>
      <c r="F1010" s="18">
        <f>F1009+1</f>
        <v>79</v>
      </c>
      <c r="G1010" s="8"/>
      <c r="H1010" s="8"/>
      <c r="I1010" s="8"/>
      <c r="J1010" s="8"/>
      <c r="K1010" s="8"/>
      <c r="L1010" s="38"/>
      <c r="M1010" s="10"/>
      <c r="N1010" s="33"/>
      <c r="O1010" s="34"/>
      <c r="P1010" s="33"/>
      <c r="Q1010" s="34"/>
      <c r="R1010" s="33"/>
      <c r="S1010" s="34"/>
      <c r="T1010" s="33"/>
      <c r="U1010" s="34"/>
      <c r="V1010" s="33"/>
      <c r="W1010" s="34"/>
      <c r="X1010" s="33"/>
      <c r="Y1010" s="34"/>
      <c r="Z1010" s="33"/>
      <c r="AA1010" s="154"/>
      <c r="AB1010" s="155"/>
      <c r="AC1010" s="151"/>
      <c r="AD1010" s="488" t="s">
        <v>159</v>
      </c>
      <c r="AE1010" s="489"/>
      <c r="AF1010" s="489"/>
      <c r="AG1010" s="489"/>
      <c r="AH1010" s="489"/>
      <c r="AI1010" s="489"/>
      <c r="AJ1010" s="489"/>
      <c r="AK1010" s="489"/>
      <c r="AL1010" s="489"/>
      <c r="AM1010" s="489"/>
      <c r="AN1010" s="489"/>
      <c r="AO1010" s="490"/>
      <c r="AP1010" s="155"/>
      <c r="AQ1010" s="151"/>
      <c r="AR1010" s="152"/>
      <c r="AS1010" s="34"/>
      <c r="AT1010" s="36"/>
      <c r="AU1010" s="34"/>
      <c r="AV1010" s="36"/>
      <c r="AW1010" s="4"/>
      <c r="AX1010" s="8"/>
      <c r="AY1010" s="472"/>
      <c r="AZ1010" s="473"/>
      <c r="BA1010" s="473"/>
      <c r="BB1010" s="473"/>
      <c r="BC1010" s="473"/>
      <c r="BD1010" s="473"/>
      <c r="BE1010" s="473"/>
      <c r="BF1010" s="474"/>
      <c r="BG1010" s="671"/>
      <c r="BH1010" s="672"/>
    </row>
    <row r="1011" spans="1:60" ht="25.5" customHeight="1" thickBot="1" x14ac:dyDescent="0.3">
      <c r="A1011" s="4">
        <f t="shared" si="109"/>
        <v>805</v>
      </c>
      <c r="B1011" s="648"/>
      <c r="C1011" s="451"/>
      <c r="D1011" s="131" t="s">
        <v>1600</v>
      </c>
      <c r="E1011" s="18">
        <f t="shared" si="111"/>
        <v>8</v>
      </c>
      <c r="F1011" s="18">
        <f t="shared" si="111"/>
        <v>80</v>
      </c>
      <c r="G1011" s="8"/>
      <c r="H1011" s="8"/>
      <c r="I1011" s="8"/>
      <c r="J1011" s="8"/>
      <c r="K1011" s="8"/>
      <c r="L1011" s="38"/>
      <c r="M1011" s="10"/>
      <c r="N1011" s="33"/>
      <c r="O1011" s="34"/>
      <c r="P1011" s="33"/>
      <c r="Q1011" s="34"/>
      <c r="R1011" s="33"/>
      <c r="S1011" s="34"/>
      <c r="T1011" s="33"/>
      <c r="U1011" s="34"/>
      <c r="V1011" s="33"/>
      <c r="W1011" s="34"/>
      <c r="X1011" s="33"/>
      <c r="Y1011" s="34"/>
      <c r="Z1011" s="33"/>
      <c r="AA1011" s="154"/>
      <c r="AB1011" s="155"/>
      <c r="AC1011" s="151"/>
      <c r="AD1011" s="488" t="s">
        <v>159</v>
      </c>
      <c r="AE1011" s="489"/>
      <c r="AF1011" s="489"/>
      <c r="AG1011" s="489"/>
      <c r="AH1011" s="489"/>
      <c r="AI1011" s="489"/>
      <c r="AJ1011" s="489"/>
      <c r="AK1011" s="489"/>
      <c r="AL1011" s="489"/>
      <c r="AM1011" s="489"/>
      <c r="AN1011" s="489"/>
      <c r="AO1011" s="490"/>
      <c r="AP1011" s="155"/>
      <c r="AQ1011" s="151"/>
      <c r="AR1011" s="152"/>
      <c r="AS1011" s="34"/>
      <c r="AT1011" s="36"/>
      <c r="AU1011" s="34"/>
      <c r="AV1011" s="36"/>
      <c r="AW1011" s="4"/>
      <c r="AX1011" s="8"/>
      <c r="AY1011" s="472"/>
      <c r="AZ1011" s="473"/>
      <c r="BA1011" s="473"/>
      <c r="BB1011" s="473"/>
      <c r="BC1011" s="473"/>
      <c r="BD1011" s="473"/>
      <c r="BE1011" s="473"/>
      <c r="BF1011" s="474"/>
      <c r="BG1011" s="671"/>
      <c r="BH1011" s="672"/>
    </row>
    <row r="1012" spans="1:60" ht="25.5" customHeight="1" thickBot="1" x14ac:dyDescent="0.3">
      <c r="A1012" s="4">
        <f t="shared" si="109"/>
        <v>806</v>
      </c>
      <c r="B1012" s="648"/>
      <c r="C1012" s="451"/>
      <c r="D1012" s="131" t="s">
        <v>1601</v>
      </c>
      <c r="E1012" s="18">
        <f t="shared" si="111"/>
        <v>9</v>
      </c>
      <c r="F1012" s="18">
        <f t="shared" si="111"/>
        <v>81</v>
      </c>
      <c r="G1012" s="8"/>
      <c r="H1012" s="8"/>
      <c r="I1012" s="8"/>
      <c r="J1012" s="8"/>
      <c r="K1012" s="8"/>
      <c r="L1012" s="38"/>
      <c r="M1012" s="10"/>
      <c r="N1012" s="33"/>
      <c r="O1012" s="34"/>
      <c r="P1012" s="33"/>
      <c r="Q1012" s="34"/>
      <c r="R1012" s="33"/>
      <c r="S1012" s="34"/>
      <c r="T1012" s="33"/>
      <c r="U1012" s="34"/>
      <c r="V1012" s="33"/>
      <c r="W1012" s="34"/>
      <c r="X1012" s="33"/>
      <c r="Y1012" s="34"/>
      <c r="Z1012" s="33"/>
      <c r="AA1012" s="154"/>
      <c r="AB1012" s="155"/>
      <c r="AC1012" s="151"/>
      <c r="AD1012" s="488" t="s">
        <v>159</v>
      </c>
      <c r="AE1012" s="489"/>
      <c r="AF1012" s="489"/>
      <c r="AG1012" s="489"/>
      <c r="AH1012" s="489"/>
      <c r="AI1012" s="489"/>
      <c r="AJ1012" s="489"/>
      <c r="AK1012" s="489"/>
      <c r="AL1012" s="489"/>
      <c r="AM1012" s="489"/>
      <c r="AN1012" s="489"/>
      <c r="AO1012" s="490"/>
      <c r="AP1012" s="155"/>
      <c r="AQ1012" s="151"/>
      <c r="AR1012" s="152"/>
      <c r="AS1012" s="35"/>
      <c r="AT1012" s="33"/>
      <c r="AU1012" s="34"/>
      <c r="AV1012" s="36"/>
      <c r="AW1012" s="4"/>
      <c r="AX1012" s="8"/>
      <c r="AY1012" s="472"/>
      <c r="AZ1012" s="473"/>
      <c r="BA1012" s="473"/>
      <c r="BB1012" s="473"/>
      <c r="BC1012" s="473"/>
      <c r="BD1012" s="473"/>
      <c r="BE1012" s="473"/>
      <c r="BF1012" s="474"/>
      <c r="BG1012" s="671"/>
      <c r="BH1012" s="672"/>
    </row>
    <row r="1013" spans="1:60" ht="25.5" customHeight="1" thickBot="1" x14ac:dyDescent="0.3">
      <c r="A1013" s="4">
        <f t="shared" si="109"/>
        <v>807</v>
      </c>
      <c r="B1013" s="648"/>
      <c r="C1013" s="451"/>
      <c r="D1013" s="131" t="s">
        <v>1602</v>
      </c>
      <c r="E1013" s="18">
        <f t="shared" si="111"/>
        <v>10</v>
      </c>
      <c r="F1013" s="18">
        <f t="shared" si="111"/>
        <v>82</v>
      </c>
      <c r="G1013" s="8"/>
      <c r="H1013" s="8"/>
      <c r="I1013" s="8"/>
      <c r="J1013" s="8"/>
      <c r="K1013" s="8"/>
      <c r="L1013" s="38"/>
      <c r="M1013" s="10"/>
      <c r="N1013" s="33"/>
      <c r="O1013" s="34"/>
      <c r="P1013" s="33"/>
      <c r="Q1013" s="34"/>
      <c r="R1013" s="33"/>
      <c r="S1013" s="34"/>
      <c r="T1013" s="33"/>
      <c r="U1013" s="34"/>
      <c r="V1013" s="33"/>
      <c r="W1013" s="34"/>
      <c r="X1013" s="33"/>
      <c r="Y1013" s="34"/>
      <c r="Z1013" s="33"/>
      <c r="AA1013" s="154"/>
      <c r="AB1013" s="155"/>
      <c r="AC1013" s="151"/>
      <c r="AD1013" s="488" t="s">
        <v>159</v>
      </c>
      <c r="AE1013" s="489"/>
      <c r="AF1013" s="489"/>
      <c r="AG1013" s="489"/>
      <c r="AH1013" s="489"/>
      <c r="AI1013" s="489"/>
      <c r="AJ1013" s="489"/>
      <c r="AK1013" s="489"/>
      <c r="AL1013" s="489"/>
      <c r="AM1013" s="489"/>
      <c r="AN1013" s="489"/>
      <c r="AO1013" s="490"/>
      <c r="AP1013" s="155"/>
      <c r="AQ1013" s="151"/>
      <c r="AR1013" s="152"/>
      <c r="AS1013" s="35"/>
      <c r="AT1013" s="33"/>
      <c r="AU1013" s="34"/>
      <c r="AV1013" s="36"/>
      <c r="AW1013" s="4"/>
      <c r="AX1013" s="8"/>
      <c r="AY1013" s="472"/>
      <c r="AZ1013" s="473"/>
      <c r="BA1013" s="473"/>
      <c r="BB1013" s="473"/>
      <c r="BC1013" s="473"/>
      <c r="BD1013" s="473"/>
      <c r="BE1013" s="473"/>
      <c r="BF1013" s="474"/>
      <c r="BG1013" s="671"/>
      <c r="BH1013" s="672"/>
    </row>
    <row r="1014" spans="1:60" ht="25.5" customHeight="1" thickBot="1" x14ac:dyDescent="0.3">
      <c r="A1014" s="4">
        <f>A1013+1</f>
        <v>808</v>
      </c>
      <c r="B1014" s="648"/>
      <c r="C1014" s="451"/>
      <c r="D1014" s="131" t="s">
        <v>103</v>
      </c>
      <c r="E1014" s="18">
        <f t="shared" si="111"/>
        <v>11</v>
      </c>
      <c r="F1014" s="18">
        <f t="shared" si="111"/>
        <v>83</v>
      </c>
      <c r="G1014" s="8"/>
      <c r="H1014" s="8"/>
      <c r="I1014" s="8"/>
      <c r="J1014" s="8"/>
      <c r="K1014" s="8"/>
      <c r="L1014" s="38"/>
      <c r="M1014" s="10"/>
      <c r="N1014" s="33"/>
      <c r="O1014" s="34"/>
      <c r="P1014" s="33"/>
      <c r="Q1014" s="34"/>
      <c r="R1014" s="33"/>
      <c r="S1014" s="34"/>
      <c r="T1014" s="33"/>
      <c r="U1014" s="34"/>
      <c r="V1014" s="33"/>
      <c r="W1014" s="34"/>
      <c r="X1014" s="33"/>
      <c r="Y1014" s="34"/>
      <c r="Z1014" s="33"/>
      <c r="AA1014" s="154"/>
      <c r="AB1014" s="155"/>
      <c r="AC1014" s="151"/>
      <c r="AD1014" s="488" t="s">
        <v>159</v>
      </c>
      <c r="AE1014" s="489"/>
      <c r="AF1014" s="489"/>
      <c r="AG1014" s="489"/>
      <c r="AH1014" s="489"/>
      <c r="AI1014" s="489"/>
      <c r="AJ1014" s="489"/>
      <c r="AK1014" s="489"/>
      <c r="AL1014" s="489"/>
      <c r="AM1014" s="489"/>
      <c r="AN1014" s="489"/>
      <c r="AO1014" s="490"/>
      <c r="AP1014" s="155"/>
      <c r="AQ1014" s="151"/>
      <c r="AR1014" s="152"/>
      <c r="AS1014" s="35"/>
      <c r="AT1014" s="33"/>
      <c r="AU1014" s="34"/>
      <c r="AV1014" s="36"/>
      <c r="AW1014" s="4"/>
      <c r="AX1014" s="8"/>
      <c r="AY1014" s="472"/>
      <c r="AZ1014" s="473"/>
      <c r="BA1014" s="473"/>
      <c r="BB1014" s="473"/>
      <c r="BC1014" s="473"/>
      <c r="BD1014" s="473"/>
      <c r="BE1014" s="473"/>
      <c r="BF1014" s="474"/>
      <c r="BG1014" s="671"/>
      <c r="BH1014" s="672"/>
    </row>
    <row r="1015" spans="1:60" ht="25.5" customHeight="1" thickBot="1" x14ac:dyDescent="0.3">
      <c r="A1015" s="4">
        <f t="shared" si="109"/>
        <v>809</v>
      </c>
      <c r="B1015" s="648"/>
      <c r="C1015" s="451"/>
      <c r="D1015" s="131" t="s">
        <v>379</v>
      </c>
      <c r="E1015" s="18">
        <f t="shared" si="111"/>
        <v>12</v>
      </c>
      <c r="F1015" s="18">
        <f t="shared" si="111"/>
        <v>84</v>
      </c>
      <c r="G1015" s="8"/>
      <c r="H1015" s="8"/>
      <c r="I1015" s="8"/>
      <c r="J1015" s="8"/>
      <c r="K1015" s="8"/>
      <c r="L1015" s="38"/>
      <c r="M1015" s="10"/>
      <c r="N1015" s="33"/>
      <c r="O1015" s="34"/>
      <c r="P1015" s="33"/>
      <c r="Q1015" s="34"/>
      <c r="R1015" s="33"/>
      <c r="S1015" s="34"/>
      <c r="T1015" s="33"/>
      <c r="U1015" s="34"/>
      <c r="V1015" s="33"/>
      <c r="W1015" s="34"/>
      <c r="X1015" s="33"/>
      <c r="Y1015" s="34"/>
      <c r="Z1015" s="33"/>
      <c r="AA1015" s="154"/>
      <c r="AB1015" s="155"/>
      <c r="AC1015" s="151"/>
      <c r="AD1015" s="488" t="s">
        <v>159</v>
      </c>
      <c r="AE1015" s="489"/>
      <c r="AF1015" s="489"/>
      <c r="AG1015" s="489"/>
      <c r="AH1015" s="489"/>
      <c r="AI1015" s="489"/>
      <c r="AJ1015" s="489"/>
      <c r="AK1015" s="489"/>
      <c r="AL1015" s="489"/>
      <c r="AM1015" s="489"/>
      <c r="AN1015" s="489"/>
      <c r="AO1015" s="490"/>
      <c r="AP1015" s="155"/>
      <c r="AQ1015" s="151"/>
      <c r="AR1015" s="152"/>
      <c r="AS1015" s="34"/>
      <c r="AT1015" s="36"/>
      <c r="AU1015" s="34"/>
      <c r="AV1015" s="36"/>
      <c r="AW1015" s="4"/>
      <c r="AX1015" s="8"/>
      <c r="AY1015" s="475"/>
      <c r="AZ1015" s="476"/>
      <c r="BA1015" s="476"/>
      <c r="BB1015" s="476"/>
      <c r="BC1015" s="476"/>
      <c r="BD1015" s="476"/>
      <c r="BE1015" s="476"/>
      <c r="BF1015" s="477"/>
      <c r="BG1015" s="632"/>
      <c r="BH1015" s="634"/>
    </row>
    <row r="1016" spans="1:60" ht="19.5" customHeight="1" x14ac:dyDescent="0.25">
      <c r="A1016" s="4">
        <f t="shared" si="109"/>
        <v>810</v>
      </c>
      <c r="B1016" s="648"/>
      <c r="C1016" s="451"/>
      <c r="D1016" s="20" t="s">
        <v>723</v>
      </c>
      <c r="E1016" s="9"/>
      <c r="F1016" s="9"/>
      <c r="G1016" s="9"/>
      <c r="H1016" s="9"/>
      <c r="I1016" s="9">
        <v>1</v>
      </c>
      <c r="J1016" s="9">
        <f>J992+1</f>
        <v>39</v>
      </c>
      <c r="K1016" s="9"/>
      <c r="L1016" s="62"/>
      <c r="M1016" s="10"/>
      <c r="N1016" s="33"/>
      <c r="O1016" s="34"/>
      <c r="P1016" s="33"/>
      <c r="Q1016" s="34"/>
      <c r="R1016" s="33"/>
      <c r="S1016" s="34"/>
      <c r="T1016" s="33"/>
      <c r="U1016" s="34"/>
      <c r="V1016" s="33"/>
      <c r="W1016" s="34"/>
      <c r="X1016" s="33"/>
      <c r="Y1016" s="34"/>
      <c r="Z1016" s="33"/>
      <c r="AA1016" s="34"/>
      <c r="AB1016" s="33"/>
      <c r="AC1016" s="34"/>
      <c r="AD1016" s="33"/>
      <c r="AE1016" s="34"/>
      <c r="AF1016" s="36"/>
      <c r="AG1016" s="58"/>
      <c r="AH1016" s="496" t="s">
        <v>26</v>
      </c>
      <c r="AI1016" s="489"/>
      <c r="AJ1016" s="489"/>
      <c r="AK1016" s="489"/>
      <c r="AL1016" s="489"/>
      <c r="AM1016" s="489"/>
      <c r="AN1016" s="489"/>
      <c r="AO1016" s="490"/>
      <c r="AP1016" s="152"/>
      <c r="AQ1016" s="34"/>
      <c r="AR1016" s="33"/>
      <c r="AS1016" s="34"/>
      <c r="AT1016" s="33"/>
      <c r="AU1016" s="34"/>
      <c r="AV1016" s="36"/>
      <c r="AW1016" s="4"/>
      <c r="AX1016" s="8"/>
      <c r="AY1016" s="469" t="s">
        <v>736</v>
      </c>
      <c r="AZ1016" s="470"/>
      <c r="BA1016" s="470"/>
      <c r="BB1016" s="470"/>
      <c r="BC1016" s="470"/>
      <c r="BD1016" s="470"/>
      <c r="BE1016" s="470"/>
      <c r="BF1016" s="471"/>
      <c r="BG1016" s="64"/>
      <c r="BH1016" s="65"/>
    </row>
    <row r="1017" spans="1:60" ht="19.5" customHeight="1" x14ac:dyDescent="0.25">
      <c r="A1017" s="4">
        <f t="shared" si="109"/>
        <v>811</v>
      </c>
      <c r="B1017" s="648"/>
      <c r="C1017" s="452"/>
      <c r="D1017" s="20" t="s">
        <v>724</v>
      </c>
      <c r="E1017" s="9"/>
      <c r="F1017" s="9"/>
      <c r="G1017" s="9"/>
      <c r="H1017" s="9"/>
      <c r="I1017" s="9">
        <v>2</v>
      </c>
      <c r="J1017" s="9">
        <f>J1016+1</f>
        <v>40</v>
      </c>
      <c r="K1017" s="9"/>
      <c r="L1017" s="62"/>
      <c r="M1017" s="10"/>
      <c r="N1017" s="33"/>
      <c r="O1017" s="34"/>
      <c r="P1017" s="33"/>
      <c r="Q1017" s="34"/>
      <c r="R1017" s="33"/>
      <c r="S1017" s="34"/>
      <c r="T1017" s="33"/>
      <c r="U1017" s="34"/>
      <c r="V1017" s="33"/>
      <c r="W1017" s="34"/>
      <c r="X1017" s="33"/>
      <c r="Y1017" s="34"/>
      <c r="Z1017" s="33"/>
      <c r="AA1017" s="34"/>
      <c r="AB1017" s="33"/>
      <c r="AC1017" s="34"/>
      <c r="AD1017" s="33"/>
      <c r="AE1017" s="34"/>
      <c r="AF1017" s="36"/>
      <c r="AG1017" s="58"/>
      <c r="AH1017" s="496" t="s">
        <v>26</v>
      </c>
      <c r="AI1017" s="489"/>
      <c r="AJ1017" s="489"/>
      <c r="AK1017" s="489"/>
      <c r="AL1017" s="489"/>
      <c r="AM1017" s="489"/>
      <c r="AN1017" s="489"/>
      <c r="AO1017" s="490"/>
      <c r="AP1017" s="152"/>
      <c r="AQ1017" s="34"/>
      <c r="AR1017" s="33"/>
      <c r="AS1017" s="34"/>
      <c r="AT1017" s="36"/>
      <c r="AU1017" s="34"/>
      <c r="AV1017" s="36"/>
      <c r="AW1017" s="4"/>
      <c r="AX1017" s="8"/>
      <c r="AY1017" s="475"/>
      <c r="AZ1017" s="476"/>
      <c r="BA1017" s="476"/>
      <c r="BB1017" s="476"/>
      <c r="BC1017" s="476"/>
      <c r="BD1017" s="476"/>
      <c r="BE1017" s="476"/>
      <c r="BF1017" s="477"/>
      <c r="BG1017" s="69"/>
      <c r="BH1017" s="70"/>
    </row>
    <row r="1018" spans="1:60" ht="19.5" customHeight="1" x14ac:dyDescent="0.25">
      <c r="A1018" s="4">
        <f t="shared" si="109"/>
        <v>812</v>
      </c>
      <c r="B1018" s="648"/>
      <c r="C1018" s="450" t="s">
        <v>661</v>
      </c>
      <c r="D1018" s="20" t="s">
        <v>725</v>
      </c>
      <c r="E1018" s="9"/>
      <c r="F1018" s="9"/>
      <c r="G1018" s="9"/>
      <c r="H1018" s="9"/>
      <c r="I1018" s="9">
        <v>3</v>
      </c>
      <c r="J1018" s="9">
        <f>J1017+1</f>
        <v>41</v>
      </c>
      <c r="K1018" s="9"/>
      <c r="L1018" s="62"/>
      <c r="M1018" s="10"/>
      <c r="N1018" s="33"/>
      <c r="O1018" s="34"/>
      <c r="P1018" s="33"/>
      <c r="Q1018" s="34"/>
      <c r="R1018" s="33"/>
      <c r="S1018" s="34"/>
      <c r="T1018" s="33"/>
      <c r="U1018" s="34"/>
      <c r="V1018" s="33"/>
      <c r="W1018" s="34"/>
      <c r="X1018" s="33"/>
      <c r="Y1018" s="34"/>
      <c r="Z1018" s="33"/>
      <c r="AA1018" s="34"/>
      <c r="AB1018" s="33"/>
      <c r="AC1018" s="34"/>
      <c r="AD1018" s="33"/>
      <c r="AE1018" s="34"/>
      <c r="AF1018" s="36"/>
      <c r="AG1018" s="58"/>
      <c r="AH1018" s="496" t="s">
        <v>26</v>
      </c>
      <c r="AI1018" s="489"/>
      <c r="AJ1018" s="489"/>
      <c r="AK1018" s="489"/>
      <c r="AL1018" s="489"/>
      <c r="AM1018" s="489"/>
      <c r="AN1018" s="489"/>
      <c r="AO1018" s="490"/>
      <c r="AP1018" s="152"/>
      <c r="AQ1018" s="34"/>
      <c r="AR1018" s="33"/>
      <c r="AS1018" s="34"/>
      <c r="AT1018" s="36"/>
      <c r="AU1018" s="34"/>
      <c r="AV1018" s="36"/>
      <c r="AW1018" s="4"/>
      <c r="AX1018" s="8"/>
      <c r="AY1018" s="472" t="s">
        <v>737</v>
      </c>
      <c r="AZ1018" s="473"/>
      <c r="BA1018" s="473"/>
      <c r="BB1018" s="473"/>
      <c r="BC1018" s="473"/>
      <c r="BD1018" s="473"/>
      <c r="BE1018" s="473"/>
      <c r="BF1018" s="474"/>
      <c r="BG1018" s="478"/>
      <c r="BH1018" s="479"/>
    </row>
    <row r="1019" spans="1:60" ht="19.5" customHeight="1" x14ac:dyDescent="0.25">
      <c r="A1019" s="4">
        <f t="shared" si="109"/>
        <v>813</v>
      </c>
      <c r="B1019" s="648"/>
      <c r="C1019" s="452"/>
      <c r="D1019" s="20" t="s">
        <v>726</v>
      </c>
      <c r="E1019" s="9"/>
      <c r="F1019" s="9"/>
      <c r="G1019" s="9"/>
      <c r="H1019" s="9"/>
      <c r="I1019" s="9">
        <v>4</v>
      </c>
      <c r="J1019" s="9">
        <f>J1018+1</f>
        <v>42</v>
      </c>
      <c r="K1019" s="9"/>
      <c r="L1019" s="62"/>
      <c r="M1019" s="10"/>
      <c r="N1019" s="33"/>
      <c r="O1019" s="34"/>
      <c r="P1019" s="33"/>
      <c r="Q1019" s="34"/>
      <c r="R1019" s="33"/>
      <c r="S1019" s="34"/>
      <c r="T1019" s="33"/>
      <c r="U1019" s="34"/>
      <c r="V1019" s="33"/>
      <c r="W1019" s="34"/>
      <c r="X1019" s="33"/>
      <c r="Y1019" s="34"/>
      <c r="Z1019" s="33"/>
      <c r="AA1019" s="34"/>
      <c r="AB1019" s="33"/>
      <c r="AC1019" s="34"/>
      <c r="AD1019" s="33"/>
      <c r="AE1019" s="34"/>
      <c r="AF1019" s="36"/>
      <c r="AG1019" s="58"/>
      <c r="AH1019" s="496" t="s">
        <v>26</v>
      </c>
      <c r="AI1019" s="489"/>
      <c r="AJ1019" s="489"/>
      <c r="AK1019" s="489"/>
      <c r="AL1019" s="489"/>
      <c r="AM1019" s="489"/>
      <c r="AN1019" s="489"/>
      <c r="AO1019" s="490"/>
      <c r="AP1019" s="152"/>
      <c r="AQ1019" s="34"/>
      <c r="AR1019" s="33"/>
      <c r="AS1019" s="34"/>
      <c r="AT1019" s="36"/>
      <c r="AU1019" s="34"/>
      <c r="AV1019" s="36"/>
      <c r="AW1019" s="4"/>
      <c r="AX1019" s="8"/>
      <c r="AY1019" s="475"/>
      <c r="AZ1019" s="476"/>
      <c r="BA1019" s="476"/>
      <c r="BB1019" s="476"/>
      <c r="BC1019" s="476"/>
      <c r="BD1019" s="476"/>
      <c r="BE1019" s="476"/>
      <c r="BF1019" s="477"/>
      <c r="BG1019" s="632"/>
      <c r="BH1019" s="634"/>
    </row>
    <row r="1020" spans="1:60" ht="19.5" customHeight="1" x14ac:dyDescent="0.25">
      <c r="A1020" s="4">
        <f>A1019+1</f>
        <v>814</v>
      </c>
      <c r="B1020" s="56"/>
      <c r="C1020" s="238"/>
      <c r="D1020" s="433" t="s">
        <v>946</v>
      </c>
      <c r="E1020" s="29"/>
      <c r="F1020" s="29"/>
      <c r="G1020" s="23">
        <v>1</v>
      </c>
      <c r="H1020" s="23">
        <f>H992+1</f>
        <v>106</v>
      </c>
      <c r="I1020" s="29"/>
      <c r="J1020" s="29"/>
      <c r="K1020" s="78"/>
      <c r="L1020" s="78"/>
      <c r="M1020" s="10"/>
      <c r="N1020" s="33"/>
      <c r="O1020" s="34"/>
      <c r="P1020" s="33"/>
      <c r="Q1020" s="34"/>
      <c r="R1020" s="33"/>
      <c r="S1020" s="34"/>
      <c r="T1020" s="33"/>
      <c r="U1020" s="34"/>
      <c r="V1020" s="33"/>
      <c r="W1020" s="34"/>
      <c r="X1020" s="33"/>
      <c r="Y1020" s="34"/>
      <c r="Z1020" s="33"/>
      <c r="AA1020" s="154"/>
      <c r="AB1020" s="155"/>
      <c r="AC1020" s="151"/>
      <c r="AD1020" s="488" t="s">
        <v>159</v>
      </c>
      <c r="AE1020" s="489"/>
      <c r="AF1020" s="489"/>
      <c r="AG1020" s="489"/>
      <c r="AH1020" s="489"/>
      <c r="AI1020" s="489"/>
      <c r="AJ1020" s="489"/>
      <c r="AK1020" s="489"/>
      <c r="AL1020" s="489"/>
      <c r="AM1020" s="489"/>
      <c r="AN1020" s="489"/>
      <c r="AO1020" s="490"/>
      <c r="AP1020" s="155"/>
      <c r="AQ1020" s="151"/>
      <c r="AR1020" s="152"/>
      <c r="AS1020" s="34"/>
      <c r="AT1020" s="33"/>
      <c r="AU1020" s="34"/>
      <c r="AV1020" s="36"/>
      <c r="AW1020" s="4"/>
      <c r="AX1020" s="8"/>
      <c r="AY1020" s="598" t="s">
        <v>981</v>
      </c>
      <c r="AZ1020" s="599"/>
      <c r="BA1020" s="599"/>
      <c r="BB1020" s="599"/>
      <c r="BC1020" s="599"/>
      <c r="BD1020" s="599"/>
      <c r="BE1020" s="599"/>
      <c r="BF1020" s="600"/>
      <c r="BG1020" s="478"/>
      <c r="BH1020" s="479"/>
    </row>
    <row r="1021" spans="1:60" ht="19.5" customHeight="1" x14ac:dyDescent="0.25">
      <c r="A1021" s="4">
        <f>A1020+1</f>
        <v>815</v>
      </c>
      <c r="B1021" s="57"/>
      <c r="C1021" s="5"/>
      <c r="D1021" s="433" t="s">
        <v>947</v>
      </c>
      <c r="E1021" s="29"/>
      <c r="F1021" s="29"/>
      <c r="G1021" s="23">
        <f t="shared" ref="G1021:H1024" si="112">G1020+1</f>
        <v>2</v>
      </c>
      <c r="H1021" s="23">
        <f t="shared" si="112"/>
        <v>107</v>
      </c>
      <c r="I1021" s="29"/>
      <c r="J1021" s="29"/>
      <c r="K1021" s="78"/>
      <c r="L1021" s="78"/>
      <c r="M1021" s="10"/>
      <c r="N1021" s="33"/>
      <c r="O1021" s="34"/>
      <c r="P1021" s="33"/>
      <c r="Q1021" s="34"/>
      <c r="R1021" s="33"/>
      <c r="S1021" s="34"/>
      <c r="T1021" s="33"/>
      <c r="U1021" s="34"/>
      <c r="V1021" s="33"/>
      <c r="W1021" s="34"/>
      <c r="X1021" s="33"/>
      <c r="Y1021" s="34"/>
      <c r="Z1021" s="33"/>
      <c r="AA1021" s="34"/>
      <c r="AB1021" s="33"/>
      <c r="AC1021" s="34"/>
      <c r="AD1021" s="33"/>
      <c r="AE1021" s="58"/>
      <c r="AF1021" s="59"/>
      <c r="AG1021" s="602" t="s">
        <v>27</v>
      </c>
      <c r="AH1021" s="603"/>
      <c r="AI1021" s="603"/>
      <c r="AJ1021" s="603"/>
      <c r="AK1021" s="603"/>
      <c r="AL1021" s="603"/>
      <c r="AM1021" s="603"/>
      <c r="AN1021" s="604"/>
      <c r="AO1021" s="60"/>
      <c r="AP1021" s="61"/>
      <c r="AQ1021" s="34"/>
      <c r="AR1021" s="33"/>
      <c r="AS1021" s="34"/>
      <c r="AT1021" s="33"/>
      <c r="AU1021" s="34"/>
      <c r="AV1021" s="36"/>
      <c r="AW1021" s="4"/>
      <c r="AX1021" s="8"/>
      <c r="AY1021" s="472" t="s">
        <v>974</v>
      </c>
      <c r="AZ1021" s="473"/>
      <c r="BA1021" s="473"/>
      <c r="BB1021" s="473"/>
      <c r="BC1021" s="473"/>
      <c r="BD1021" s="473"/>
      <c r="BE1021" s="473"/>
      <c r="BF1021" s="474"/>
      <c r="BG1021" s="10"/>
      <c r="BH1021" s="12"/>
    </row>
    <row r="1022" spans="1:60" ht="19.5" customHeight="1" x14ac:dyDescent="0.25">
      <c r="A1022" s="4">
        <f>A1021+1</f>
        <v>816</v>
      </c>
      <c r="B1022" s="57"/>
      <c r="C1022" s="5"/>
      <c r="D1022" s="433" t="s">
        <v>823</v>
      </c>
      <c r="E1022" s="29"/>
      <c r="F1022" s="29"/>
      <c r="G1022" s="23">
        <f t="shared" si="112"/>
        <v>3</v>
      </c>
      <c r="H1022" s="23">
        <f t="shared" si="112"/>
        <v>108</v>
      </c>
      <c r="I1022" s="29"/>
      <c r="J1022" s="29"/>
      <c r="K1022" s="78"/>
      <c r="L1022" s="78"/>
      <c r="M1022" s="10"/>
      <c r="N1022" s="33"/>
      <c r="O1022" s="34"/>
      <c r="P1022" s="33"/>
      <c r="Q1022" s="34"/>
      <c r="R1022" s="33"/>
      <c r="S1022" s="34"/>
      <c r="T1022" s="33"/>
      <c r="U1022" s="34"/>
      <c r="V1022" s="33"/>
      <c r="W1022" s="34"/>
      <c r="X1022" s="33"/>
      <c r="Y1022" s="34"/>
      <c r="Z1022" s="33"/>
      <c r="AA1022" s="34"/>
      <c r="AB1022" s="33"/>
      <c r="AC1022" s="34"/>
      <c r="AD1022" s="33"/>
      <c r="AE1022" s="58"/>
      <c r="AF1022" s="59"/>
      <c r="AG1022" s="602" t="s">
        <v>27</v>
      </c>
      <c r="AH1022" s="603"/>
      <c r="AI1022" s="603"/>
      <c r="AJ1022" s="603"/>
      <c r="AK1022" s="603"/>
      <c r="AL1022" s="603"/>
      <c r="AM1022" s="603"/>
      <c r="AN1022" s="604"/>
      <c r="AO1022" s="60"/>
      <c r="AP1022" s="61"/>
      <c r="AQ1022" s="34"/>
      <c r="AR1022" s="33"/>
      <c r="AS1022" s="34"/>
      <c r="AT1022" s="33"/>
      <c r="AU1022" s="34"/>
      <c r="AV1022" s="36"/>
      <c r="AW1022" s="4"/>
      <c r="AX1022" s="8"/>
      <c r="AY1022" s="472"/>
      <c r="AZ1022" s="473"/>
      <c r="BA1022" s="473"/>
      <c r="BB1022" s="473"/>
      <c r="BC1022" s="473"/>
      <c r="BD1022" s="473"/>
      <c r="BE1022" s="473"/>
      <c r="BF1022" s="474"/>
      <c r="BG1022" s="10"/>
      <c r="BH1022" s="12"/>
    </row>
    <row r="1023" spans="1:60" ht="19.5" customHeight="1" x14ac:dyDescent="0.25">
      <c r="A1023" s="4">
        <f>A1022+1</f>
        <v>817</v>
      </c>
      <c r="B1023" s="57"/>
      <c r="C1023" s="5"/>
      <c r="D1023" s="433" t="s">
        <v>824</v>
      </c>
      <c r="E1023" s="29"/>
      <c r="F1023" s="29"/>
      <c r="G1023" s="23">
        <f t="shared" si="112"/>
        <v>4</v>
      </c>
      <c r="H1023" s="23">
        <f t="shared" si="112"/>
        <v>109</v>
      </c>
      <c r="I1023" s="29"/>
      <c r="J1023" s="29"/>
      <c r="K1023" s="78"/>
      <c r="L1023" s="78"/>
      <c r="M1023" s="10"/>
      <c r="N1023" s="33"/>
      <c r="O1023" s="34"/>
      <c r="P1023" s="33"/>
      <c r="Q1023" s="34"/>
      <c r="R1023" s="33"/>
      <c r="S1023" s="34"/>
      <c r="T1023" s="33"/>
      <c r="U1023" s="34"/>
      <c r="V1023" s="33"/>
      <c r="W1023" s="34"/>
      <c r="X1023" s="33"/>
      <c r="Y1023" s="34"/>
      <c r="Z1023" s="33"/>
      <c r="AA1023" s="34"/>
      <c r="AB1023" s="33"/>
      <c r="AC1023" s="34"/>
      <c r="AD1023" s="33"/>
      <c r="AE1023" s="58"/>
      <c r="AF1023" s="59"/>
      <c r="AG1023" s="602" t="s">
        <v>27</v>
      </c>
      <c r="AH1023" s="603"/>
      <c r="AI1023" s="603"/>
      <c r="AJ1023" s="603"/>
      <c r="AK1023" s="603"/>
      <c r="AL1023" s="603"/>
      <c r="AM1023" s="603"/>
      <c r="AN1023" s="604"/>
      <c r="AO1023" s="60"/>
      <c r="AP1023" s="61"/>
      <c r="AQ1023" s="34"/>
      <c r="AR1023" s="33"/>
      <c r="AS1023" s="34"/>
      <c r="AT1023" s="33"/>
      <c r="AU1023" s="34"/>
      <c r="AV1023" s="36"/>
      <c r="AW1023" s="4"/>
      <c r="AX1023" s="8"/>
      <c r="AY1023" s="472"/>
      <c r="AZ1023" s="473"/>
      <c r="BA1023" s="473"/>
      <c r="BB1023" s="473"/>
      <c r="BC1023" s="473"/>
      <c r="BD1023" s="473"/>
      <c r="BE1023" s="473"/>
      <c r="BF1023" s="474"/>
      <c r="BG1023" s="478"/>
      <c r="BH1023" s="479"/>
    </row>
    <row r="1024" spans="1:60" ht="19.5" customHeight="1" x14ac:dyDescent="0.25">
      <c r="A1024" s="4">
        <f>A1023+1</f>
        <v>818</v>
      </c>
      <c r="B1024" s="57"/>
      <c r="C1024" s="5"/>
      <c r="D1024" s="433" t="s">
        <v>1247</v>
      </c>
      <c r="E1024" s="29"/>
      <c r="F1024" s="29"/>
      <c r="G1024" s="23">
        <f t="shared" si="112"/>
        <v>5</v>
      </c>
      <c r="H1024" s="23">
        <f t="shared" si="112"/>
        <v>110</v>
      </c>
      <c r="I1024" s="29"/>
      <c r="J1024" s="29"/>
      <c r="K1024" s="78"/>
      <c r="L1024" s="78"/>
      <c r="M1024" s="10"/>
      <c r="N1024" s="33"/>
      <c r="O1024" s="34"/>
      <c r="P1024" s="33"/>
      <c r="Q1024" s="34"/>
      <c r="R1024" s="33"/>
      <c r="S1024" s="34"/>
      <c r="T1024" s="33"/>
      <c r="U1024" s="34"/>
      <c r="V1024" s="33"/>
      <c r="W1024" s="34"/>
      <c r="X1024" s="33"/>
      <c r="Y1024" s="34"/>
      <c r="Z1024" s="33"/>
      <c r="AA1024" s="34"/>
      <c r="AB1024" s="33"/>
      <c r="AC1024" s="34"/>
      <c r="AD1024" s="33"/>
      <c r="AE1024" s="58"/>
      <c r="AF1024" s="59"/>
      <c r="AG1024" s="602" t="s">
        <v>27</v>
      </c>
      <c r="AH1024" s="603"/>
      <c r="AI1024" s="603"/>
      <c r="AJ1024" s="603"/>
      <c r="AK1024" s="603"/>
      <c r="AL1024" s="603"/>
      <c r="AM1024" s="603"/>
      <c r="AN1024" s="604"/>
      <c r="AO1024" s="60"/>
      <c r="AP1024" s="61"/>
      <c r="AQ1024" s="34"/>
      <c r="AR1024" s="33"/>
      <c r="AS1024" s="34"/>
      <c r="AT1024" s="33"/>
      <c r="AU1024" s="34"/>
      <c r="AV1024" s="36"/>
      <c r="AW1024" s="4"/>
      <c r="AX1024" s="8"/>
      <c r="AY1024" s="475"/>
      <c r="AZ1024" s="476"/>
      <c r="BA1024" s="476"/>
      <c r="BB1024" s="476"/>
      <c r="BC1024" s="476"/>
      <c r="BD1024" s="476"/>
      <c r="BE1024" s="476"/>
      <c r="BF1024" s="477"/>
      <c r="BG1024" s="478"/>
      <c r="BH1024" s="479"/>
    </row>
    <row r="1025" spans="1:60" ht="19.5" customHeight="1" x14ac:dyDescent="0.25">
      <c r="A1025" s="4">
        <f>A1019+1</f>
        <v>814</v>
      </c>
      <c r="B1025" s="555" t="s">
        <v>867</v>
      </c>
      <c r="C1025" s="40"/>
      <c r="D1025" s="20" t="s">
        <v>165</v>
      </c>
      <c r="E1025" s="9"/>
      <c r="F1025" s="9"/>
      <c r="G1025" s="9"/>
      <c r="H1025" s="9"/>
      <c r="I1025" s="9"/>
      <c r="J1025" s="9"/>
      <c r="K1025" s="9">
        <f>K1003+1</f>
        <v>8</v>
      </c>
      <c r="L1025" s="9">
        <f>L1003+1</f>
        <v>612</v>
      </c>
      <c r="M1025" s="183" t="s">
        <v>186</v>
      </c>
      <c r="N1025" s="33"/>
      <c r="O1025" s="34"/>
      <c r="P1025" s="33"/>
      <c r="Q1025" s="34"/>
      <c r="R1025" s="33"/>
      <c r="S1025" s="34"/>
      <c r="T1025" s="33"/>
      <c r="U1025" s="34"/>
      <c r="V1025" s="33"/>
      <c r="W1025" s="34"/>
      <c r="X1025" s="33"/>
      <c r="Y1025" s="34"/>
      <c r="Z1025" s="33"/>
      <c r="AA1025" s="34"/>
      <c r="AB1025" s="33"/>
      <c r="AC1025" s="154"/>
      <c r="AD1025" s="155"/>
      <c r="AE1025" s="151"/>
      <c r="AF1025" s="488" t="s">
        <v>438</v>
      </c>
      <c r="AG1025" s="489"/>
      <c r="AH1025" s="489"/>
      <c r="AI1025" s="489"/>
      <c r="AJ1025" s="489"/>
      <c r="AK1025" s="489"/>
      <c r="AL1025" s="489"/>
      <c r="AM1025" s="489"/>
      <c r="AN1025" s="489"/>
      <c r="AO1025" s="490"/>
      <c r="AP1025" s="155"/>
      <c r="AQ1025" s="151"/>
      <c r="AR1025" s="152"/>
      <c r="AS1025" s="34"/>
      <c r="AT1025" s="36"/>
      <c r="AU1025" s="34"/>
      <c r="AV1025" s="36"/>
      <c r="AW1025" s="4"/>
      <c r="AX1025" s="8"/>
      <c r="AY1025" s="469" t="s">
        <v>1408</v>
      </c>
      <c r="AZ1025" s="470"/>
      <c r="BA1025" s="470"/>
      <c r="BB1025" s="470"/>
      <c r="BC1025" s="470"/>
      <c r="BD1025" s="470"/>
      <c r="BE1025" s="470"/>
      <c r="BF1025" s="471"/>
      <c r="BG1025" s="478"/>
      <c r="BH1025" s="479"/>
    </row>
    <row r="1026" spans="1:60" ht="19.5" customHeight="1" x14ac:dyDescent="0.25">
      <c r="A1026" s="4">
        <f t="shared" si="109"/>
        <v>815</v>
      </c>
      <c r="B1026" s="556"/>
      <c r="C1026" s="31"/>
      <c r="D1026" s="29" t="s">
        <v>166</v>
      </c>
      <c r="E1026" s="8"/>
      <c r="F1026" s="8"/>
      <c r="G1026" s="8"/>
      <c r="H1026" s="8"/>
      <c r="I1026" s="8"/>
      <c r="J1026" s="8"/>
      <c r="K1026" s="8">
        <f t="shared" ref="K1026:L1041" si="113">K1025+1</f>
        <v>9</v>
      </c>
      <c r="L1026" s="8">
        <f t="shared" si="113"/>
        <v>613</v>
      </c>
      <c r="M1026" s="183" t="s">
        <v>186</v>
      </c>
      <c r="N1026" s="33"/>
      <c r="O1026" s="34"/>
      <c r="P1026" s="33"/>
      <c r="Q1026" s="34"/>
      <c r="R1026" s="33"/>
      <c r="S1026" s="34"/>
      <c r="T1026" s="33"/>
      <c r="U1026" s="34"/>
      <c r="V1026" s="33"/>
      <c r="W1026" s="34"/>
      <c r="X1026" s="33"/>
      <c r="Y1026" s="34"/>
      <c r="Z1026" s="33"/>
      <c r="AA1026" s="34"/>
      <c r="AB1026" s="33"/>
      <c r="AC1026" s="154"/>
      <c r="AD1026" s="155"/>
      <c r="AE1026" s="151"/>
      <c r="AF1026" s="488" t="s">
        <v>438</v>
      </c>
      <c r="AG1026" s="489"/>
      <c r="AH1026" s="489"/>
      <c r="AI1026" s="489"/>
      <c r="AJ1026" s="489"/>
      <c r="AK1026" s="489"/>
      <c r="AL1026" s="489"/>
      <c r="AM1026" s="489"/>
      <c r="AN1026" s="489"/>
      <c r="AO1026" s="490"/>
      <c r="AP1026" s="155"/>
      <c r="AQ1026" s="151"/>
      <c r="AR1026" s="152"/>
      <c r="AS1026" s="34"/>
      <c r="AT1026" s="36"/>
      <c r="AU1026" s="34"/>
      <c r="AV1026" s="36"/>
      <c r="AW1026" s="4"/>
      <c r="AX1026" s="8"/>
      <c r="AY1026" s="475"/>
      <c r="AZ1026" s="476"/>
      <c r="BA1026" s="476"/>
      <c r="BB1026" s="476"/>
      <c r="BC1026" s="476"/>
      <c r="BD1026" s="476"/>
      <c r="BE1026" s="476"/>
      <c r="BF1026" s="477"/>
      <c r="BG1026" s="478"/>
      <c r="BH1026" s="479"/>
    </row>
    <row r="1027" spans="1:60" ht="19.5" customHeight="1" x14ac:dyDescent="0.25">
      <c r="A1027" s="4">
        <f t="shared" si="109"/>
        <v>816</v>
      </c>
      <c r="B1027" s="556"/>
      <c r="C1027" s="31"/>
      <c r="D1027" s="29" t="s">
        <v>167</v>
      </c>
      <c r="E1027" s="9"/>
      <c r="F1027" s="9"/>
      <c r="G1027" s="9"/>
      <c r="H1027" s="9"/>
      <c r="I1027" s="9"/>
      <c r="J1027" s="9"/>
      <c r="K1027" s="9">
        <f t="shared" si="113"/>
        <v>10</v>
      </c>
      <c r="L1027" s="9">
        <f t="shared" si="113"/>
        <v>614</v>
      </c>
      <c r="M1027" s="183" t="s">
        <v>186</v>
      </c>
      <c r="N1027" s="33"/>
      <c r="O1027" s="34"/>
      <c r="P1027" s="33"/>
      <c r="Q1027" s="34"/>
      <c r="R1027" s="33"/>
      <c r="S1027" s="34"/>
      <c r="T1027" s="33"/>
      <c r="U1027" s="34"/>
      <c r="V1027" s="33"/>
      <c r="W1027" s="34"/>
      <c r="X1027" s="33"/>
      <c r="Y1027" s="34"/>
      <c r="Z1027" s="33"/>
      <c r="AA1027" s="34"/>
      <c r="AB1027" s="33"/>
      <c r="AC1027" s="154"/>
      <c r="AD1027" s="155"/>
      <c r="AE1027" s="151"/>
      <c r="AF1027" s="488" t="s">
        <v>438</v>
      </c>
      <c r="AG1027" s="489"/>
      <c r="AH1027" s="489"/>
      <c r="AI1027" s="489"/>
      <c r="AJ1027" s="489"/>
      <c r="AK1027" s="489"/>
      <c r="AL1027" s="489"/>
      <c r="AM1027" s="489"/>
      <c r="AN1027" s="489"/>
      <c r="AO1027" s="490"/>
      <c r="AP1027" s="155"/>
      <c r="AQ1027" s="151"/>
      <c r="AR1027" s="152"/>
      <c r="AS1027" s="34"/>
      <c r="AT1027" s="36"/>
      <c r="AU1027" s="34"/>
      <c r="AV1027" s="36"/>
      <c r="AW1027" s="4"/>
      <c r="AX1027" s="8"/>
      <c r="AY1027" s="469" t="s">
        <v>745</v>
      </c>
      <c r="AZ1027" s="470"/>
      <c r="BA1027" s="470"/>
      <c r="BB1027" s="470"/>
      <c r="BC1027" s="470"/>
      <c r="BD1027" s="470"/>
      <c r="BE1027" s="470"/>
      <c r="BF1027" s="471"/>
      <c r="BG1027" s="478"/>
      <c r="BH1027" s="479"/>
    </row>
    <row r="1028" spans="1:60" ht="19.5" customHeight="1" x14ac:dyDescent="0.25">
      <c r="A1028" s="4">
        <f t="shared" si="109"/>
        <v>817</v>
      </c>
      <c r="B1028" s="556"/>
      <c r="C1028" s="31"/>
      <c r="D1028" s="29" t="s">
        <v>281</v>
      </c>
      <c r="E1028" s="8"/>
      <c r="F1028" s="8"/>
      <c r="G1028" s="8"/>
      <c r="H1028" s="8"/>
      <c r="I1028" s="8"/>
      <c r="J1028" s="8"/>
      <c r="K1028" s="8">
        <f t="shared" si="113"/>
        <v>11</v>
      </c>
      <c r="L1028" s="8">
        <f t="shared" si="113"/>
        <v>615</v>
      </c>
      <c r="M1028" s="183" t="s">
        <v>186</v>
      </c>
      <c r="N1028" s="33"/>
      <c r="O1028" s="34"/>
      <c r="P1028" s="33"/>
      <c r="Q1028" s="34"/>
      <c r="R1028" s="33"/>
      <c r="S1028" s="34"/>
      <c r="T1028" s="33"/>
      <c r="U1028" s="34"/>
      <c r="V1028" s="33"/>
      <c r="W1028" s="34"/>
      <c r="X1028" s="33"/>
      <c r="Y1028" s="34"/>
      <c r="Z1028" s="33"/>
      <c r="AA1028" s="34"/>
      <c r="AB1028" s="33"/>
      <c r="AC1028" s="154"/>
      <c r="AD1028" s="155"/>
      <c r="AE1028" s="151"/>
      <c r="AF1028" s="488" t="s">
        <v>438</v>
      </c>
      <c r="AG1028" s="489"/>
      <c r="AH1028" s="489"/>
      <c r="AI1028" s="489"/>
      <c r="AJ1028" s="489"/>
      <c r="AK1028" s="489"/>
      <c r="AL1028" s="489"/>
      <c r="AM1028" s="489"/>
      <c r="AN1028" s="489"/>
      <c r="AO1028" s="490"/>
      <c r="AP1028" s="155"/>
      <c r="AQ1028" s="151"/>
      <c r="AR1028" s="152"/>
      <c r="AS1028" s="34"/>
      <c r="AT1028" s="36"/>
      <c r="AU1028" s="34"/>
      <c r="AV1028" s="36"/>
      <c r="AW1028" s="4"/>
      <c r="AX1028" s="8"/>
      <c r="AY1028" s="475"/>
      <c r="AZ1028" s="476"/>
      <c r="BA1028" s="476"/>
      <c r="BB1028" s="476"/>
      <c r="BC1028" s="476"/>
      <c r="BD1028" s="476"/>
      <c r="BE1028" s="476"/>
      <c r="BF1028" s="477"/>
      <c r="BG1028" s="478"/>
      <c r="BH1028" s="479"/>
    </row>
    <row r="1029" spans="1:60" ht="38.25" customHeight="1" x14ac:dyDescent="0.25">
      <c r="A1029" s="4">
        <f t="shared" si="109"/>
        <v>818</v>
      </c>
      <c r="B1029" s="556"/>
      <c r="C1029" s="31"/>
      <c r="D1029" s="29" t="s">
        <v>282</v>
      </c>
      <c r="E1029" s="9"/>
      <c r="F1029" s="9"/>
      <c r="G1029" s="9"/>
      <c r="H1029" s="9"/>
      <c r="I1029" s="9"/>
      <c r="J1029" s="9"/>
      <c r="K1029" s="9">
        <f t="shared" si="113"/>
        <v>12</v>
      </c>
      <c r="L1029" s="9">
        <f t="shared" si="113"/>
        <v>616</v>
      </c>
      <c r="M1029" s="183" t="s">
        <v>186</v>
      </c>
      <c r="N1029" s="33"/>
      <c r="O1029" s="34"/>
      <c r="P1029" s="33"/>
      <c r="Q1029" s="34"/>
      <c r="R1029" s="33"/>
      <c r="S1029" s="34"/>
      <c r="T1029" s="33"/>
      <c r="U1029" s="34"/>
      <c r="V1029" s="33"/>
      <c r="W1029" s="34"/>
      <c r="X1029" s="33"/>
      <c r="Y1029" s="34"/>
      <c r="Z1029" s="33"/>
      <c r="AA1029" s="34"/>
      <c r="AB1029" s="33"/>
      <c r="AC1029" s="154"/>
      <c r="AD1029" s="155"/>
      <c r="AE1029" s="151"/>
      <c r="AF1029" s="488" t="s">
        <v>438</v>
      </c>
      <c r="AG1029" s="489"/>
      <c r="AH1029" s="489"/>
      <c r="AI1029" s="489"/>
      <c r="AJ1029" s="489"/>
      <c r="AK1029" s="489"/>
      <c r="AL1029" s="489"/>
      <c r="AM1029" s="489"/>
      <c r="AN1029" s="489"/>
      <c r="AO1029" s="490"/>
      <c r="AP1029" s="155"/>
      <c r="AQ1029" s="151"/>
      <c r="AR1029" s="152"/>
      <c r="AS1029" s="34"/>
      <c r="AT1029" s="36"/>
      <c r="AU1029" s="34"/>
      <c r="AV1029" s="36"/>
      <c r="AW1029" s="4"/>
      <c r="AX1029" s="8"/>
      <c r="AY1029" s="511" t="s">
        <v>746</v>
      </c>
      <c r="AZ1029" s="511"/>
      <c r="BA1029" s="511"/>
      <c r="BB1029" s="511"/>
      <c r="BC1029" s="511"/>
      <c r="BD1029" s="511"/>
      <c r="BE1029" s="511"/>
      <c r="BF1029" s="511"/>
      <c r="BG1029" s="478"/>
      <c r="BH1029" s="479"/>
    </row>
    <row r="1030" spans="1:60" ht="19.5" customHeight="1" x14ac:dyDescent="0.25">
      <c r="A1030" s="4">
        <f t="shared" si="109"/>
        <v>819</v>
      </c>
      <c r="B1030" s="556"/>
      <c r="C1030" s="31"/>
      <c r="D1030" s="29" t="s">
        <v>283</v>
      </c>
      <c r="E1030" s="8"/>
      <c r="F1030" s="8"/>
      <c r="G1030" s="8"/>
      <c r="H1030" s="8"/>
      <c r="I1030" s="8"/>
      <c r="J1030" s="8"/>
      <c r="K1030" s="8">
        <f t="shared" si="113"/>
        <v>13</v>
      </c>
      <c r="L1030" s="8">
        <f t="shared" si="113"/>
        <v>617</v>
      </c>
      <c r="M1030" s="183" t="s">
        <v>186</v>
      </c>
      <c r="N1030" s="33"/>
      <c r="O1030" s="34"/>
      <c r="P1030" s="33"/>
      <c r="Q1030" s="34"/>
      <c r="R1030" s="33"/>
      <c r="S1030" s="34"/>
      <c r="T1030" s="33"/>
      <c r="U1030" s="34"/>
      <c r="V1030" s="33"/>
      <c r="W1030" s="34"/>
      <c r="X1030" s="33"/>
      <c r="Y1030" s="34"/>
      <c r="Z1030" s="33"/>
      <c r="AA1030" s="34"/>
      <c r="AB1030" s="33"/>
      <c r="AC1030" s="154"/>
      <c r="AD1030" s="155"/>
      <c r="AE1030" s="151"/>
      <c r="AF1030" s="488" t="s">
        <v>438</v>
      </c>
      <c r="AG1030" s="489"/>
      <c r="AH1030" s="489"/>
      <c r="AI1030" s="489"/>
      <c r="AJ1030" s="489"/>
      <c r="AK1030" s="489"/>
      <c r="AL1030" s="489"/>
      <c r="AM1030" s="489"/>
      <c r="AN1030" s="489"/>
      <c r="AO1030" s="490"/>
      <c r="AP1030" s="155"/>
      <c r="AQ1030" s="151"/>
      <c r="AR1030" s="152"/>
      <c r="AS1030" s="34"/>
      <c r="AT1030" s="36"/>
      <c r="AU1030" s="34"/>
      <c r="AV1030" s="36"/>
      <c r="AW1030" s="4"/>
      <c r="AX1030" s="8"/>
      <c r="AY1030" s="511" t="s">
        <v>747</v>
      </c>
      <c r="AZ1030" s="511"/>
      <c r="BA1030" s="511"/>
      <c r="BB1030" s="511"/>
      <c r="BC1030" s="511"/>
      <c r="BD1030" s="511"/>
      <c r="BE1030" s="511"/>
      <c r="BF1030" s="511"/>
      <c r="BG1030" s="478"/>
      <c r="BH1030" s="479"/>
    </row>
    <row r="1031" spans="1:60" ht="19.5" customHeight="1" x14ac:dyDescent="0.25">
      <c r="A1031" s="4">
        <f t="shared" si="109"/>
        <v>820</v>
      </c>
      <c r="B1031" s="556"/>
      <c r="C1031" s="31"/>
      <c r="D1031" s="29" t="s">
        <v>284</v>
      </c>
      <c r="E1031" s="9"/>
      <c r="F1031" s="9"/>
      <c r="G1031" s="9"/>
      <c r="H1031" s="9"/>
      <c r="I1031" s="9"/>
      <c r="J1031" s="9"/>
      <c r="K1031" s="9">
        <f t="shared" si="113"/>
        <v>14</v>
      </c>
      <c r="L1031" s="9">
        <f t="shared" si="113"/>
        <v>618</v>
      </c>
      <c r="M1031" s="183" t="s">
        <v>186</v>
      </c>
      <c r="N1031" s="33"/>
      <c r="O1031" s="34"/>
      <c r="P1031" s="33"/>
      <c r="Q1031" s="34"/>
      <c r="R1031" s="33"/>
      <c r="S1031" s="34"/>
      <c r="T1031" s="33"/>
      <c r="U1031" s="34"/>
      <c r="V1031" s="33"/>
      <c r="W1031" s="34"/>
      <c r="X1031" s="33"/>
      <c r="Y1031" s="34"/>
      <c r="Z1031" s="33"/>
      <c r="AA1031" s="34"/>
      <c r="AB1031" s="33"/>
      <c r="AC1031" s="154"/>
      <c r="AD1031" s="155"/>
      <c r="AE1031" s="151"/>
      <c r="AF1031" s="488" t="s">
        <v>438</v>
      </c>
      <c r="AG1031" s="489"/>
      <c r="AH1031" s="489"/>
      <c r="AI1031" s="489"/>
      <c r="AJ1031" s="489"/>
      <c r="AK1031" s="489"/>
      <c r="AL1031" s="489"/>
      <c r="AM1031" s="489"/>
      <c r="AN1031" s="489"/>
      <c r="AO1031" s="490"/>
      <c r="AP1031" s="155"/>
      <c r="AQ1031" s="151"/>
      <c r="AR1031" s="152"/>
      <c r="AS1031" s="34"/>
      <c r="AT1031" s="36"/>
      <c r="AU1031" s="34"/>
      <c r="AV1031" s="36"/>
      <c r="AW1031" s="4"/>
      <c r="AX1031" s="8"/>
      <c r="AY1031" s="511" t="s">
        <v>748</v>
      </c>
      <c r="AZ1031" s="511"/>
      <c r="BA1031" s="511"/>
      <c r="BB1031" s="511"/>
      <c r="BC1031" s="511"/>
      <c r="BD1031" s="511"/>
      <c r="BE1031" s="511"/>
      <c r="BF1031" s="511"/>
      <c r="BG1031" s="478"/>
      <c r="BH1031" s="479"/>
    </row>
    <row r="1032" spans="1:60" ht="19.5" customHeight="1" x14ac:dyDescent="0.25">
      <c r="A1032" s="4">
        <f t="shared" si="109"/>
        <v>821</v>
      </c>
      <c r="B1032" s="556"/>
      <c r="C1032" s="31"/>
      <c r="D1032" s="29" t="s">
        <v>278</v>
      </c>
      <c r="E1032" s="8"/>
      <c r="F1032" s="8"/>
      <c r="G1032" s="8"/>
      <c r="H1032" s="8"/>
      <c r="I1032" s="8"/>
      <c r="J1032" s="8"/>
      <c r="K1032" s="8">
        <f t="shared" si="113"/>
        <v>15</v>
      </c>
      <c r="L1032" s="8">
        <f t="shared" si="113"/>
        <v>619</v>
      </c>
      <c r="M1032" s="183" t="s">
        <v>186</v>
      </c>
      <c r="N1032" s="33"/>
      <c r="O1032" s="34"/>
      <c r="P1032" s="33"/>
      <c r="Q1032" s="34"/>
      <c r="R1032" s="33"/>
      <c r="S1032" s="34"/>
      <c r="T1032" s="33"/>
      <c r="U1032" s="34"/>
      <c r="V1032" s="33"/>
      <c r="W1032" s="34"/>
      <c r="X1032" s="33"/>
      <c r="Y1032" s="34"/>
      <c r="Z1032" s="33"/>
      <c r="AA1032" s="34"/>
      <c r="AB1032" s="33"/>
      <c r="AC1032" s="154"/>
      <c r="AD1032" s="155"/>
      <c r="AE1032" s="151"/>
      <c r="AF1032" s="488" t="s">
        <v>438</v>
      </c>
      <c r="AG1032" s="489"/>
      <c r="AH1032" s="489"/>
      <c r="AI1032" s="489"/>
      <c r="AJ1032" s="489"/>
      <c r="AK1032" s="489"/>
      <c r="AL1032" s="489"/>
      <c r="AM1032" s="489"/>
      <c r="AN1032" s="489"/>
      <c r="AO1032" s="490"/>
      <c r="AP1032" s="155"/>
      <c r="AQ1032" s="151"/>
      <c r="AR1032" s="152"/>
      <c r="AS1032" s="34"/>
      <c r="AT1032" s="36"/>
      <c r="AU1032" s="34"/>
      <c r="AV1032" s="36"/>
      <c r="AW1032" s="4"/>
      <c r="AX1032" s="8"/>
      <c r="AY1032" s="469" t="s">
        <v>749</v>
      </c>
      <c r="AZ1032" s="470"/>
      <c r="BA1032" s="470"/>
      <c r="BB1032" s="470"/>
      <c r="BC1032" s="470"/>
      <c r="BD1032" s="470"/>
      <c r="BE1032" s="470"/>
      <c r="BF1032" s="471"/>
      <c r="BG1032" s="478"/>
      <c r="BH1032" s="479"/>
    </row>
    <row r="1033" spans="1:60" ht="19.5" customHeight="1" x14ac:dyDescent="0.25">
      <c r="A1033" s="4">
        <f t="shared" si="109"/>
        <v>822</v>
      </c>
      <c r="B1033" s="556"/>
      <c r="C1033" s="31"/>
      <c r="D1033" s="29" t="s">
        <v>279</v>
      </c>
      <c r="E1033" s="8"/>
      <c r="F1033" s="8"/>
      <c r="G1033" s="8"/>
      <c r="H1033" s="8"/>
      <c r="I1033" s="8"/>
      <c r="J1033" s="8"/>
      <c r="K1033" s="8">
        <f t="shared" si="113"/>
        <v>16</v>
      </c>
      <c r="L1033" s="8">
        <f t="shared" si="113"/>
        <v>620</v>
      </c>
      <c r="M1033" s="183" t="s">
        <v>186</v>
      </c>
      <c r="N1033" s="33"/>
      <c r="O1033" s="34"/>
      <c r="P1033" s="33"/>
      <c r="Q1033" s="34"/>
      <c r="R1033" s="33"/>
      <c r="S1033" s="34"/>
      <c r="T1033" s="33"/>
      <c r="U1033" s="34"/>
      <c r="V1033" s="33"/>
      <c r="W1033" s="34"/>
      <c r="X1033" s="33"/>
      <c r="Y1033" s="34"/>
      <c r="Z1033" s="33"/>
      <c r="AA1033" s="34"/>
      <c r="AB1033" s="33"/>
      <c r="AC1033" s="154"/>
      <c r="AD1033" s="155"/>
      <c r="AE1033" s="151"/>
      <c r="AF1033" s="488" t="s">
        <v>438</v>
      </c>
      <c r="AG1033" s="489"/>
      <c r="AH1033" s="489"/>
      <c r="AI1033" s="489"/>
      <c r="AJ1033" s="489"/>
      <c r="AK1033" s="489"/>
      <c r="AL1033" s="489"/>
      <c r="AM1033" s="489"/>
      <c r="AN1033" s="489"/>
      <c r="AO1033" s="490"/>
      <c r="AP1033" s="155"/>
      <c r="AQ1033" s="151"/>
      <c r="AR1033" s="152"/>
      <c r="AS1033" s="34"/>
      <c r="AT1033" s="36"/>
      <c r="AU1033" s="34"/>
      <c r="AV1033" s="36"/>
      <c r="AW1033" s="4"/>
      <c r="AX1033" s="8"/>
      <c r="AY1033" s="472"/>
      <c r="AZ1033" s="473"/>
      <c r="BA1033" s="473"/>
      <c r="BB1033" s="473"/>
      <c r="BC1033" s="473"/>
      <c r="BD1033" s="473"/>
      <c r="BE1033" s="473"/>
      <c r="BF1033" s="474"/>
      <c r="BG1033" s="478"/>
      <c r="BH1033" s="479"/>
    </row>
    <row r="1034" spans="1:60" ht="19.5" customHeight="1" x14ac:dyDescent="0.25">
      <c r="A1034" s="4">
        <f t="shared" si="109"/>
        <v>823</v>
      </c>
      <c r="B1034" s="556"/>
      <c r="C1034" s="31"/>
      <c r="D1034" s="29" t="s">
        <v>280</v>
      </c>
      <c r="E1034" s="8"/>
      <c r="F1034" s="8"/>
      <c r="G1034" s="8"/>
      <c r="H1034" s="8"/>
      <c r="I1034" s="8"/>
      <c r="J1034" s="8"/>
      <c r="K1034" s="8">
        <f t="shared" si="113"/>
        <v>17</v>
      </c>
      <c r="L1034" s="8">
        <f t="shared" si="113"/>
        <v>621</v>
      </c>
      <c r="M1034" s="183" t="s">
        <v>186</v>
      </c>
      <c r="N1034" s="33"/>
      <c r="O1034" s="34"/>
      <c r="P1034" s="33"/>
      <c r="Q1034" s="34"/>
      <c r="R1034" s="33"/>
      <c r="S1034" s="34"/>
      <c r="T1034" s="33"/>
      <c r="U1034" s="34"/>
      <c r="V1034" s="33"/>
      <c r="W1034" s="34"/>
      <c r="X1034" s="33"/>
      <c r="Y1034" s="34"/>
      <c r="Z1034" s="33"/>
      <c r="AA1034" s="34"/>
      <c r="AB1034" s="33"/>
      <c r="AC1034" s="154"/>
      <c r="AD1034" s="155"/>
      <c r="AE1034" s="151"/>
      <c r="AF1034" s="488" t="s">
        <v>438</v>
      </c>
      <c r="AG1034" s="489"/>
      <c r="AH1034" s="489"/>
      <c r="AI1034" s="489"/>
      <c r="AJ1034" s="489"/>
      <c r="AK1034" s="489"/>
      <c r="AL1034" s="489"/>
      <c r="AM1034" s="489"/>
      <c r="AN1034" s="489"/>
      <c r="AO1034" s="490"/>
      <c r="AP1034" s="155"/>
      <c r="AQ1034" s="151"/>
      <c r="AR1034" s="152"/>
      <c r="AS1034" s="34"/>
      <c r="AT1034" s="36"/>
      <c r="AU1034" s="34"/>
      <c r="AV1034" s="36"/>
      <c r="AW1034" s="4"/>
      <c r="AX1034" s="8"/>
      <c r="AY1034" s="475"/>
      <c r="AZ1034" s="476"/>
      <c r="BA1034" s="476"/>
      <c r="BB1034" s="476"/>
      <c r="BC1034" s="476"/>
      <c r="BD1034" s="476"/>
      <c r="BE1034" s="476"/>
      <c r="BF1034" s="477"/>
      <c r="BG1034" s="478"/>
      <c r="BH1034" s="479"/>
    </row>
    <row r="1035" spans="1:60" ht="19.5" customHeight="1" x14ac:dyDescent="0.25">
      <c r="A1035" s="4">
        <f t="shared" si="109"/>
        <v>824</v>
      </c>
      <c r="B1035" s="556"/>
      <c r="C1035" s="31"/>
      <c r="D1035" s="29" t="s">
        <v>65</v>
      </c>
      <c r="E1035" s="9"/>
      <c r="F1035" s="9"/>
      <c r="G1035" s="9"/>
      <c r="H1035" s="9"/>
      <c r="I1035" s="9"/>
      <c r="J1035" s="9"/>
      <c r="K1035" s="9">
        <f t="shared" si="113"/>
        <v>18</v>
      </c>
      <c r="L1035" s="9">
        <f t="shared" si="113"/>
        <v>622</v>
      </c>
      <c r="M1035" s="183" t="s">
        <v>186</v>
      </c>
      <c r="N1035" s="33"/>
      <c r="O1035" s="34"/>
      <c r="P1035" s="33"/>
      <c r="Q1035" s="34"/>
      <c r="R1035" s="33"/>
      <c r="S1035" s="34"/>
      <c r="T1035" s="33"/>
      <c r="U1035" s="34"/>
      <c r="V1035" s="33"/>
      <c r="W1035" s="34"/>
      <c r="X1035" s="33"/>
      <c r="Y1035" s="34"/>
      <c r="Z1035" s="33"/>
      <c r="AA1035" s="34"/>
      <c r="AB1035" s="33"/>
      <c r="AC1035" s="154"/>
      <c r="AD1035" s="155"/>
      <c r="AE1035" s="151"/>
      <c r="AF1035" s="488" t="s">
        <v>438</v>
      </c>
      <c r="AG1035" s="489"/>
      <c r="AH1035" s="489"/>
      <c r="AI1035" s="489"/>
      <c r="AJ1035" s="489"/>
      <c r="AK1035" s="489"/>
      <c r="AL1035" s="489"/>
      <c r="AM1035" s="489"/>
      <c r="AN1035" s="489"/>
      <c r="AO1035" s="490"/>
      <c r="AP1035" s="155"/>
      <c r="AQ1035" s="151"/>
      <c r="AR1035" s="152"/>
      <c r="AS1035" s="34"/>
      <c r="AT1035" s="36"/>
      <c r="AU1035" s="34"/>
      <c r="AV1035" s="36"/>
      <c r="AW1035" s="4"/>
      <c r="AX1035" s="8"/>
      <c r="AY1035" s="469" t="s">
        <v>750</v>
      </c>
      <c r="AZ1035" s="470"/>
      <c r="BA1035" s="470"/>
      <c r="BB1035" s="470"/>
      <c r="BC1035" s="470"/>
      <c r="BD1035" s="470"/>
      <c r="BE1035" s="470"/>
      <c r="BF1035" s="471"/>
      <c r="BG1035" s="478"/>
      <c r="BH1035" s="479"/>
    </row>
    <row r="1036" spans="1:60" ht="19.5" customHeight="1" x14ac:dyDescent="0.25">
      <c r="A1036" s="4">
        <f t="shared" si="109"/>
        <v>825</v>
      </c>
      <c r="B1036" s="556"/>
      <c r="C1036" s="21" t="s">
        <v>662</v>
      </c>
      <c r="D1036" s="29" t="s">
        <v>66</v>
      </c>
      <c r="E1036" s="8"/>
      <c r="F1036" s="8"/>
      <c r="G1036" s="8"/>
      <c r="H1036" s="8"/>
      <c r="I1036" s="8"/>
      <c r="J1036" s="8"/>
      <c r="K1036" s="8">
        <f t="shared" si="113"/>
        <v>19</v>
      </c>
      <c r="L1036" s="8">
        <f t="shared" si="113"/>
        <v>623</v>
      </c>
      <c r="M1036" s="183" t="s">
        <v>186</v>
      </c>
      <c r="N1036" s="33"/>
      <c r="O1036" s="34"/>
      <c r="P1036" s="33"/>
      <c r="Q1036" s="34"/>
      <c r="R1036" s="33"/>
      <c r="S1036" s="34"/>
      <c r="T1036" s="33"/>
      <c r="U1036" s="34"/>
      <c r="V1036" s="33"/>
      <c r="W1036" s="34"/>
      <c r="X1036" s="33"/>
      <c r="Y1036" s="34"/>
      <c r="Z1036" s="33"/>
      <c r="AA1036" s="34"/>
      <c r="AB1036" s="33"/>
      <c r="AC1036" s="154"/>
      <c r="AD1036" s="155"/>
      <c r="AE1036" s="151"/>
      <c r="AF1036" s="488" t="s">
        <v>438</v>
      </c>
      <c r="AG1036" s="489"/>
      <c r="AH1036" s="489"/>
      <c r="AI1036" s="489"/>
      <c r="AJ1036" s="489"/>
      <c r="AK1036" s="489"/>
      <c r="AL1036" s="489"/>
      <c r="AM1036" s="489"/>
      <c r="AN1036" s="489"/>
      <c r="AO1036" s="490"/>
      <c r="AP1036" s="155"/>
      <c r="AQ1036" s="151"/>
      <c r="AR1036" s="152"/>
      <c r="AS1036" s="34"/>
      <c r="AT1036" s="36"/>
      <c r="AU1036" s="34"/>
      <c r="AV1036" s="36"/>
      <c r="AW1036" s="4"/>
      <c r="AX1036" s="8"/>
      <c r="AY1036" s="475"/>
      <c r="AZ1036" s="476"/>
      <c r="BA1036" s="476"/>
      <c r="BB1036" s="476"/>
      <c r="BC1036" s="476"/>
      <c r="BD1036" s="476"/>
      <c r="BE1036" s="476"/>
      <c r="BF1036" s="477"/>
      <c r="BG1036" s="478"/>
      <c r="BH1036" s="479"/>
    </row>
    <row r="1037" spans="1:60" ht="19.5" customHeight="1" x14ac:dyDescent="0.25">
      <c r="A1037" s="4">
        <f t="shared" si="109"/>
        <v>826</v>
      </c>
      <c r="B1037" s="556"/>
      <c r="C1037" s="21" t="s">
        <v>663</v>
      </c>
      <c r="D1037" s="29" t="s">
        <v>67</v>
      </c>
      <c r="E1037" s="8"/>
      <c r="F1037" s="8"/>
      <c r="G1037" s="8"/>
      <c r="H1037" s="8"/>
      <c r="I1037" s="8"/>
      <c r="J1037" s="8"/>
      <c r="K1037" s="8">
        <f t="shared" si="113"/>
        <v>20</v>
      </c>
      <c r="L1037" s="8">
        <f t="shared" si="113"/>
        <v>624</v>
      </c>
      <c r="M1037" s="183" t="s">
        <v>186</v>
      </c>
      <c r="N1037" s="33"/>
      <c r="O1037" s="34"/>
      <c r="P1037" s="33"/>
      <c r="Q1037" s="34"/>
      <c r="R1037" s="33"/>
      <c r="S1037" s="34"/>
      <c r="T1037" s="33"/>
      <c r="U1037" s="34"/>
      <c r="V1037" s="33"/>
      <c r="W1037" s="34"/>
      <c r="X1037" s="33"/>
      <c r="Y1037" s="34"/>
      <c r="Z1037" s="33"/>
      <c r="AA1037" s="34"/>
      <c r="AB1037" s="33"/>
      <c r="AC1037" s="154"/>
      <c r="AD1037" s="155"/>
      <c r="AE1037" s="151"/>
      <c r="AF1037" s="488" t="s">
        <v>438</v>
      </c>
      <c r="AG1037" s="489"/>
      <c r="AH1037" s="489"/>
      <c r="AI1037" s="489"/>
      <c r="AJ1037" s="489"/>
      <c r="AK1037" s="489"/>
      <c r="AL1037" s="489"/>
      <c r="AM1037" s="489"/>
      <c r="AN1037" s="489"/>
      <c r="AO1037" s="490"/>
      <c r="AP1037" s="155"/>
      <c r="AQ1037" s="151"/>
      <c r="AR1037" s="152"/>
      <c r="AS1037" s="34"/>
      <c r="AT1037" s="36"/>
      <c r="AU1037" s="34"/>
      <c r="AV1037" s="36"/>
      <c r="AW1037" s="4"/>
      <c r="AX1037" s="8"/>
      <c r="AY1037" s="469" t="s">
        <v>751</v>
      </c>
      <c r="AZ1037" s="470"/>
      <c r="BA1037" s="470"/>
      <c r="BB1037" s="470"/>
      <c r="BC1037" s="470"/>
      <c r="BD1037" s="470"/>
      <c r="BE1037" s="470"/>
      <c r="BF1037" s="471"/>
      <c r="BG1037" s="478"/>
      <c r="BH1037" s="479"/>
    </row>
    <row r="1038" spans="1:60" ht="19.5" customHeight="1" x14ac:dyDescent="0.25">
      <c r="A1038" s="4">
        <f t="shared" si="109"/>
        <v>827</v>
      </c>
      <c r="B1038" s="556"/>
      <c r="C1038" s="21" t="s">
        <v>664</v>
      </c>
      <c r="D1038" s="29" t="s">
        <v>68</v>
      </c>
      <c r="E1038" s="8"/>
      <c r="F1038" s="8"/>
      <c r="G1038" s="8"/>
      <c r="H1038" s="8"/>
      <c r="I1038" s="8"/>
      <c r="J1038" s="8"/>
      <c r="K1038" s="8">
        <f t="shared" si="113"/>
        <v>21</v>
      </c>
      <c r="L1038" s="8">
        <f t="shared" si="113"/>
        <v>625</v>
      </c>
      <c r="M1038" s="183" t="s">
        <v>186</v>
      </c>
      <c r="N1038" s="33"/>
      <c r="O1038" s="34"/>
      <c r="P1038" s="33"/>
      <c r="Q1038" s="34"/>
      <c r="R1038" s="33"/>
      <c r="S1038" s="34"/>
      <c r="T1038" s="33"/>
      <c r="U1038" s="34"/>
      <c r="V1038" s="33"/>
      <c r="W1038" s="34"/>
      <c r="X1038" s="33"/>
      <c r="Y1038" s="34"/>
      <c r="Z1038" s="33"/>
      <c r="AA1038" s="34"/>
      <c r="AB1038" s="33"/>
      <c r="AC1038" s="154"/>
      <c r="AD1038" s="155"/>
      <c r="AE1038" s="151"/>
      <c r="AF1038" s="488" t="s">
        <v>438</v>
      </c>
      <c r="AG1038" s="489"/>
      <c r="AH1038" s="489"/>
      <c r="AI1038" s="489"/>
      <c r="AJ1038" s="489"/>
      <c r="AK1038" s="489"/>
      <c r="AL1038" s="489"/>
      <c r="AM1038" s="489"/>
      <c r="AN1038" s="489"/>
      <c r="AO1038" s="490"/>
      <c r="AP1038" s="155"/>
      <c r="AQ1038" s="151"/>
      <c r="AR1038" s="152"/>
      <c r="AS1038" s="34"/>
      <c r="AT1038" s="36"/>
      <c r="AU1038" s="34"/>
      <c r="AV1038" s="36"/>
      <c r="AW1038" s="4"/>
      <c r="AX1038" s="8"/>
      <c r="AY1038" s="475"/>
      <c r="AZ1038" s="476"/>
      <c r="BA1038" s="476"/>
      <c r="BB1038" s="476"/>
      <c r="BC1038" s="476"/>
      <c r="BD1038" s="476"/>
      <c r="BE1038" s="476"/>
      <c r="BF1038" s="477"/>
      <c r="BG1038" s="478"/>
      <c r="BH1038" s="479"/>
    </row>
    <row r="1039" spans="1:60" ht="19.5" customHeight="1" x14ac:dyDescent="0.25">
      <c r="A1039" s="4">
        <f t="shared" si="109"/>
        <v>828</v>
      </c>
      <c r="B1039" s="556"/>
      <c r="C1039" s="31"/>
      <c r="D1039" s="29" t="s">
        <v>69</v>
      </c>
      <c r="E1039" s="9"/>
      <c r="F1039" s="9"/>
      <c r="G1039" s="9"/>
      <c r="H1039" s="9"/>
      <c r="I1039" s="9"/>
      <c r="J1039" s="9"/>
      <c r="K1039" s="9">
        <f t="shared" si="113"/>
        <v>22</v>
      </c>
      <c r="L1039" s="9">
        <f t="shared" si="113"/>
        <v>626</v>
      </c>
      <c r="M1039" s="183" t="s">
        <v>186</v>
      </c>
      <c r="N1039" s="33"/>
      <c r="O1039" s="34"/>
      <c r="P1039" s="33"/>
      <c r="Q1039" s="34"/>
      <c r="R1039" s="33"/>
      <c r="S1039" s="34"/>
      <c r="T1039" s="33"/>
      <c r="U1039" s="34"/>
      <c r="V1039" s="33"/>
      <c r="W1039" s="34"/>
      <c r="X1039" s="33"/>
      <c r="Y1039" s="34"/>
      <c r="Z1039" s="33"/>
      <c r="AA1039" s="34"/>
      <c r="AB1039" s="33"/>
      <c r="AC1039" s="154"/>
      <c r="AD1039" s="155"/>
      <c r="AE1039" s="151"/>
      <c r="AF1039" s="488" t="s">
        <v>438</v>
      </c>
      <c r="AG1039" s="489"/>
      <c r="AH1039" s="489"/>
      <c r="AI1039" s="489"/>
      <c r="AJ1039" s="489"/>
      <c r="AK1039" s="489"/>
      <c r="AL1039" s="489"/>
      <c r="AM1039" s="489"/>
      <c r="AN1039" s="489"/>
      <c r="AO1039" s="490"/>
      <c r="AP1039" s="155"/>
      <c r="AQ1039" s="151"/>
      <c r="AR1039" s="152"/>
      <c r="AS1039" s="34"/>
      <c r="AT1039" s="36"/>
      <c r="AU1039" s="34"/>
      <c r="AV1039" s="36"/>
      <c r="AW1039" s="4"/>
      <c r="AX1039" s="8"/>
      <c r="AY1039" s="469" t="s">
        <v>752</v>
      </c>
      <c r="AZ1039" s="470"/>
      <c r="BA1039" s="470"/>
      <c r="BB1039" s="470"/>
      <c r="BC1039" s="470"/>
      <c r="BD1039" s="470"/>
      <c r="BE1039" s="470"/>
      <c r="BF1039" s="471"/>
      <c r="BG1039" s="478"/>
      <c r="BH1039" s="479"/>
    </row>
    <row r="1040" spans="1:60" ht="19.5" customHeight="1" x14ac:dyDescent="0.25">
      <c r="A1040" s="4">
        <f t="shared" si="109"/>
        <v>829</v>
      </c>
      <c r="B1040" s="556"/>
      <c r="C1040" s="31"/>
      <c r="D1040" s="29" t="s">
        <v>84</v>
      </c>
      <c r="E1040" s="8"/>
      <c r="F1040" s="8"/>
      <c r="G1040" s="8"/>
      <c r="H1040" s="8"/>
      <c r="I1040" s="8"/>
      <c r="J1040" s="8"/>
      <c r="K1040" s="8">
        <f t="shared" si="113"/>
        <v>23</v>
      </c>
      <c r="L1040" s="8">
        <f t="shared" si="113"/>
        <v>627</v>
      </c>
      <c r="M1040" s="183" t="s">
        <v>186</v>
      </c>
      <c r="N1040" s="33"/>
      <c r="O1040" s="34"/>
      <c r="P1040" s="33"/>
      <c r="Q1040" s="34"/>
      <c r="R1040" s="33"/>
      <c r="S1040" s="34"/>
      <c r="T1040" s="33"/>
      <c r="U1040" s="34"/>
      <c r="V1040" s="33"/>
      <c r="W1040" s="34"/>
      <c r="X1040" s="33"/>
      <c r="Y1040" s="34"/>
      <c r="Z1040" s="33"/>
      <c r="AA1040" s="34"/>
      <c r="AB1040" s="33"/>
      <c r="AC1040" s="154"/>
      <c r="AD1040" s="155"/>
      <c r="AE1040" s="151"/>
      <c r="AF1040" s="488" t="s">
        <v>438</v>
      </c>
      <c r="AG1040" s="489"/>
      <c r="AH1040" s="489"/>
      <c r="AI1040" s="489"/>
      <c r="AJ1040" s="489"/>
      <c r="AK1040" s="489"/>
      <c r="AL1040" s="489"/>
      <c r="AM1040" s="489"/>
      <c r="AN1040" s="489"/>
      <c r="AO1040" s="490"/>
      <c r="AP1040" s="155"/>
      <c r="AQ1040" s="151"/>
      <c r="AR1040" s="152"/>
      <c r="AS1040" s="34"/>
      <c r="AT1040" s="36"/>
      <c r="AU1040" s="34"/>
      <c r="AV1040" s="36"/>
      <c r="AW1040" s="4"/>
      <c r="AX1040" s="8"/>
      <c r="AY1040" s="475"/>
      <c r="AZ1040" s="476"/>
      <c r="BA1040" s="476"/>
      <c r="BB1040" s="476"/>
      <c r="BC1040" s="476"/>
      <c r="BD1040" s="476"/>
      <c r="BE1040" s="476"/>
      <c r="BF1040" s="477"/>
      <c r="BG1040" s="478"/>
      <c r="BH1040" s="479"/>
    </row>
    <row r="1041" spans="1:60" ht="19.5" customHeight="1" x14ac:dyDescent="0.25">
      <c r="A1041" s="4">
        <f t="shared" si="109"/>
        <v>830</v>
      </c>
      <c r="B1041" s="556"/>
      <c r="C1041" s="31"/>
      <c r="D1041" s="20" t="s">
        <v>85</v>
      </c>
      <c r="E1041" s="9"/>
      <c r="F1041" s="9"/>
      <c r="G1041" s="9"/>
      <c r="H1041" s="9"/>
      <c r="I1041" s="9"/>
      <c r="J1041" s="9"/>
      <c r="K1041" s="8">
        <f t="shared" si="113"/>
        <v>24</v>
      </c>
      <c r="L1041" s="8">
        <f t="shared" si="113"/>
        <v>628</v>
      </c>
      <c r="M1041" s="183" t="s">
        <v>186</v>
      </c>
      <c r="N1041" s="33"/>
      <c r="O1041" s="34"/>
      <c r="P1041" s="33"/>
      <c r="Q1041" s="34"/>
      <c r="R1041" s="33"/>
      <c r="S1041" s="34"/>
      <c r="T1041" s="33"/>
      <c r="U1041" s="34"/>
      <c r="V1041" s="33"/>
      <c r="W1041" s="34"/>
      <c r="X1041" s="33"/>
      <c r="Y1041" s="34"/>
      <c r="Z1041" s="33"/>
      <c r="AA1041" s="34"/>
      <c r="AB1041" s="33"/>
      <c r="AC1041" s="154"/>
      <c r="AD1041" s="155"/>
      <c r="AE1041" s="151"/>
      <c r="AF1041" s="488" t="s">
        <v>438</v>
      </c>
      <c r="AG1041" s="489"/>
      <c r="AH1041" s="489"/>
      <c r="AI1041" s="489"/>
      <c r="AJ1041" s="489"/>
      <c r="AK1041" s="489"/>
      <c r="AL1041" s="489"/>
      <c r="AM1041" s="489"/>
      <c r="AN1041" s="489"/>
      <c r="AO1041" s="490"/>
      <c r="AP1041" s="155"/>
      <c r="AQ1041" s="151"/>
      <c r="AR1041" s="152"/>
      <c r="AS1041" s="34"/>
      <c r="AT1041" s="36"/>
      <c r="AU1041" s="34"/>
      <c r="AV1041" s="36"/>
      <c r="AW1041" s="4"/>
      <c r="AX1041" s="8"/>
      <c r="AY1041" s="469" t="s">
        <v>753</v>
      </c>
      <c r="AZ1041" s="470"/>
      <c r="BA1041" s="470"/>
      <c r="BB1041" s="470"/>
      <c r="BC1041" s="470"/>
      <c r="BD1041" s="470"/>
      <c r="BE1041" s="470"/>
      <c r="BF1041" s="471"/>
      <c r="BG1041" s="478"/>
      <c r="BH1041" s="479"/>
    </row>
    <row r="1042" spans="1:60" ht="19.5" customHeight="1" x14ac:dyDescent="0.25">
      <c r="A1042" s="4">
        <f t="shared" si="109"/>
        <v>831</v>
      </c>
      <c r="B1042" s="556"/>
      <c r="C1042" s="31"/>
      <c r="D1042" s="29" t="s">
        <v>336</v>
      </c>
      <c r="E1042" s="8"/>
      <c r="F1042" s="8"/>
      <c r="G1042" s="8"/>
      <c r="H1042" s="8"/>
      <c r="I1042" s="8"/>
      <c r="J1042" s="8"/>
      <c r="K1042" s="8">
        <f t="shared" ref="K1042:L1043" si="114">K1041+1</f>
        <v>25</v>
      </c>
      <c r="L1042" s="8">
        <f t="shared" si="114"/>
        <v>629</v>
      </c>
      <c r="M1042" s="183" t="s">
        <v>186</v>
      </c>
      <c r="N1042" s="33"/>
      <c r="O1042" s="34"/>
      <c r="P1042" s="33"/>
      <c r="Q1042" s="34"/>
      <c r="R1042" s="33"/>
      <c r="S1042" s="34"/>
      <c r="T1042" s="33"/>
      <c r="U1042" s="34"/>
      <c r="V1042" s="33"/>
      <c r="W1042" s="34"/>
      <c r="X1042" s="33"/>
      <c r="Y1042" s="34"/>
      <c r="Z1042" s="33"/>
      <c r="AA1042" s="34"/>
      <c r="AB1042" s="33"/>
      <c r="AC1042" s="154"/>
      <c r="AD1042" s="155"/>
      <c r="AE1042" s="151"/>
      <c r="AF1042" s="488" t="s">
        <v>438</v>
      </c>
      <c r="AG1042" s="489"/>
      <c r="AH1042" s="489"/>
      <c r="AI1042" s="489"/>
      <c r="AJ1042" s="489"/>
      <c r="AK1042" s="489"/>
      <c r="AL1042" s="489"/>
      <c r="AM1042" s="489"/>
      <c r="AN1042" s="489"/>
      <c r="AO1042" s="490"/>
      <c r="AP1042" s="155"/>
      <c r="AQ1042" s="151"/>
      <c r="AR1042" s="152"/>
      <c r="AS1042" s="34"/>
      <c r="AT1042" s="36"/>
      <c r="AU1042" s="34"/>
      <c r="AV1042" s="36"/>
      <c r="AW1042" s="4"/>
      <c r="AX1042" s="8"/>
      <c r="AY1042" s="472"/>
      <c r="AZ1042" s="473"/>
      <c r="BA1042" s="473"/>
      <c r="BB1042" s="473"/>
      <c r="BC1042" s="473"/>
      <c r="BD1042" s="473"/>
      <c r="BE1042" s="473"/>
      <c r="BF1042" s="474"/>
      <c r="BG1042" s="478"/>
      <c r="BH1042" s="479"/>
    </row>
    <row r="1043" spans="1:60" ht="19.5" customHeight="1" x14ac:dyDescent="0.25">
      <c r="A1043" s="4">
        <f t="shared" si="109"/>
        <v>832</v>
      </c>
      <c r="B1043" s="556"/>
      <c r="C1043" s="31"/>
      <c r="D1043" s="29" t="s">
        <v>337</v>
      </c>
      <c r="E1043" s="8"/>
      <c r="F1043" s="8"/>
      <c r="G1043" s="8"/>
      <c r="H1043" s="8"/>
      <c r="I1043" s="8"/>
      <c r="J1043" s="8"/>
      <c r="K1043" s="8">
        <f t="shared" si="114"/>
        <v>26</v>
      </c>
      <c r="L1043" s="8">
        <f t="shared" si="114"/>
        <v>630</v>
      </c>
      <c r="M1043" s="183" t="s">
        <v>186</v>
      </c>
      <c r="N1043" s="33"/>
      <c r="O1043" s="34"/>
      <c r="P1043" s="33"/>
      <c r="Q1043" s="34"/>
      <c r="R1043" s="33"/>
      <c r="S1043" s="34"/>
      <c r="T1043" s="33"/>
      <c r="U1043" s="34"/>
      <c r="V1043" s="33"/>
      <c r="W1043" s="34"/>
      <c r="X1043" s="33"/>
      <c r="Y1043" s="34"/>
      <c r="Z1043" s="33"/>
      <c r="AA1043" s="34"/>
      <c r="AB1043" s="33"/>
      <c r="AC1043" s="154"/>
      <c r="AD1043" s="155"/>
      <c r="AE1043" s="151"/>
      <c r="AF1043" s="488" t="s">
        <v>438</v>
      </c>
      <c r="AG1043" s="489"/>
      <c r="AH1043" s="489"/>
      <c r="AI1043" s="489"/>
      <c r="AJ1043" s="489"/>
      <c r="AK1043" s="489"/>
      <c r="AL1043" s="489"/>
      <c r="AM1043" s="489"/>
      <c r="AN1043" s="489"/>
      <c r="AO1043" s="490"/>
      <c r="AP1043" s="155"/>
      <c r="AQ1043" s="151"/>
      <c r="AR1043" s="152"/>
      <c r="AS1043" s="34"/>
      <c r="AT1043" s="36"/>
      <c r="AU1043" s="34"/>
      <c r="AV1043" s="36"/>
      <c r="AW1043" s="4"/>
      <c r="AX1043" s="8"/>
      <c r="AY1043" s="472"/>
      <c r="AZ1043" s="473"/>
      <c r="BA1043" s="473"/>
      <c r="BB1043" s="473"/>
      <c r="BC1043" s="473"/>
      <c r="BD1043" s="473"/>
      <c r="BE1043" s="473"/>
      <c r="BF1043" s="474"/>
      <c r="BG1043" s="478"/>
      <c r="BH1043" s="479"/>
    </row>
    <row r="1044" spans="1:60" ht="19.5" customHeight="1" x14ac:dyDescent="0.25">
      <c r="A1044" s="4">
        <f t="shared" si="109"/>
        <v>833</v>
      </c>
      <c r="B1044" s="556"/>
      <c r="C1044" s="31"/>
      <c r="D1044" s="29" t="s">
        <v>338</v>
      </c>
      <c r="E1044" s="8"/>
      <c r="F1044" s="8"/>
      <c r="G1044" s="8"/>
      <c r="H1044" s="8"/>
      <c r="I1044" s="8"/>
      <c r="J1044" s="8"/>
      <c r="K1044" s="8">
        <f>K1043+1</f>
        <v>27</v>
      </c>
      <c r="L1044" s="8">
        <f>L1043+1</f>
        <v>631</v>
      </c>
      <c r="M1044" s="183" t="s">
        <v>186</v>
      </c>
      <c r="N1044" s="33"/>
      <c r="O1044" s="34"/>
      <c r="P1044" s="33"/>
      <c r="Q1044" s="34"/>
      <c r="R1044" s="33"/>
      <c r="S1044" s="34"/>
      <c r="T1044" s="33"/>
      <c r="U1044" s="34"/>
      <c r="V1044" s="33"/>
      <c r="W1044" s="34"/>
      <c r="X1044" s="33"/>
      <c r="Y1044" s="34"/>
      <c r="Z1044" s="33"/>
      <c r="AA1044" s="34"/>
      <c r="AB1044" s="33"/>
      <c r="AC1044" s="154"/>
      <c r="AD1044" s="155"/>
      <c r="AE1044" s="151"/>
      <c r="AF1044" s="488" t="s">
        <v>438</v>
      </c>
      <c r="AG1044" s="489"/>
      <c r="AH1044" s="489"/>
      <c r="AI1044" s="489"/>
      <c r="AJ1044" s="489"/>
      <c r="AK1044" s="489"/>
      <c r="AL1044" s="489"/>
      <c r="AM1044" s="489"/>
      <c r="AN1044" s="489"/>
      <c r="AO1044" s="490"/>
      <c r="AP1044" s="155"/>
      <c r="AQ1044" s="151"/>
      <c r="AR1044" s="152"/>
      <c r="AS1044" s="34"/>
      <c r="AT1044" s="36"/>
      <c r="AU1044" s="34"/>
      <c r="AV1044" s="36"/>
      <c r="AW1044" s="4"/>
      <c r="AX1044" s="8"/>
      <c r="AY1044" s="475"/>
      <c r="AZ1044" s="476"/>
      <c r="BA1044" s="476"/>
      <c r="BB1044" s="476"/>
      <c r="BC1044" s="476"/>
      <c r="BD1044" s="476"/>
      <c r="BE1044" s="476"/>
      <c r="BF1044" s="477"/>
      <c r="BG1044" s="478"/>
      <c r="BH1044" s="479"/>
    </row>
    <row r="1045" spans="1:60" ht="19.5" customHeight="1" x14ac:dyDescent="0.25">
      <c r="A1045" s="4">
        <f t="shared" si="109"/>
        <v>834</v>
      </c>
      <c r="B1045" s="556"/>
      <c r="C1045" s="31"/>
      <c r="D1045" s="29" t="s">
        <v>339</v>
      </c>
      <c r="E1045" s="8"/>
      <c r="F1045" s="8"/>
      <c r="G1045" s="9"/>
      <c r="H1045" s="9"/>
      <c r="I1045" s="9"/>
      <c r="J1045" s="9"/>
      <c r="K1045" s="8">
        <f t="shared" ref="K1045:L1060" si="115">K1044+1</f>
        <v>28</v>
      </c>
      <c r="L1045" s="8">
        <f t="shared" si="115"/>
        <v>632</v>
      </c>
      <c r="M1045" s="183" t="s">
        <v>186</v>
      </c>
      <c r="N1045" s="33"/>
      <c r="O1045" s="34"/>
      <c r="P1045" s="33"/>
      <c r="Q1045" s="34"/>
      <c r="R1045" s="33"/>
      <c r="S1045" s="34"/>
      <c r="T1045" s="33"/>
      <c r="U1045" s="34"/>
      <c r="V1045" s="33"/>
      <c r="W1045" s="34"/>
      <c r="X1045" s="33"/>
      <c r="Y1045" s="34"/>
      <c r="Z1045" s="33"/>
      <c r="AA1045" s="34"/>
      <c r="AB1045" s="33"/>
      <c r="AC1045" s="154"/>
      <c r="AD1045" s="155"/>
      <c r="AE1045" s="151"/>
      <c r="AF1045" s="488" t="s">
        <v>438</v>
      </c>
      <c r="AG1045" s="489"/>
      <c r="AH1045" s="489"/>
      <c r="AI1045" s="489"/>
      <c r="AJ1045" s="489"/>
      <c r="AK1045" s="489"/>
      <c r="AL1045" s="489"/>
      <c r="AM1045" s="489"/>
      <c r="AN1045" s="489"/>
      <c r="AO1045" s="490"/>
      <c r="AP1045" s="155"/>
      <c r="AQ1045" s="151"/>
      <c r="AR1045" s="152"/>
      <c r="AS1045" s="34"/>
      <c r="AT1045" s="36"/>
      <c r="AU1045" s="34"/>
      <c r="AV1045" s="36"/>
      <c r="AW1045" s="4"/>
      <c r="AX1045" s="8"/>
      <c r="AY1045" s="469" t="s">
        <v>754</v>
      </c>
      <c r="AZ1045" s="470"/>
      <c r="BA1045" s="470"/>
      <c r="BB1045" s="470"/>
      <c r="BC1045" s="470"/>
      <c r="BD1045" s="470"/>
      <c r="BE1045" s="470"/>
      <c r="BF1045" s="471"/>
      <c r="BG1045" s="478"/>
      <c r="BH1045" s="479"/>
    </row>
    <row r="1046" spans="1:60" ht="19.5" customHeight="1" x14ac:dyDescent="0.25">
      <c r="A1046" s="4">
        <f t="shared" si="109"/>
        <v>835</v>
      </c>
      <c r="B1046" s="556"/>
      <c r="C1046" s="31"/>
      <c r="D1046" s="29" t="s">
        <v>340</v>
      </c>
      <c r="E1046" s="8"/>
      <c r="F1046" s="8"/>
      <c r="G1046" s="8"/>
      <c r="H1046" s="8"/>
      <c r="I1046" s="8"/>
      <c r="J1046" s="8"/>
      <c r="K1046" s="8">
        <f t="shared" si="115"/>
        <v>29</v>
      </c>
      <c r="L1046" s="8">
        <f t="shared" si="115"/>
        <v>633</v>
      </c>
      <c r="M1046" s="183" t="s">
        <v>186</v>
      </c>
      <c r="N1046" s="33"/>
      <c r="O1046" s="34"/>
      <c r="P1046" s="33"/>
      <c r="Q1046" s="34"/>
      <c r="R1046" s="33"/>
      <c r="S1046" s="34"/>
      <c r="T1046" s="33"/>
      <c r="U1046" s="34"/>
      <c r="V1046" s="33"/>
      <c r="W1046" s="34"/>
      <c r="X1046" s="33"/>
      <c r="Y1046" s="34"/>
      <c r="Z1046" s="33"/>
      <c r="AA1046" s="34"/>
      <c r="AB1046" s="33"/>
      <c r="AC1046" s="154"/>
      <c r="AD1046" s="155"/>
      <c r="AE1046" s="151"/>
      <c r="AF1046" s="488" t="s">
        <v>438</v>
      </c>
      <c r="AG1046" s="489"/>
      <c r="AH1046" s="489"/>
      <c r="AI1046" s="489"/>
      <c r="AJ1046" s="489"/>
      <c r="AK1046" s="489"/>
      <c r="AL1046" s="489"/>
      <c r="AM1046" s="489"/>
      <c r="AN1046" s="489"/>
      <c r="AO1046" s="490"/>
      <c r="AP1046" s="155"/>
      <c r="AQ1046" s="151"/>
      <c r="AR1046" s="152"/>
      <c r="AS1046" s="34"/>
      <c r="AT1046" s="36"/>
      <c r="AU1046" s="34"/>
      <c r="AV1046" s="36"/>
      <c r="AW1046" s="4"/>
      <c r="AX1046" s="8"/>
      <c r="AY1046" s="472"/>
      <c r="AZ1046" s="473"/>
      <c r="BA1046" s="473"/>
      <c r="BB1046" s="473"/>
      <c r="BC1046" s="473"/>
      <c r="BD1046" s="473"/>
      <c r="BE1046" s="473"/>
      <c r="BF1046" s="474"/>
      <c r="BG1046" s="478"/>
      <c r="BH1046" s="479"/>
    </row>
    <row r="1047" spans="1:60" ht="19.5" customHeight="1" x14ac:dyDescent="0.25">
      <c r="A1047" s="4">
        <f t="shared" si="109"/>
        <v>836</v>
      </c>
      <c r="B1047" s="556"/>
      <c r="C1047" s="31"/>
      <c r="D1047" s="29" t="s">
        <v>341</v>
      </c>
      <c r="E1047" s="8"/>
      <c r="F1047" s="8"/>
      <c r="G1047" s="8"/>
      <c r="H1047" s="8"/>
      <c r="I1047" s="8"/>
      <c r="J1047" s="8"/>
      <c r="K1047" s="8">
        <f t="shared" si="115"/>
        <v>30</v>
      </c>
      <c r="L1047" s="8">
        <f t="shared" si="115"/>
        <v>634</v>
      </c>
      <c r="M1047" s="183" t="s">
        <v>186</v>
      </c>
      <c r="N1047" s="33"/>
      <c r="O1047" s="34"/>
      <c r="P1047" s="33"/>
      <c r="Q1047" s="34"/>
      <c r="R1047" s="33"/>
      <c r="S1047" s="34"/>
      <c r="T1047" s="33"/>
      <c r="U1047" s="34"/>
      <c r="V1047" s="33"/>
      <c r="W1047" s="34"/>
      <c r="X1047" s="33"/>
      <c r="Y1047" s="34"/>
      <c r="Z1047" s="33"/>
      <c r="AA1047" s="34"/>
      <c r="AB1047" s="33"/>
      <c r="AC1047" s="154"/>
      <c r="AD1047" s="155"/>
      <c r="AE1047" s="151"/>
      <c r="AF1047" s="488" t="s">
        <v>438</v>
      </c>
      <c r="AG1047" s="489"/>
      <c r="AH1047" s="489"/>
      <c r="AI1047" s="489"/>
      <c r="AJ1047" s="489"/>
      <c r="AK1047" s="489"/>
      <c r="AL1047" s="489"/>
      <c r="AM1047" s="489"/>
      <c r="AN1047" s="489"/>
      <c r="AO1047" s="490"/>
      <c r="AP1047" s="155"/>
      <c r="AQ1047" s="151"/>
      <c r="AR1047" s="152"/>
      <c r="AS1047" s="34"/>
      <c r="AT1047" s="36"/>
      <c r="AU1047" s="34"/>
      <c r="AV1047" s="36"/>
      <c r="AW1047" s="4"/>
      <c r="AX1047" s="8"/>
      <c r="AY1047" s="472"/>
      <c r="AZ1047" s="473"/>
      <c r="BA1047" s="473"/>
      <c r="BB1047" s="473"/>
      <c r="BC1047" s="473"/>
      <c r="BD1047" s="473"/>
      <c r="BE1047" s="473"/>
      <c r="BF1047" s="474"/>
      <c r="BG1047" s="478"/>
      <c r="BH1047" s="479"/>
    </row>
    <row r="1048" spans="1:60" ht="19.5" customHeight="1" x14ac:dyDescent="0.25">
      <c r="A1048" s="4">
        <f t="shared" si="109"/>
        <v>837</v>
      </c>
      <c r="B1048" s="556"/>
      <c r="C1048" s="31"/>
      <c r="D1048" s="29" t="s">
        <v>342</v>
      </c>
      <c r="E1048" s="8"/>
      <c r="F1048" s="8"/>
      <c r="G1048" s="8"/>
      <c r="H1048" s="8"/>
      <c r="I1048" s="8"/>
      <c r="J1048" s="8"/>
      <c r="K1048" s="8">
        <f t="shared" si="115"/>
        <v>31</v>
      </c>
      <c r="L1048" s="8">
        <f t="shared" si="115"/>
        <v>635</v>
      </c>
      <c r="M1048" s="183" t="s">
        <v>186</v>
      </c>
      <c r="N1048" s="33"/>
      <c r="O1048" s="34"/>
      <c r="P1048" s="33"/>
      <c r="Q1048" s="34"/>
      <c r="R1048" s="33"/>
      <c r="S1048" s="34"/>
      <c r="T1048" s="33"/>
      <c r="U1048" s="34"/>
      <c r="V1048" s="33"/>
      <c r="W1048" s="34"/>
      <c r="X1048" s="33"/>
      <c r="Y1048" s="34"/>
      <c r="Z1048" s="33"/>
      <c r="AA1048" s="34"/>
      <c r="AB1048" s="33"/>
      <c r="AC1048" s="154"/>
      <c r="AD1048" s="155"/>
      <c r="AE1048" s="151"/>
      <c r="AF1048" s="488" t="s">
        <v>438</v>
      </c>
      <c r="AG1048" s="489"/>
      <c r="AH1048" s="489"/>
      <c r="AI1048" s="489"/>
      <c r="AJ1048" s="489"/>
      <c r="AK1048" s="489"/>
      <c r="AL1048" s="489"/>
      <c r="AM1048" s="489"/>
      <c r="AN1048" s="489"/>
      <c r="AO1048" s="490"/>
      <c r="AP1048" s="155"/>
      <c r="AQ1048" s="151"/>
      <c r="AR1048" s="152"/>
      <c r="AS1048" s="34"/>
      <c r="AT1048" s="36"/>
      <c r="AU1048" s="34"/>
      <c r="AV1048" s="36"/>
      <c r="AW1048" s="4"/>
      <c r="AX1048" s="8"/>
      <c r="AY1048" s="475"/>
      <c r="AZ1048" s="476"/>
      <c r="BA1048" s="476"/>
      <c r="BB1048" s="476"/>
      <c r="BC1048" s="476"/>
      <c r="BD1048" s="476"/>
      <c r="BE1048" s="476"/>
      <c r="BF1048" s="477"/>
      <c r="BG1048" s="478"/>
      <c r="BH1048" s="479"/>
    </row>
    <row r="1049" spans="1:60" ht="19.5" customHeight="1" x14ac:dyDescent="0.25">
      <c r="A1049" s="4">
        <f t="shared" si="109"/>
        <v>838</v>
      </c>
      <c r="B1049" s="556"/>
      <c r="C1049" s="31"/>
      <c r="D1049" s="29" t="s">
        <v>343</v>
      </c>
      <c r="E1049" s="9"/>
      <c r="F1049" s="9"/>
      <c r="G1049" s="9"/>
      <c r="H1049" s="9"/>
      <c r="I1049" s="9"/>
      <c r="J1049" s="9"/>
      <c r="K1049" s="9">
        <f t="shared" si="115"/>
        <v>32</v>
      </c>
      <c r="L1049" s="9">
        <f t="shared" si="115"/>
        <v>636</v>
      </c>
      <c r="M1049" s="183" t="s">
        <v>186</v>
      </c>
      <c r="N1049" s="33"/>
      <c r="O1049" s="34"/>
      <c r="P1049" s="33"/>
      <c r="Q1049" s="34"/>
      <c r="R1049" s="33"/>
      <c r="S1049" s="34"/>
      <c r="T1049" s="33"/>
      <c r="U1049" s="34"/>
      <c r="V1049" s="33"/>
      <c r="W1049" s="34"/>
      <c r="X1049" s="33"/>
      <c r="Y1049" s="34"/>
      <c r="Z1049" s="33"/>
      <c r="AA1049" s="34"/>
      <c r="AB1049" s="33"/>
      <c r="AC1049" s="154"/>
      <c r="AD1049" s="155"/>
      <c r="AE1049" s="151"/>
      <c r="AF1049" s="488" t="s">
        <v>438</v>
      </c>
      <c r="AG1049" s="489"/>
      <c r="AH1049" s="489"/>
      <c r="AI1049" s="489"/>
      <c r="AJ1049" s="489"/>
      <c r="AK1049" s="489"/>
      <c r="AL1049" s="489"/>
      <c r="AM1049" s="489"/>
      <c r="AN1049" s="489"/>
      <c r="AO1049" s="490"/>
      <c r="AP1049" s="155"/>
      <c r="AQ1049" s="151"/>
      <c r="AR1049" s="152"/>
      <c r="AS1049" s="34"/>
      <c r="AT1049" s="36"/>
      <c r="AU1049" s="34"/>
      <c r="AV1049" s="36"/>
      <c r="AW1049" s="4"/>
      <c r="AX1049" s="8"/>
      <c r="AY1049" s="469" t="s">
        <v>755</v>
      </c>
      <c r="AZ1049" s="470"/>
      <c r="BA1049" s="470"/>
      <c r="BB1049" s="470"/>
      <c r="BC1049" s="470"/>
      <c r="BD1049" s="470"/>
      <c r="BE1049" s="470"/>
      <c r="BF1049" s="471"/>
      <c r="BG1049" s="478"/>
      <c r="BH1049" s="479"/>
    </row>
    <row r="1050" spans="1:60" ht="19.5" customHeight="1" x14ac:dyDescent="0.25">
      <c r="A1050" s="4">
        <f t="shared" si="109"/>
        <v>839</v>
      </c>
      <c r="B1050" s="556"/>
      <c r="C1050" s="31"/>
      <c r="D1050" s="29" t="s">
        <v>344</v>
      </c>
      <c r="E1050" s="8"/>
      <c r="F1050" s="8"/>
      <c r="G1050" s="8"/>
      <c r="H1050" s="8"/>
      <c r="I1050" s="8"/>
      <c r="J1050" s="8"/>
      <c r="K1050" s="8">
        <f t="shared" si="115"/>
        <v>33</v>
      </c>
      <c r="L1050" s="8">
        <f t="shared" si="115"/>
        <v>637</v>
      </c>
      <c r="M1050" s="183" t="s">
        <v>186</v>
      </c>
      <c r="N1050" s="33"/>
      <c r="O1050" s="34"/>
      <c r="P1050" s="33"/>
      <c r="Q1050" s="34"/>
      <c r="R1050" s="33"/>
      <c r="S1050" s="34"/>
      <c r="T1050" s="33"/>
      <c r="U1050" s="34"/>
      <c r="V1050" s="33"/>
      <c r="W1050" s="34"/>
      <c r="X1050" s="33"/>
      <c r="Y1050" s="34"/>
      <c r="Z1050" s="33"/>
      <c r="AA1050" s="34"/>
      <c r="AB1050" s="33"/>
      <c r="AC1050" s="154"/>
      <c r="AD1050" s="155"/>
      <c r="AE1050" s="151"/>
      <c r="AF1050" s="488" t="s">
        <v>438</v>
      </c>
      <c r="AG1050" s="489"/>
      <c r="AH1050" s="489"/>
      <c r="AI1050" s="489"/>
      <c r="AJ1050" s="489"/>
      <c r="AK1050" s="489"/>
      <c r="AL1050" s="489"/>
      <c r="AM1050" s="489"/>
      <c r="AN1050" s="489"/>
      <c r="AO1050" s="490"/>
      <c r="AP1050" s="155"/>
      <c r="AQ1050" s="151"/>
      <c r="AR1050" s="152"/>
      <c r="AS1050" s="34"/>
      <c r="AT1050" s="36"/>
      <c r="AU1050" s="34"/>
      <c r="AV1050" s="36"/>
      <c r="AW1050" s="4"/>
      <c r="AX1050" s="8"/>
      <c r="AY1050" s="472"/>
      <c r="AZ1050" s="473"/>
      <c r="BA1050" s="473"/>
      <c r="BB1050" s="473"/>
      <c r="BC1050" s="473"/>
      <c r="BD1050" s="473"/>
      <c r="BE1050" s="473"/>
      <c r="BF1050" s="474"/>
      <c r="BG1050" s="478"/>
      <c r="BH1050" s="479"/>
    </row>
    <row r="1051" spans="1:60" ht="19.5" customHeight="1" x14ac:dyDescent="0.25">
      <c r="A1051" s="4">
        <f t="shared" si="109"/>
        <v>840</v>
      </c>
      <c r="B1051" s="556"/>
      <c r="C1051" s="31"/>
      <c r="D1051" s="29" t="s">
        <v>345</v>
      </c>
      <c r="E1051" s="8"/>
      <c r="F1051" s="8"/>
      <c r="G1051" s="9"/>
      <c r="H1051" s="9"/>
      <c r="I1051" s="9"/>
      <c r="J1051" s="9"/>
      <c r="K1051" s="8">
        <f t="shared" si="115"/>
        <v>34</v>
      </c>
      <c r="L1051" s="8">
        <f t="shared" si="115"/>
        <v>638</v>
      </c>
      <c r="M1051" s="183" t="s">
        <v>186</v>
      </c>
      <c r="N1051" s="33"/>
      <c r="O1051" s="34"/>
      <c r="P1051" s="33"/>
      <c r="Q1051" s="34"/>
      <c r="R1051" s="33"/>
      <c r="S1051" s="34"/>
      <c r="T1051" s="33"/>
      <c r="U1051" s="34"/>
      <c r="V1051" s="33"/>
      <c r="W1051" s="34"/>
      <c r="X1051" s="33"/>
      <c r="Y1051" s="34"/>
      <c r="Z1051" s="33"/>
      <c r="AA1051" s="34"/>
      <c r="AB1051" s="33"/>
      <c r="AC1051" s="154"/>
      <c r="AD1051" s="155"/>
      <c r="AE1051" s="151"/>
      <c r="AF1051" s="488" t="s">
        <v>438</v>
      </c>
      <c r="AG1051" s="489"/>
      <c r="AH1051" s="489"/>
      <c r="AI1051" s="489"/>
      <c r="AJ1051" s="489"/>
      <c r="AK1051" s="489"/>
      <c r="AL1051" s="489"/>
      <c r="AM1051" s="489"/>
      <c r="AN1051" s="489"/>
      <c r="AO1051" s="490"/>
      <c r="AP1051" s="155"/>
      <c r="AQ1051" s="151"/>
      <c r="AR1051" s="152"/>
      <c r="AS1051" s="34"/>
      <c r="AT1051" s="36"/>
      <c r="AU1051" s="34"/>
      <c r="AV1051" s="36"/>
      <c r="AW1051" s="4"/>
      <c r="AX1051" s="8"/>
      <c r="AY1051" s="475"/>
      <c r="AZ1051" s="476"/>
      <c r="BA1051" s="476"/>
      <c r="BB1051" s="476"/>
      <c r="BC1051" s="476"/>
      <c r="BD1051" s="476"/>
      <c r="BE1051" s="476"/>
      <c r="BF1051" s="477"/>
      <c r="BG1051" s="478"/>
      <c r="BH1051" s="479"/>
    </row>
    <row r="1052" spans="1:60" ht="19.5" customHeight="1" x14ac:dyDescent="0.25">
      <c r="A1052" s="4">
        <f t="shared" si="109"/>
        <v>841</v>
      </c>
      <c r="B1052" s="556"/>
      <c r="C1052" s="31"/>
      <c r="D1052" s="29" t="s">
        <v>197</v>
      </c>
      <c r="E1052" s="8"/>
      <c r="F1052" s="8"/>
      <c r="G1052" s="8"/>
      <c r="H1052" s="8"/>
      <c r="I1052" s="8"/>
      <c r="J1052" s="8"/>
      <c r="K1052" s="8">
        <f t="shared" si="115"/>
        <v>35</v>
      </c>
      <c r="L1052" s="8">
        <f t="shared" si="115"/>
        <v>639</v>
      </c>
      <c r="M1052" s="183" t="s">
        <v>186</v>
      </c>
      <c r="N1052" s="33"/>
      <c r="O1052" s="34"/>
      <c r="P1052" s="33"/>
      <c r="Q1052" s="34"/>
      <c r="R1052" s="33"/>
      <c r="S1052" s="34"/>
      <c r="T1052" s="33"/>
      <c r="U1052" s="34"/>
      <c r="V1052" s="33"/>
      <c r="W1052" s="34"/>
      <c r="X1052" s="33"/>
      <c r="Y1052" s="34"/>
      <c r="Z1052" s="33"/>
      <c r="AA1052" s="34"/>
      <c r="AB1052" s="33"/>
      <c r="AC1052" s="154"/>
      <c r="AD1052" s="155"/>
      <c r="AE1052" s="151"/>
      <c r="AF1052" s="488" t="s">
        <v>438</v>
      </c>
      <c r="AG1052" s="489"/>
      <c r="AH1052" s="489"/>
      <c r="AI1052" s="489"/>
      <c r="AJ1052" s="489"/>
      <c r="AK1052" s="489"/>
      <c r="AL1052" s="489"/>
      <c r="AM1052" s="489"/>
      <c r="AN1052" s="489"/>
      <c r="AO1052" s="490"/>
      <c r="AP1052" s="155"/>
      <c r="AQ1052" s="151"/>
      <c r="AR1052" s="152"/>
      <c r="AS1052" s="34"/>
      <c r="AT1052" s="36"/>
      <c r="AU1052" s="34"/>
      <c r="AV1052" s="36"/>
      <c r="AW1052" s="4"/>
      <c r="AX1052" s="8"/>
      <c r="AY1052" s="469" t="s">
        <v>756</v>
      </c>
      <c r="AZ1052" s="470"/>
      <c r="BA1052" s="470"/>
      <c r="BB1052" s="470"/>
      <c r="BC1052" s="470"/>
      <c r="BD1052" s="470"/>
      <c r="BE1052" s="470"/>
      <c r="BF1052" s="471"/>
      <c r="BG1052" s="478"/>
      <c r="BH1052" s="479"/>
    </row>
    <row r="1053" spans="1:60" ht="19.5" customHeight="1" x14ac:dyDescent="0.25">
      <c r="A1053" s="4">
        <f t="shared" si="109"/>
        <v>842</v>
      </c>
      <c r="B1053" s="556"/>
      <c r="C1053" s="31"/>
      <c r="D1053" s="29" t="s">
        <v>198</v>
      </c>
      <c r="E1053" s="8"/>
      <c r="F1053" s="8"/>
      <c r="G1053" s="8"/>
      <c r="H1053" s="8"/>
      <c r="I1053" s="8"/>
      <c r="J1053" s="8"/>
      <c r="K1053" s="8">
        <f t="shared" si="115"/>
        <v>36</v>
      </c>
      <c r="L1053" s="8">
        <f t="shared" si="115"/>
        <v>640</v>
      </c>
      <c r="M1053" s="183" t="s">
        <v>186</v>
      </c>
      <c r="N1053" s="33"/>
      <c r="O1053" s="34"/>
      <c r="P1053" s="33"/>
      <c r="Q1053" s="34"/>
      <c r="R1053" s="33"/>
      <c r="S1053" s="34"/>
      <c r="T1053" s="33"/>
      <c r="U1053" s="34"/>
      <c r="V1053" s="33"/>
      <c r="W1053" s="34"/>
      <c r="X1053" s="33"/>
      <c r="Y1053" s="34"/>
      <c r="Z1053" s="33"/>
      <c r="AA1053" s="34"/>
      <c r="AB1053" s="33"/>
      <c r="AC1053" s="154"/>
      <c r="AD1053" s="155"/>
      <c r="AE1053" s="151"/>
      <c r="AF1053" s="488" t="s">
        <v>438</v>
      </c>
      <c r="AG1053" s="489"/>
      <c r="AH1053" s="489"/>
      <c r="AI1053" s="489"/>
      <c r="AJ1053" s="489"/>
      <c r="AK1053" s="489"/>
      <c r="AL1053" s="489"/>
      <c r="AM1053" s="489"/>
      <c r="AN1053" s="489"/>
      <c r="AO1053" s="490"/>
      <c r="AP1053" s="155"/>
      <c r="AQ1053" s="151"/>
      <c r="AR1053" s="152"/>
      <c r="AS1053" s="34"/>
      <c r="AT1053" s="36"/>
      <c r="AU1053" s="34"/>
      <c r="AV1053" s="36"/>
      <c r="AW1053" s="4"/>
      <c r="AX1053" s="8"/>
      <c r="AY1053" s="472"/>
      <c r="AZ1053" s="473"/>
      <c r="BA1053" s="473"/>
      <c r="BB1053" s="473"/>
      <c r="BC1053" s="473"/>
      <c r="BD1053" s="473"/>
      <c r="BE1053" s="473"/>
      <c r="BF1053" s="474"/>
      <c r="BG1053" s="478"/>
      <c r="BH1053" s="479"/>
    </row>
    <row r="1054" spans="1:60" ht="19.5" customHeight="1" x14ac:dyDescent="0.25">
      <c r="A1054" s="4">
        <f t="shared" si="109"/>
        <v>843</v>
      </c>
      <c r="B1054" s="556"/>
      <c r="C1054" s="31"/>
      <c r="D1054" s="29" t="s">
        <v>199</v>
      </c>
      <c r="E1054" s="8"/>
      <c r="F1054" s="8"/>
      <c r="G1054" s="8"/>
      <c r="H1054" s="8"/>
      <c r="I1054" s="8"/>
      <c r="J1054" s="8"/>
      <c r="K1054" s="8">
        <f t="shared" si="115"/>
        <v>37</v>
      </c>
      <c r="L1054" s="8">
        <f t="shared" si="115"/>
        <v>641</v>
      </c>
      <c r="M1054" s="183" t="s">
        <v>186</v>
      </c>
      <c r="N1054" s="33"/>
      <c r="O1054" s="34"/>
      <c r="P1054" s="33"/>
      <c r="Q1054" s="34"/>
      <c r="R1054" s="33"/>
      <c r="S1054" s="34"/>
      <c r="T1054" s="33"/>
      <c r="U1054" s="34"/>
      <c r="V1054" s="33"/>
      <c r="W1054" s="34"/>
      <c r="X1054" s="33"/>
      <c r="Y1054" s="34"/>
      <c r="Z1054" s="33"/>
      <c r="AA1054" s="34"/>
      <c r="AB1054" s="33"/>
      <c r="AC1054" s="154"/>
      <c r="AD1054" s="155"/>
      <c r="AE1054" s="151"/>
      <c r="AF1054" s="488" t="s">
        <v>438</v>
      </c>
      <c r="AG1054" s="489"/>
      <c r="AH1054" s="489"/>
      <c r="AI1054" s="489"/>
      <c r="AJ1054" s="489"/>
      <c r="AK1054" s="489"/>
      <c r="AL1054" s="489"/>
      <c r="AM1054" s="489"/>
      <c r="AN1054" s="489"/>
      <c r="AO1054" s="490"/>
      <c r="AP1054" s="155"/>
      <c r="AQ1054" s="151"/>
      <c r="AR1054" s="152"/>
      <c r="AS1054" s="34"/>
      <c r="AT1054" s="36"/>
      <c r="AU1054" s="34"/>
      <c r="AV1054" s="36"/>
      <c r="AW1054" s="4"/>
      <c r="AX1054" s="8"/>
      <c r="AY1054" s="475"/>
      <c r="AZ1054" s="476"/>
      <c r="BA1054" s="476"/>
      <c r="BB1054" s="476"/>
      <c r="BC1054" s="476"/>
      <c r="BD1054" s="476"/>
      <c r="BE1054" s="476"/>
      <c r="BF1054" s="477"/>
      <c r="BG1054" s="478"/>
      <c r="BH1054" s="479"/>
    </row>
    <row r="1055" spans="1:60" ht="19.5" customHeight="1" x14ac:dyDescent="0.25">
      <c r="A1055" s="4">
        <f>A1054+1</f>
        <v>844</v>
      </c>
      <c r="B1055" s="557"/>
      <c r="C1055" s="41"/>
      <c r="D1055" s="29" t="s">
        <v>200</v>
      </c>
      <c r="E1055" s="8"/>
      <c r="F1055" s="8"/>
      <c r="G1055" s="8"/>
      <c r="H1055" s="8"/>
      <c r="I1055" s="8"/>
      <c r="J1055" s="8"/>
      <c r="K1055" s="8">
        <f t="shared" si="115"/>
        <v>38</v>
      </c>
      <c r="L1055" s="8">
        <f t="shared" si="115"/>
        <v>642</v>
      </c>
      <c r="M1055" s="183" t="s">
        <v>186</v>
      </c>
      <c r="N1055" s="33"/>
      <c r="O1055" s="34"/>
      <c r="P1055" s="33"/>
      <c r="Q1055" s="34"/>
      <c r="R1055" s="33"/>
      <c r="S1055" s="34"/>
      <c r="T1055" s="33"/>
      <c r="U1055" s="34"/>
      <c r="V1055" s="33"/>
      <c r="W1055" s="34"/>
      <c r="X1055" s="33"/>
      <c r="Y1055" s="34"/>
      <c r="Z1055" s="33"/>
      <c r="AA1055" s="34"/>
      <c r="AB1055" s="33"/>
      <c r="AC1055" s="154"/>
      <c r="AD1055" s="155"/>
      <c r="AE1055" s="151"/>
      <c r="AF1055" s="488" t="s">
        <v>438</v>
      </c>
      <c r="AG1055" s="489"/>
      <c r="AH1055" s="489"/>
      <c r="AI1055" s="489"/>
      <c r="AJ1055" s="489"/>
      <c r="AK1055" s="489"/>
      <c r="AL1055" s="489"/>
      <c r="AM1055" s="489"/>
      <c r="AN1055" s="489"/>
      <c r="AO1055" s="490"/>
      <c r="AP1055" s="155"/>
      <c r="AQ1055" s="151"/>
      <c r="AR1055" s="152"/>
      <c r="AS1055" s="34"/>
      <c r="AT1055" s="36"/>
      <c r="AU1055" s="34"/>
      <c r="AV1055" s="36"/>
      <c r="AW1055" s="4"/>
      <c r="AX1055" s="8"/>
      <c r="AY1055" s="511" t="s">
        <v>908</v>
      </c>
      <c r="AZ1055" s="511"/>
      <c r="BA1055" s="511"/>
      <c r="BB1055" s="511"/>
      <c r="BC1055" s="511"/>
      <c r="BD1055" s="511"/>
      <c r="BE1055" s="511"/>
      <c r="BF1055" s="511"/>
      <c r="BG1055" s="478"/>
      <c r="BH1055" s="479"/>
    </row>
    <row r="1056" spans="1:60" ht="42.75" customHeight="1" x14ac:dyDescent="0.25">
      <c r="A1056" s="4">
        <f t="shared" si="109"/>
        <v>845</v>
      </c>
      <c r="B1056" s="281"/>
      <c r="C1056" s="21" t="s">
        <v>125</v>
      </c>
      <c r="D1056" s="20" t="s">
        <v>201</v>
      </c>
      <c r="E1056" s="9"/>
      <c r="F1056" s="9"/>
      <c r="G1056" s="9"/>
      <c r="H1056" s="9"/>
      <c r="I1056" s="9"/>
      <c r="J1056" s="9"/>
      <c r="K1056" s="9">
        <f t="shared" si="115"/>
        <v>39</v>
      </c>
      <c r="L1056" s="9">
        <f t="shared" si="115"/>
        <v>643</v>
      </c>
      <c r="M1056" s="191" t="s">
        <v>1058</v>
      </c>
      <c r="N1056" s="33"/>
      <c r="O1056" s="34"/>
      <c r="P1056" s="33"/>
      <c r="Q1056" s="34"/>
      <c r="R1056" s="33"/>
      <c r="S1056" s="34"/>
      <c r="T1056" s="33"/>
      <c r="U1056" s="34"/>
      <c r="V1056" s="33"/>
      <c r="W1056" s="34"/>
      <c r="X1056" s="33"/>
      <c r="Y1056" s="34"/>
      <c r="Z1056" s="33"/>
      <c r="AA1056" s="34"/>
      <c r="AB1056" s="33"/>
      <c r="AC1056" s="154"/>
      <c r="AD1056" s="155"/>
      <c r="AE1056" s="151"/>
      <c r="AF1056" s="488" t="s">
        <v>438</v>
      </c>
      <c r="AG1056" s="489"/>
      <c r="AH1056" s="489"/>
      <c r="AI1056" s="489"/>
      <c r="AJ1056" s="489"/>
      <c r="AK1056" s="489"/>
      <c r="AL1056" s="489"/>
      <c r="AM1056" s="489"/>
      <c r="AN1056" s="489"/>
      <c r="AO1056" s="490"/>
      <c r="AP1056" s="155"/>
      <c r="AQ1056" s="151"/>
      <c r="AR1056" s="152"/>
      <c r="AS1056" s="34"/>
      <c r="AT1056" s="36"/>
      <c r="AU1056" s="34"/>
      <c r="AV1056" s="36"/>
      <c r="AW1056" s="4"/>
      <c r="AX1056" s="8"/>
      <c r="AY1056" s="469" t="s">
        <v>910</v>
      </c>
      <c r="AZ1056" s="470"/>
      <c r="BA1056" s="470"/>
      <c r="BB1056" s="470"/>
      <c r="BC1056" s="470"/>
      <c r="BD1056" s="470"/>
      <c r="BE1056" s="470"/>
      <c r="BF1056" s="471"/>
      <c r="BG1056" s="478"/>
      <c r="BH1056" s="479"/>
    </row>
    <row r="1057" spans="1:60" ht="42.75" customHeight="1" x14ac:dyDescent="0.25">
      <c r="A1057" s="4">
        <f t="shared" si="109"/>
        <v>846</v>
      </c>
      <c r="B1057" s="220"/>
      <c r="C1057" s="20" t="s">
        <v>136</v>
      </c>
      <c r="D1057" s="29" t="s">
        <v>202</v>
      </c>
      <c r="E1057" s="9"/>
      <c r="F1057" s="9"/>
      <c r="G1057" s="9"/>
      <c r="H1057" s="9"/>
      <c r="I1057" s="9"/>
      <c r="J1057" s="9"/>
      <c r="K1057" s="9">
        <f t="shared" si="115"/>
        <v>40</v>
      </c>
      <c r="L1057" s="9">
        <f t="shared" si="115"/>
        <v>644</v>
      </c>
      <c r="M1057" s="191" t="s">
        <v>1058</v>
      </c>
      <c r="N1057" s="33"/>
      <c r="O1057" s="34"/>
      <c r="P1057" s="33"/>
      <c r="Q1057" s="34"/>
      <c r="R1057" s="33"/>
      <c r="S1057" s="34"/>
      <c r="T1057" s="33"/>
      <c r="U1057" s="34"/>
      <c r="V1057" s="33"/>
      <c r="W1057" s="34"/>
      <c r="X1057" s="33"/>
      <c r="Y1057" s="34"/>
      <c r="Z1057" s="33"/>
      <c r="AA1057" s="34"/>
      <c r="AB1057" s="33"/>
      <c r="AC1057" s="154"/>
      <c r="AD1057" s="155"/>
      <c r="AE1057" s="151"/>
      <c r="AF1057" s="488" t="s">
        <v>438</v>
      </c>
      <c r="AG1057" s="489"/>
      <c r="AH1057" s="489"/>
      <c r="AI1057" s="489"/>
      <c r="AJ1057" s="489"/>
      <c r="AK1057" s="489"/>
      <c r="AL1057" s="489"/>
      <c r="AM1057" s="489"/>
      <c r="AN1057" s="489"/>
      <c r="AO1057" s="490"/>
      <c r="AP1057" s="155"/>
      <c r="AQ1057" s="151"/>
      <c r="AR1057" s="152"/>
      <c r="AS1057" s="34"/>
      <c r="AT1057" s="36"/>
      <c r="AU1057" s="34"/>
      <c r="AV1057" s="36"/>
      <c r="AW1057" s="4"/>
      <c r="AX1057" s="8"/>
      <c r="AY1057" s="475"/>
      <c r="AZ1057" s="476"/>
      <c r="BA1057" s="476"/>
      <c r="BB1057" s="476"/>
      <c r="BC1057" s="476"/>
      <c r="BD1057" s="476"/>
      <c r="BE1057" s="476"/>
      <c r="BF1057" s="477"/>
      <c r="BG1057" s="478"/>
      <c r="BH1057" s="479"/>
    </row>
    <row r="1058" spans="1:60" ht="19.5" customHeight="1" x14ac:dyDescent="0.25">
      <c r="A1058" s="4">
        <f t="shared" si="109"/>
        <v>847</v>
      </c>
      <c r="B1058" s="220"/>
      <c r="C1058" s="450" t="s">
        <v>909</v>
      </c>
      <c r="D1058" s="29" t="s">
        <v>203</v>
      </c>
      <c r="E1058" s="8"/>
      <c r="F1058" s="8"/>
      <c r="G1058" s="8"/>
      <c r="H1058" s="8"/>
      <c r="I1058" s="8"/>
      <c r="J1058" s="8"/>
      <c r="K1058" s="8">
        <f t="shared" si="115"/>
        <v>41</v>
      </c>
      <c r="L1058" s="8">
        <f t="shared" si="115"/>
        <v>645</v>
      </c>
      <c r="M1058" s="191" t="s">
        <v>1058</v>
      </c>
      <c r="N1058" s="33"/>
      <c r="O1058" s="34"/>
      <c r="P1058" s="33"/>
      <c r="Q1058" s="34"/>
      <c r="R1058" s="33"/>
      <c r="S1058" s="34"/>
      <c r="T1058" s="33"/>
      <c r="U1058" s="34"/>
      <c r="V1058" s="33"/>
      <c r="W1058" s="34"/>
      <c r="X1058" s="33"/>
      <c r="Y1058" s="34"/>
      <c r="Z1058" s="33"/>
      <c r="AA1058" s="34"/>
      <c r="AB1058" s="33"/>
      <c r="AC1058" s="154"/>
      <c r="AD1058" s="155"/>
      <c r="AE1058" s="151"/>
      <c r="AF1058" s="488" t="s">
        <v>438</v>
      </c>
      <c r="AG1058" s="489"/>
      <c r="AH1058" s="489"/>
      <c r="AI1058" s="489"/>
      <c r="AJ1058" s="489"/>
      <c r="AK1058" s="489"/>
      <c r="AL1058" s="489"/>
      <c r="AM1058" s="489"/>
      <c r="AN1058" s="489"/>
      <c r="AO1058" s="490"/>
      <c r="AP1058" s="155"/>
      <c r="AQ1058" s="151"/>
      <c r="AR1058" s="152"/>
      <c r="AS1058" s="34"/>
      <c r="AT1058" s="36"/>
      <c r="AU1058" s="34"/>
      <c r="AV1058" s="36"/>
      <c r="AW1058" s="4"/>
      <c r="AX1058" s="8"/>
      <c r="AY1058" s="472" t="s">
        <v>911</v>
      </c>
      <c r="AZ1058" s="473"/>
      <c r="BA1058" s="473"/>
      <c r="BB1058" s="473"/>
      <c r="BC1058" s="473"/>
      <c r="BD1058" s="473"/>
      <c r="BE1058" s="473"/>
      <c r="BF1058" s="474"/>
      <c r="BG1058" s="478"/>
      <c r="BH1058" s="479"/>
    </row>
    <row r="1059" spans="1:60" ht="19.5" customHeight="1" x14ac:dyDescent="0.25">
      <c r="A1059" s="4">
        <f t="shared" si="109"/>
        <v>848</v>
      </c>
      <c r="B1059" s="9"/>
      <c r="C1059" s="451"/>
      <c r="D1059" s="29" t="s">
        <v>204</v>
      </c>
      <c r="E1059" s="9"/>
      <c r="F1059" s="9"/>
      <c r="G1059" s="9"/>
      <c r="H1059" s="9"/>
      <c r="I1059" s="9"/>
      <c r="J1059" s="9"/>
      <c r="K1059" s="8">
        <f t="shared" si="115"/>
        <v>42</v>
      </c>
      <c r="L1059" s="8">
        <f t="shared" si="115"/>
        <v>646</v>
      </c>
      <c r="M1059" s="191" t="s">
        <v>1058</v>
      </c>
      <c r="N1059" s="33"/>
      <c r="O1059" s="34"/>
      <c r="P1059" s="33"/>
      <c r="Q1059" s="34"/>
      <c r="R1059" s="33"/>
      <c r="S1059" s="34"/>
      <c r="T1059" s="33"/>
      <c r="U1059" s="34"/>
      <c r="V1059" s="33"/>
      <c r="W1059" s="34"/>
      <c r="X1059" s="33"/>
      <c r="Y1059" s="34"/>
      <c r="Z1059" s="33"/>
      <c r="AA1059" s="34"/>
      <c r="AB1059" s="33"/>
      <c r="AC1059" s="154"/>
      <c r="AD1059" s="155"/>
      <c r="AE1059" s="151"/>
      <c r="AF1059" s="488" t="s">
        <v>438</v>
      </c>
      <c r="AG1059" s="489"/>
      <c r="AH1059" s="489"/>
      <c r="AI1059" s="489"/>
      <c r="AJ1059" s="489"/>
      <c r="AK1059" s="489"/>
      <c r="AL1059" s="489"/>
      <c r="AM1059" s="489"/>
      <c r="AN1059" s="489"/>
      <c r="AO1059" s="490"/>
      <c r="AP1059" s="155"/>
      <c r="AQ1059" s="151"/>
      <c r="AR1059" s="152"/>
      <c r="AS1059" s="34"/>
      <c r="AT1059" s="36"/>
      <c r="AU1059" s="34"/>
      <c r="AV1059" s="36"/>
      <c r="AW1059" s="4"/>
      <c r="AX1059" s="8"/>
      <c r="AY1059" s="472"/>
      <c r="AZ1059" s="473"/>
      <c r="BA1059" s="473"/>
      <c r="BB1059" s="473"/>
      <c r="BC1059" s="473"/>
      <c r="BD1059" s="473"/>
      <c r="BE1059" s="473"/>
      <c r="BF1059" s="474"/>
      <c r="BG1059" s="10"/>
      <c r="BH1059" s="12"/>
    </row>
    <row r="1060" spans="1:60" ht="19.5" customHeight="1" x14ac:dyDescent="0.25">
      <c r="A1060" s="4">
        <f t="shared" si="109"/>
        <v>849</v>
      </c>
      <c r="B1060" s="9"/>
      <c r="C1060" s="451"/>
      <c r="D1060" s="29" t="s">
        <v>222</v>
      </c>
      <c r="E1060" s="9"/>
      <c r="F1060" s="9"/>
      <c r="G1060" s="9"/>
      <c r="H1060" s="9"/>
      <c r="I1060" s="9"/>
      <c r="J1060" s="9"/>
      <c r="K1060" s="8">
        <f t="shared" si="115"/>
        <v>43</v>
      </c>
      <c r="L1060" s="8">
        <f t="shared" si="115"/>
        <v>647</v>
      </c>
      <c r="M1060" s="191" t="s">
        <v>1058</v>
      </c>
      <c r="N1060" s="33"/>
      <c r="O1060" s="34"/>
      <c r="P1060" s="33"/>
      <c r="Q1060" s="34"/>
      <c r="R1060" s="33"/>
      <c r="S1060" s="34"/>
      <c r="T1060" s="33"/>
      <c r="U1060" s="34"/>
      <c r="V1060" s="33"/>
      <c r="W1060" s="34"/>
      <c r="X1060" s="33"/>
      <c r="Y1060" s="34"/>
      <c r="Z1060" s="33"/>
      <c r="AA1060" s="34"/>
      <c r="AB1060" s="33"/>
      <c r="AC1060" s="154"/>
      <c r="AD1060" s="155"/>
      <c r="AE1060" s="151"/>
      <c r="AF1060" s="488" t="s">
        <v>438</v>
      </c>
      <c r="AG1060" s="489"/>
      <c r="AH1060" s="489"/>
      <c r="AI1060" s="489"/>
      <c r="AJ1060" s="489"/>
      <c r="AK1060" s="489"/>
      <c r="AL1060" s="489"/>
      <c r="AM1060" s="489"/>
      <c r="AN1060" s="489"/>
      <c r="AO1060" s="490"/>
      <c r="AP1060" s="155"/>
      <c r="AQ1060" s="151"/>
      <c r="AR1060" s="152"/>
      <c r="AS1060" s="34"/>
      <c r="AT1060" s="36"/>
      <c r="AU1060" s="34"/>
      <c r="AV1060" s="36"/>
      <c r="AW1060" s="4"/>
      <c r="AX1060" s="8"/>
      <c r="AY1060" s="472"/>
      <c r="AZ1060" s="473"/>
      <c r="BA1060" s="473"/>
      <c r="BB1060" s="473"/>
      <c r="BC1060" s="473"/>
      <c r="BD1060" s="473"/>
      <c r="BE1060" s="473"/>
      <c r="BF1060" s="474"/>
      <c r="BG1060" s="10"/>
      <c r="BH1060" s="12"/>
    </row>
    <row r="1061" spans="1:60" ht="19.5" customHeight="1" x14ac:dyDescent="0.25">
      <c r="A1061" s="4">
        <f t="shared" si="109"/>
        <v>850</v>
      </c>
      <c r="B1061" s="9"/>
      <c r="C1061" s="452"/>
      <c r="D1061" s="29" t="s">
        <v>223</v>
      </c>
      <c r="E1061" s="9"/>
      <c r="F1061" s="9"/>
      <c r="G1061" s="9"/>
      <c r="H1061" s="9"/>
      <c r="I1061" s="9"/>
      <c r="J1061" s="9"/>
      <c r="K1061" s="8">
        <f t="shared" ref="K1061:L1076" si="116">K1060+1</f>
        <v>44</v>
      </c>
      <c r="L1061" s="8">
        <f t="shared" si="116"/>
        <v>648</v>
      </c>
      <c r="M1061" s="191" t="s">
        <v>1478</v>
      </c>
      <c r="N1061" s="33"/>
      <c r="O1061" s="34"/>
      <c r="P1061" s="33"/>
      <c r="Q1061" s="34"/>
      <c r="R1061" s="33"/>
      <c r="S1061" s="34"/>
      <c r="T1061" s="33"/>
      <c r="U1061" s="34"/>
      <c r="V1061" s="33"/>
      <c r="W1061" s="34"/>
      <c r="X1061" s="33"/>
      <c r="Y1061" s="34"/>
      <c r="Z1061" s="33"/>
      <c r="AA1061" s="34"/>
      <c r="AB1061" s="33"/>
      <c r="AC1061" s="154"/>
      <c r="AD1061" s="155"/>
      <c r="AE1061" s="151"/>
      <c r="AF1061" s="488" t="s">
        <v>438</v>
      </c>
      <c r="AG1061" s="489"/>
      <c r="AH1061" s="489"/>
      <c r="AI1061" s="489"/>
      <c r="AJ1061" s="489"/>
      <c r="AK1061" s="489"/>
      <c r="AL1061" s="489"/>
      <c r="AM1061" s="489"/>
      <c r="AN1061" s="489"/>
      <c r="AO1061" s="490"/>
      <c r="AP1061" s="155"/>
      <c r="AQ1061" s="151"/>
      <c r="AR1061" s="152"/>
      <c r="AS1061" s="34"/>
      <c r="AT1061" s="36"/>
      <c r="AU1061" s="34"/>
      <c r="AV1061" s="36"/>
      <c r="AW1061" s="4"/>
      <c r="AX1061" s="8"/>
      <c r="AY1061" s="475"/>
      <c r="AZ1061" s="476"/>
      <c r="BA1061" s="476"/>
      <c r="BB1061" s="476"/>
      <c r="BC1061" s="476"/>
      <c r="BD1061" s="476"/>
      <c r="BE1061" s="476"/>
      <c r="BF1061" s="477"/>
      <c r="BG1061" s="10"/>
      <c r="BH1061" s="12"/>
    </row>
    <row r="1062" spans="1:60" ht="19.5" customHeight="1" x14ac:dyDescent="0.25">
      <c r="A1062" s="4">
        <f t="shared" ref="A1062:A1089" si="117">A1061+1</f>
        <v>851</v>
      </c>
      <c r="B1062" s="222"/>
      <c r="C1062" s="20" t="s">
        <v>137</v>
      </c>
      <c r="D1062" s="29" t="s">
        <v>224</v>
      </c>
      <c r="E1062" s="9"/>
      <c r="F1062" s="9"/>
      <c r="G1062" s="9"/>
      <c r="H1062" s="9"/>
      <c r="I1062" s="9"/>
      <c r="J1062" s="9"/>
      <c r="K1062" s="8">
        <f t="shared" si="116"/>
        <v>45</v>
      </c>
      <c r="L1062" s="8">
        <f t="shared" si="116"/>
        <v>649</v>
      </c>
      <c r="M1062" s="261" t="s">
        <v>1614</v>
      </c>
      <c r="N1062" s="33"/>
      <c r="O1062" s="34"/>
      <c r="P1062" s="33"/>
      <c r="Q1062" s="34"/>
      <c r="R1062" s="33"/>
      <c r="S1062" s="34"/>
      <c r="T1062" s="33"/>
      <c r="U1062" s="34"/>
      <c r="V1062" s="33"/>
      <c r="W1062" s="34"/>
      <c r="X1062" s="33"/>
      <c r="Y1062" s="34"/>
      <c r="Z1062" s="33"/>
      <c r="AA1062" s="34"/>
      <c r="AB1062" s="33"/>
      <c r="AC1062" s="154"/>
      <c r="AD1062" s="155"/>
      <c r="AE1062" s="151"/>
      <c r="AF1062" s="488" t="s">
        <v>438</v>
      </c>
      <c r="AG1062" s="489"/>
      <c r="AH1062" s="489"/>
      <c r="AI1062" s="489"/>
      <c r="AJ1062" s="489"/>
      <c r="AK1062" s="489"/>
      <c r="AL1062" s="489"/>
      <c r="AM1062" s="489"/>
      <c r="AN1062" s="489"/>
      <c r="AO1062" s="490"/>
      <c r="AP1062" s="155"/>
      <c r="AQ1062" s="151"/>
      <c r="AR1062" s="152"/>
      <c r="AS1062" s="34"/>
      <c r="AT1062" s="36"/>
      <c r="AU1062" s="34"/>
      <c r="AV1062" s="36"/>
      <c r="AW1062" s="4"/>
      <c r="AX1062" s="8"/>
      <c r="AY1062" s="512" t="s">
        <v>130</v>
      </c>
      <c r="AZ1062" s="513"/>
      <c r="BA1062" s="513"/>
      <c r="BB1062" s="513"/>
      <c r="BC1062" s="513"/>
      <c r="BD1062" s="513"/>
      <c r="BE1062" s="513"/>
      <c r="BF1062" s="514"/>
      <c r="BG1062" s="478"/>
      <c r="BH1062" s="479"/>
    </row>
    <row r="1063" spans="1:60" ht="19.5" customHeight="1" x14ac:dyDescent="0.25">
      <c r="A1063" s="4">
        <f t="shared" si="117"/>
        <v>852</v>
      </c>
      <c r="B1063" s="9"/>
      <c r="C1063" s="20" t="s">
        <v>665</v>
      </c>
      <c r="D1063" s="29" t="s">
        <v>225</v>
      </c>
      <c r="E1063" s="9"/>
      <c r="F1063" s="9"/>
      <c r="G1063" s="9"/>
      <c r="H1063" s="9"/>
      <c r="I1063" s="9"/>
      <c r="J1063" s="9"/>
      <c r="K1063" s="9">
        <f t="shared" si="116"/>
        <v>46</v>
      </c>
      <c r="L1063" s="9">
        <f t="shared" si="116"/>
        <v>650</v>
      </c>
      <c r="M1063" s="261" t="s">
        <v>1614</v>
      </c>
      <c r="N1063" s="33"/>
      <c r="O1063" s="34"/>
      <c r="P1063" s="33"/>
      <c r="Q1063" s="34"/>
      <c r="R1063" s="33"/>
      <c r="S1063" s="34"/>
      <c r="T1063" s="33"/>
      <c r="U1063" s="34"/>
      <c r="V1063" s="33"/>
      <c r="W1063" s="34"/>
      <c r="X1063" s="33"/>
      <c r="Y1063" s="34"/>
      <c r="Z1063" s="33"/>
      <c r="AA1063" s="34"/>
      <c r="AB1063" s="33"/>
      <c r="AC1063" s="154"/>
      <c r="AD1063" s="155"/>
      <c r="AE1063" s="151"/>
      <c r="AF1063" s="488" t="s">
        <v>438</v>
      </c>
      <c r="AG1063" s="489"/>
      <c r="AH1063" s="489"/>
      <c r="AI1063" s="489"/>
      <c r="AJ1063" s="489"/>
      <c r="AK1063" s="489"/>
      <c r="AL1063" s="489"/>
      <c r="AM1063" s="489"/>
      <c r="AN1063" s="489"/>
      <c r="AO1063" s="490"/>
      <c r="AP1063" s="155"/>
      <c r="AQ1063" s="151"/>
      <c r="AR1063" s="152"/>
      <c r="AS1063" s="34"/>
      <c r="AT1063" s="36"/>
      <c r="AU1063" s="34"/>
      <c r="AV1063" s="36"/>
      <c r="AW1063" s="4"/>
      <c r="AX1063" s="8"/>
      <c r="AY1063" s="511" t="s">
        <v>131</v>
      </c>
      <c r="AZ1063" s="511"/>
      <c r="BA1063" s="511"/>
      <c r="BB1063" s="511"/>
      <c r="BC1063" s="511"/>
      <c r="BD1063" s="511"/>
      <c r="BE1063" s="511"/>
      <c r="BF1063" s="511"/>
      <c r="BG1063" s="478"/>
      <c r="BH1063" s="479"/>
    </row>
    <row r="1064" spans="1:60" ht="19.5" customHeight="1" x14ac:dyDescent="0.25">
      <c r="A1064" s="4">
        <f t="shared" si="117"/>
        <v>853</v>
      </c>
      <c r="B1064" s="223"/>
      <c r="C1064" s="41"/>
      <c r="D1064" s="29" t="s">
        <v>226</v>
      </c>
      <c r="E1064" s="9"/>
      <c r="F1064" s="9"/>
      <c r="G1064" s="9"/>
      <c r="H1064" s="9"/>
      <c r="I1064" s="9"/>
      <c r="J1064" s="9"/>
      <c r="K1064" s="9">
        <f t="shared" si="116"/>
        <v>47</v>
      </c>
      <c r="L1064" s="9">
        <f t="shared" si="116"/>
        <v>651</v>
      </c>
      <c r="M1064" s="261" t="s">
        <v>1614</v>
      </c>
      <c r="N1064" s="33"/>
      <c r="O1064" s="34"/>
      <c r="P1064" s="33"/>
      <c r="Q1064" s="34"/>
      <c r="R1064" s="33"/>
      <c r="S1064" s="34"/>
      <c r="T1064" s="33"/>
      <c r="U1064" s="34"/>
      <c r="V1064" s="33"/>
      <c r="W1064" s="34"/>
      <c r="X1064" s="33"/>
      <c r="Y1064" s="34"/>
      <c r="Z1064" s="33"/>
      <c r="AA1064" s="34"/>
      <c r="AB1064" s="33"/>
      <c r="AC1064" s="154"/>
      <c r="AD1064" s="155"/>
      <c r="AE1064" s="151"/>
      <c r="AF1064" s="488" t="s">
        <v>438</v>
      </c>
      <c r="AG1064" s="489"/>
      <c r="AH1064" s="489"/>
      <c r="AI1064" s="489"/>
      <c r="AJ1064" s="489"/>
      <c r="AK1064" s="489"/>
      <c r="AL1064" s="489"/>
      <c r="AM1064" s="489"/>
      <c r="AN1064" s="489"/>
      <c r="AO1064" s="490"/>
      <c r="AP1064" s="155"/>
      <c r="AQ1064" s="151"/>
      <c r="AR1064" s="152"/>
      <c r="AS1064" s="34"/>
      <c r="AT1064" s="36"/>
      <c r="AU1064" s="34"/>
      <c r="AV1064" s="36"/>
      <c r="AW1064" s="4"/>
      <c r="AX1064" s="8"/>
      <c r="AY1064" s="511" t="s">
        <v>132</v>
      </c>
      <c r="AZ1064" s="511"/>
      <c r="BA1064" s="511"/>
      <c r="BB1064" s="511"/>
      <c r="BC1064" s="511"/>
      <c r="BD1064" s="511"/>
      <c r="BE1064" s="511"/>
      <c r="BF1064" s="511"/>
      <c r="BG1064" s="478"/>
      <c r="BH1064" s="479"/>
    </row>
    <row r="1065" spans="1:60" ht="19.5" customHeight="1" x14ac:dyDescent="0.25">
      <c r="A1065" s="4">
        <f t="shared" si="117"/>
        <v>854</v>
      </c>
      <c r="B1065" s="9"/>
      <c r="C1065" s="41" t="s">
        <v>666</v>
      </c>
      <c r="D1065" s="29" t="s">
        <v>227</v>
      </c>
      <c r="E1065" s="9"/>
      <c r="F1065" s="9"/>
      <c r="G1065" s="9"/>
      <c r="H1065" s="9"/>
      <c r="I1065" s="9"/>
      <c r="J1065" s="9"/>
      <c r="K1065" s="9">
        <f t="shared" si="116"/>
        <v>48</v>
      </c>
      <c r="L1065" s="9">
        <f t="shared" si="116"/>
        <v>652</v>
      </c>
      <c r="M1065" s="261" t="s">
        <v>1614</v>
      </c>
      <c r="N1065" s="33"/>
      <c r="O1065" s="34"/>
      <c r="P1065" s="33"/>
      <c r="Q1065" s="34"/>
      <c r="R1065" s="33"/>
      <c r="S1065" s="34"/>
      <c r="T1065" s="33"/>
      <c r="U1065" s="34"/>
      <c r="V1065" s="33"/>
      <c r="W1065" s="34"/>
      <c r="X1065" s="33"/>
      <c r="Y1065" s="34"/>
      <c r="Z1065" s="33"/>
      <c r="AA1065" s="34"/>
      <c r="AB1065" s="33"/>
      <c r="AC1065" s="154"/>
      <c r="AD1065" s="155"/>
      <c r="AE1065" s="151"/>
      <c r="AF1065" s="488" t="s">
        <v>438</v>
      </c>
      <c r="AG1065" s="489"/>
      <c r="AH1065" s="489"/>
      <c r="AI1065" s="489"/>
      <c r="AJ1065" s="489"/>
      <c r="AK1065" s="489"/>
      <c r="AL1065" s="489"/>
      <c r="AM1065" s="489"/>
      <c r="AN1065" s="489"/>
      <c r="AO1065" s="490"/>
      <c r="AP1065" s="155"/>
      <c r="AQ1065" s="151"/>
      <c r="AR1065" s="152"/>
      <c r="AS1065" s="34"/>
      <c r="AT1065" s="36"/>
      <c r="AU1065" s="34"/>
      <c r="AV1065" s="36"/>
      <c r="AW1065" s="4"/>
      <c r="AX1065" s="8"/>
      <c r="AY1065" s="511" t="s">
        <v>827</v>
      </c>
      <c r="AZ1065" s="511"/>
      <c r="BA1065" s="511"/>
      <c r="BB1065" s="511"/>
      <c r="BC1065" s="511"/>
      <c r="BD1065" s="511"/>
      <c r="BE1065" s="511"/>
      <c r="BF1065" s="511"/>
      <c r="BG1065" s="478"/>
      <c r="BH1065" s="479"/>
    </row>
    <row r="1066" spans="1:60" ht="19.5" customHeight="1" x14ac:dyDescent="0.25">
      <c r="A1066" s="4">
        <f t="shared" si="117"/>
        <v>855</v>
      </c>
      <c r="B1066" s="224"/>
      <c r="C1066" s="29"/>
      <c r="D1066" s="29" t="s">
        <v>228</v>
      </c>
      <c r="E1066" s="8"/>
      <c r="F1066" s="8"/>
      <c r="G1066" s="8"/>
      <c r="H1066" s="8"/>
      <c r="I1066" s="8"/>
      <c r="J1066" s="8"/>
      <c r="K1066" s="8">
        <f t="shared" si="116"/>
        <v>49</v>
      </c>
      <c r="L1066" s="8">
        <f t="shared" si="116"/>
        <v>653</v>
      </c>
      <c r="M1066" s="261" t="s">
        <v>1614</v>
      </c>
      <c r="N1066" s="33"/>
      <c r="O1066" s="34"/>
      <c r="P1066" s="33"/>
      <c r="Q1066" s="34"/>
      <c r="R1066" s="33"/>
      <c r="S1066" s="34"/>
      <c r="T1066" s="33"/>
      <c r="U1066" s="34"/>
      <c r="V1066" s="33"/>
      <c r="W1066" s="34"/>
      <c r="X1066" s="33"/>
      <c r="Y1066" s="34"/>
      <c r="Z1066" s="33"/>
      <c r="AA1066" s="34"/>
      <c r="AB1066" s="33"/>
      <c r="AC1066" s="154"/>
      <c r="AD1066" s="155"/>
      <c r="AE1066" s="151"/>
      <c r="AF1066" s="488" t="s">
        <v>438</v>
      </c>
      <c r="AG1066" s="489"/>
      <c r="AH1066" s="489"/>
      <c r="AI1066" s="489"/>
      <c r="AJ1066" s="489"/>
      <c r="AK1066" s="489"/>
      <c r="AL1066" s="489"/>
      <c r="AM1066" s="489"/>
      <c r="AN1066" s="489"/>
      <c r="AO1066" s="490"/>
      <c r="AP1066" s="155"/>
      <c r="AQ1066" s="151"/>
      <c r="AR1066" s="152"/>
      <c r="AS1066" s="34"/>
      <c r="AT1066" s="36"/>
      <c r="AU1066" s="34"/>
      <c r="AV1066" s="36"/>
      <c r="AW1066" s="4"/>
      <c r="AX1066" s="8"/>
      <c r="AY1066" s="511" t="s">
        <v>172</v>
      </c>
      <c r="AZ1066" s="511"/>
      <c r="BA1066" s="511"/>
      <c r="BB1066" s="511"/>
      <c r="BC1066" s="511"/>
      <c r="BD1066" s="511"/>
      <c r="BE1066" s="511"/>
      <c r="BF1066" s="511"/>
      <c r="BG1066" s="478"/>
      <c r="BH1066" s="479"/>
    </row>
    <row r="1067" spans="1:60" ht="19.5" customHeight="1" x14ac:dyDescent="0.25">
      <c r="A1067" s="4">
        <f t="shared" si="117"/>
        <v>856</v>
      </c>
      <c r="B1067" s="223"/>
      <c r="C1067" s="41"/>
      <c r="D1067" s="29" t="s">
        <v>229</v>
      </c>
      <c r="E1067" s="9"/>
      <c r="F1067" s="9"/>
      <c r="G1067" s="9"/>
      <c r="H1067" s="9"/>
      <c r="I1067" s="9"/>
      <c r="J1067" s="9"/>
      <c r="K1067" s="9">
        <f t="shared" si="116"/>
        <v>50</v>
      </c>
      <c r="L1067" s="9">
        <f t="shared" si="116"/>
        <v>654</v>
      </c>
      <c r="M1067" s="261" t="s">
        <v>1614</v>
      </c>
      <c r="N1067" s="33"/>
      <c r="O1067" s="34"/>
      <c r="P1067" s="33"/>
      <c r="Q1067" s="34"/>
      <c r="R1067" s="33"/>
      <c r="S1067" s="34"/>
      <c r="T1067" s="33"/>
      <c r="U1067" s="34"/>
      <c r="V1067" s="33"/>
      <c r="W1067" s="34"/>
      <c r="X1067" s="33"/>
      <c r="Y1067" s="34"/>
      <c r="Z1067" s="33"/>
      <c r="AA1067" s="34"/>
      <c r="AB1067" s="33"/>
      <c r="AC1067" s="154"/>
      <c r="AD1067" s="155"/>
      <c r="AE1067" s="151"/>
      <c r="AF1067" s="488" t="s">
        <v>438</v>
      </c>
      <c r="AG1067" s="489"/>
      <c r="AH1067" s="489"/>
      <c r="AI1067" s="489"/>
      <c r="AJ1067" s="489"/>
      <c r="AK1067" s="489"/>
      <c r="AL1067" s="489"/>
      <c r="AM1067" s="489"/>
      <c r="AN1067" s="489"/>
      <c r="AO1067" s="490"/>
      <c r="AP1067" s="155"/>
      <c r="AQ1067" s="151"/>
      <c r="AR1067" s="152"/>
      <c r="AS1067" s="34"/>
      <c r="AT1067" s="36"/>
      <c r="AU1067" s="34"/>
      <c r="AV1067" s="36"/>
      <c r="AW1067" s="4"/>
      <c r="AX1067" s="8"/>
      <c r="AY1067" s="511" t="s">
        <v>132</v>
      </c>
      <c r="AZ1067" s="511"/>
      <c r="BA1067" s="511"/>
      <c r="BB1067" s="511"/>
      <c r="BC1067" s="511"/>
      <c r="BD1067" s="511"/>
      <c r="BE1067" s="511"/>
      <c r="BF1067" s="511"/>
      <c r="BG1067" s="478"/>
      <c r="BH1067" s="479"/>
    </row>
    <row r="1068" spans="1:60" ht="19.5" customHeight="1" x14ac:dyDescent="0.25">
      <c r="A1068" s="4">
        <f t="shared" si="117"/>
        <v>857</v>
      </c>
      <c r="B1068" s="281"/>
      <c r="C1068" s="601" t="s">
        <v>669</v>
      </c>
      <c r="D1068" s="29" t="s">
        <v>383</v>
      </c>
      <c r="E1068" s="8"/>
      <c r="F1068" s="8"/>
      <c r="G1068" s="8"/>
      <c r="H1068" s="8"/>
      <c r="I1068" s="8"/>
      <c r="J1068" s="8"/>
      <c r="K1068" s="8">
        <f t="shared" si="116"/>
        <v>51</v>
      </c>
      <c r="L1068" s="8">
        <f t="shared" si="116"/>
        <v>655</v>
      </c>
      <c r="M1068" s="261" t="s">
        <v>1614</v>
      </c>
      <c r="N1068" s="33"/>
      <c r="O1068" s="34"/>
      <c r="P1068" s="33"/>
      <c r="Q1068" s="34"/>
      <c r="R1068" s="33"/>
      <c r="S1068" s="34"/>
      <c r="T1068" s="33"/>
      <c r="U1068" s="34"/>
      <c r="V1068" s="33"/>
      <c r="W1068" s="34"/>
      <c r="X1068" s="33"/>
      <c r="Y1068" s="34"/>
      <c r="Z1068" s="33"/>
      <c r="AA1068" s="34"/>
      <c r="AB1068" s="33"/>
      <c r="AC1068" s="154"/>
      <c r="AD1068" s="155"/>
      <c r="AE1068" s="151"/>
      <c r="AF1068" s="488" t="s">
        <v>438</v>
      </c>
      <c r="AG1068" s="489"/>
      <c r="AH1068" s="489"/>
      <c r="AI1068" s="489"/>
      <c r="AJ1068" s="489"/>
      <c r="AK1068" s="489"/>
      <c r="AL1068" s="489"/>
      <c r="AM1068" s="489"/>
      <c r="AN1068" s="489"/>
      <c r="AO1068" s="490"/>
      <c r="AP1068" s="155"/>
      <c r="AQ1068" s="151"/>
      <c r="AR1068" s="152"/>
      <c r="AS1068" s="34"/>
      <c r="AT1068" s="36"/>
      <c r="AU1068" s="34"/>
      <c r="AV1068" s="36"/>
      <c r="AW1068" s="4"/>
      <c r="AX1068" s="8"/>
      <c r="AY1068" s="512" t="s">
        <v>492</v>
      </c>
      <c r="AZ1068" s="513"/>
      <c r="BA1068" s="513"/>
      <c r="BB1068" s="513"/>
      <c r="BC1068" s="513"/>
      <c r="BD1068" s="513"/>
      <c r="BE1068" s="513"/>
      <c r="BF1068" s="514"/>
      <c r="BG1068" s="478"/>
      <c r="BH1068" s="479"/>
    </row>
    <row r="1069" spans="1:60" ht="19.5" customHeight="1" x14ac:dyDescent="0.25">
      <c r="A1069" s="4">
        <f t="shared" si="117"/>
        <v>858</v>
      </c>
      <c r="B1069" s="220"/>
      <c r="C1069" s="597"/>
      <c r="D1069" s="29" t="s">
        <v>384</v>
      </c>
      <c r="E1069" s="9"/>
      <c r="F1069" s="9"/>
      <c r="G1069" s="9"/>
      <c r="H1069" s="9"/>
      <c r="I1069" s="9"/>
      <c r="J1069" s="9"/>
      <c r="K1069" s="8">
        <f t="shared" si="116"/>
        <v>52</v>
      </c>
      <c r="L1069" s="8">
        <f t="shared" si="116"/>
        <v>656</v>
      </c>
      <c r="M1069" s="416" t="s">
        <v>1615</v>
      </c>
      <c r="N1069" s="33"/>
      <c r="O1069" s="34"/>
      <c r="P1069" s="33"/>
      <c r="Q1069" s="34"/>
      <c r="R1069" s="33"/>
      <c r="S1069" s="34"/>
      <c r="T1069" s="33"/>
      <c r="U1069" s="34"/>
      <c r="V1069" s="33"/>
      <c r="W1069" s="34"/>
      <c r="X1069" s="33"/>
      <c r="Y1069" s="34"/>
      <c r="Z1069" s="33"/>
      <c r="AA1069" s="34"/>
      <c r="AB1069" s="33"/>
      <c r="AC1069" s="154"/>
      <c r="AD1069" s="155"/>
      <c r="AE1069" s="151"/>
      <c r="AF1069" s="488" t="s">
        <v>438</v>
      </c>
      <c r="AG1069" s="489"/>
      <c r="AH1069" s="489"/>
      <c r="AI1069" s="489"/>
      <c r="AJ1069" s="489"/>
      <c r="AK1069" s="489"/>
      <c r="AL1069" s="489"/>
      <c r="AM1069" s="489"/>
      <c r="AN1069" s="489"/>
      <c r="AO1069" s="490"/>
      <c r="AP1069" s="155"/>
      <c r="AQ1069" s="151"/>
      <c r="AR1069" s="152"/>
      <c r="AS1069" s="34"/>
      <c r="AT1069" s="36"/>
      <c r="AU1069" s="34"/>
      <c r="AV1069" s="36"/>
      <c r="AW1069" s="4"/>
      <c r="AX1069" s="8"/>
      <c r="AY1069" s="314"/>
      <c r="AZ1069" s="315"/>
      <c r="BA1069" s="315"/>
      <c r="BB1069" s="315"/>
      <c r="BC1069" s="315"/>
      <c r="BD1069" s="315"/>
      <c r="BE1069" s="315"/>
      <c r="BF1069" s="316"/>
      <c r="BG1069" s="10"/>
      <c r="BH1069" s="12"/>
    </row>
    <row r="1070" spans="1:60" ht="19.5" customHeight="1" x14ac:dyDescent="0.25">
      <c r="A1070" s="4">
        <f t="shared" si="117"/>
        <v>859</v>
      </c>
      <c r="B1070" s="32"/>
      <c r="C1070" s="596"/>
      <c r="D1070" s="29" t="s">
        <v>385</v>
      </c>
      <c r="E1070" s="9"/>
      <c r="F1070" s="9"/>
      <c r="G1070" s="9"/>
      <c r="H1070" s="9"/>
      <c r="I1070" s="9"/>
      <c r="J1070" s="9"/>
      <c r="K1070" s="8">
        <f t="shared" si="116"/>
        <v>53</v>
      </c>
      <c r="L1070" s="8">
        <f t="shared" si="116"/>
        <v>657</v>
      </c>
      <c r="M1070" s="265" t="s">
        <v>1337</v>
      </c>
      <c r="N1070" s="33"/>
      <c r="O1070" s="34"/>
      <c r="P1070" s="33"/>
      <c r="Q1070" s="34"/>
      <c r="R1070" s="33"/>
      <c r="S1070" s="34"/>
      <c r="T1070" s="33"/>
      <c r="U1070" s="34"/>
      <c r="V1070" s="33"/>
      <c r="W1070" s="34"/>
      <c r="X1070" s="33"/>
      <c r="Y1070" s="34"/>
      <c r="Z1070" s="33"/>
      <c r="AA1070" s="34"/>
      <c r="AB1070" s="33"/>
      <c r="AC1070" s="154"/>
      <c r="AD1070" s="155"/>
      <c r="AE1070" s="151"/>
      <c r="AF1070" s="488" t="s">
        <v>438</v>
      </c>
      <c r="AG1070" s="489"/>
      <c r="AH1070" s="489"/>
      <c r="AI1070" s="489"/>
      <c r="AJ1070" s="489"/>
      <c r="AK1070" s="489"/>
      <c r="AL1070" s="489"/>
      <c r="AM1070" s="489"/>
      <c r="AN1070" s="489"/>
      <c r="AO1070" s="490"/>
      <c r="AP1070" s="155"/>
      <c r="AQ1070" s="151"/>
      <c r="AR1070" s="152"/>
      <c r="AS1070" s="34"/>
      <c r="AT1070" s="36"/>
      <c r="AU1070" s="34"/>
      <c r="AV1070" s="36"/>
      <c r="AW1070" s="4"/>
      <c r="AX1070" s="8"/>
      <c r="AY1070" s="314"/>
      <c r="AZ1070" s="315"/>
      <c r="BA1070" s="315"/>
      <c r="BB1070" s="315"/>
      <c r="BC1070" s="315"/>
      <c r="BD1070" s="315"/>
      <c r="BE1070" s="315"/>
      <c r="BF1070" s="316"/>
      <c r="BG1070" s="10"/>
      <c r="BH1070" s="12"/>
    </row>
    <row r="1071" spans="1:60" ht="19.5" customHeight="1" x14ac:dyDescent="0.25">
      <c r="A1071" s="4">
        <f t="shared" si="117"/>
        <v>860</v>
      </c>
      <c r="B1071" s="223"/>
      <c r="C1071" s="597"/>
      <c r="D1071" s="29" t="s">
        <v>386</v>
      </c>
      <c r="E1071" s="9"/>
      <c r="F1071" s="9"/>
      <c r="G1071" s="9"/>
      <c r="H1071" s="9"/>
      <c r="I1071" s="9"/>
      <c r="J1071" s="9"/>
      <c r="K1071" s="8">
        <f t="shared" si="116"/>
        <v>54</v>
      </c>
      <c r="L1071" s="8">
        <f t="shared" si="116"/>
        <v>658</v>
      </c>
      <c r="M1071" s="265" t="s">
        <v>1337</v>
      </c>
      <c r="N1071" s="33"/>
      <c r="O1071" s="34"/>
      <c r="P1071" s="33"/>
      <c r="Q1071" s="34"/>
      <c r="R1071" s="33"/>
      <c r="S1071" s="34"/>
      <c r="T1071" s="33"/>
      <c r="U1071" s="34"/>
      <c r="V1071" s="33"/>
      <c r="W1071" s="34"/>
      <c r="X1071" s="33"/>
      <c r="Y1071" s="34"/>
      <c r="Z1071" s="33"/>
      <c r="AA1071" s="34"/>
      <c r="AB1071" s="33"/>
      <c r="AC1071" s="154"/>
      <c r="AD1071" s="155"/>
      <c r="AE1071" s="151"/>
      <c r="AF1071" s="488" t="s">
        <v>438</v>
      </c>
      <c r="AG1071" s="489"/>
      <c r="AH1071" s="489"/>
      <c r="AI1071" s="489"/>
      <c r="AJ1071" s="489"/>
      <c r="AK1071" s="489"/>
      <c r="AL1071" s="489"/>
      <c r="AM1071" s="489"/>
      <c r="AN1071" s="489"/>
      <c r="AO1071" s="490"/>
      <c r="AP1071" s="155"/>
      <c r="AQ1071" s="151"/>
      <c r="AR1071" s="152"/>
      <c r="AS1071" s="34"/>
      <c r="AT1071" s="36"/>
      <c r="AU1071" s="34"/>
      <c r="AV1071" s="36"/>
      <c r="AW1071" s="4"/>
      <c r="AX1071" s="8"/>
      <c r="AY1071" s="512" t="s">
        <v>431</v>
      </c>
      <c r="AZ1071" s="513"/>
      <c r="BA1071" s="513"/>
      <c r="BB1071" s="513"/>
      <c r="BC1071" s="513"/>
      <c r="BD1071" s="513"/>
      <c r="BE1071" s="513"/>
      <c r="BF1071" s="514"/>
      <c r="BG1071" s="478"/>
      <c r="BH1071" s="479"/>
    </row>
    <row r="1072" spans="1:60" ht="19.5" customHeight="1" x14ac:dyDescent="0.25">
      <c r="A1072" s="4">
        <f t="shared" si="117"/>
        <v>861</v>
      </c>
      <c r="B1072" s="132"/>
      <c r="C1072" s="601" t="s">
        <v>667</v>
      </c>
      <c r="D1072" s="29" t="s">
        <v>387</v>
      </c>
      <c r="E1072" s="8"/>
      <c r="F1072" s="8"/>
      <c r="G1072" s="8"/>
      <c r="H1072" s="8"/>
      <c r="I1072" s="8"/>
      <c r="J1072" s="8"/>
      <c r="K1072" s="8">
        <f t="shared" si="116"/>
        <v>55</v>
      </c>
      <c r="L1072" s="8">
        <f t="shared" si="116"/>
        <v>659</v>
      </c>
      <c r="M1072" s="265" t="s">
        <v>1337</v>
      </c>
      <c r="N1072" s="33"/>
      <c r="O1072" s="34"/>
      <c r="P1072" s="33"/>
      <c r="Q1072" s="34"/>
      <c r="R1072" s="33"/>
      <c r="S1072" s="34"/>
      <c r="T1072" s="33"/>
      <c r="U1072" s="34"/>
      <c r="V1072" s="33"/>
      <c r="W1072" s="34"/>
      <c r="X1072" s="33"/>
      <c r="Y1072" s="34"/>
      <c r="Z1072" s="33"/>
      <c r="AA1072" s="34"/>
      <c r="AB1072" s="33"/>
      <c r="AC1072" s="154"/>
      <c r="AD1072" s="155"/>
      <c r="AE1072" s="151"/>
      <c r="AF1072" s="488" t="s">
        <v>438</v>
      </c>
      <c r="AG1072" s="489"/>
      <c r="AH1072" s="489"/>
      <c r="AI1072" s="489"/>
      <c r="AJ1072" s="489"/>
      <c r="AK1072" s="489"/>
      <c r="AL1072" s="489"/>
      <c r="AM1072" s="489"/>
      <c r="AN1072" s="489"/>
      <c r="AO1072" s="490"/>
      <c r="AP1072" s="155"/>
      <c r="AQ1072" s="151"/>
      <c r="AR1072" s="152"/>
      <c r="AS1072" s="34"/>
      <c r="AT1072" s="36"/>
      <c r="AU1072" s="34"/>
      <c r="AV1072" s="36"/>
      <c r="AW1072" s="4"/>
      <c r="AX1072" s="8"/>
      <c r="AY1072" s="469" t="s">
        <v>133</v>
      </c>
      <c r="AZ1072" s="470"/>
      <c r="BA1072" s="470"/>
      <c r="BB1072" s="470"/>
      <c r="BC1072" s="470"/>
      <c r="BD1072" s="470"/>
      <c r="BE1072" s="470"/>
      <c r="BF1072" s="471"/>
      <c r="BG1072" s="478"/>
      <c r="BH1072" s="479"/>
    </row>
    <row r="1073" spans="1:60" ht="19.5" customHeight="1" x14ac:dyDescent="0.25">
      <c r="A1073" s="4">
        <f t="shared" si="117"/>
        <v>862</v>
      </c>
      <c r="B1073" s="43"/>
      <c r="C1073" s="452"/>
      <c r="D1073" s="29" t="s">
        <v>274</v>
      </c>
      <c r="E1073" s="8"/>
      <c r="F1073" s="8"/>
      <c r="G1073" s="8"/>
      <c r="H1073" s="8"/>
      <c r="I1073" s="8"/>
      <c r="J1073" s="8"/>
      <c r="K1073" s="8">
        <f t="shared" si="116"/>
        <v>56</v>
      </c>
      <c r="L1073" s="8">
        <f t="shared" si="116"/>
        <v>660</v>
      </c>
      <c r="M1073" s="265" t="s">
        <v>1337</v>
      </c>
      <c r="N1073" s="33"/>
      <c r="O1073" s="34"/>
      <c r="P1073" s="33"/>
      <c r="Q1073" s="34"/>
      <c r="R1073" s="33"/>
      <c r="S1073" s="34"/>
      <c r="T1073" s="33"/>
      <c r="U1073" s="34"/>
      <c r="V1073" s="33"/>
      <c r="W1073" s="34"/>
      <c r="X1073" s="33"/>
      <c r="Y1073" s="34"/>
      <c r="Z1073" s="33"/>
      <c r="AA1073" s="34"/>
      <c r="AB1073" s="33"/>
      <c r="AC1073" s="154"/>
      <c r="AD1073" s="155"/>
      <c r="AE1073" s="151"/>
      <c r="AF1073" s="488" t="s">
        <v>438</v>
      </c>
      <c r="AG1073" s="489"/>
      <c r="AH1073" s="489"/>
      <c r="AI1073" s="489"/>
      <c r="AJ1073" s="489"/>
      <c r="AK1073" s="489"/>
      <c r="AL1073" s="489"/>
      <c r="AM1073" s="489"/>
      <c r="AN1073" s="489"/>
      <c r="AO1073" s="490"/>
      <c r="AP1073" s="155"/>
      <c r="AQ1073" s="151"/>
      <c r="AR1073" s="152"/>
      <c r="AS1073" s="34"/>
      <c r="AT1073" s="36"/>
      <c r="AU1073" s="34"/>
      <c r="AV1073" s="36"/>
      <c r="AW1073" s="4"/>
      <c r="AX1073" s="8"/>
      <c r="AY1073" s="475"/>
      <c r="AZ1073" s="476"/>
      <c r="BA1073" s="476"/>
      <c r="BB1073" s="476"/>
      <c r="BC1073" s="476"/>
      <c r="BD1073" s="476"/>
      <c r="BE1073" s="476"/>
      <c r="BF1073" s="477"/>
      <c r="BG1073" s="478"/>
      <c r="BH1073" s="479"/>
    </row>
    <row r="1074" spans="1:60" ht="19.5" customHeight="1" x14ac:dyDescent="0.25">
      <c r="A1074" s="4">
        <f t="shared" si="117"/>
        <v>863</v>
      </c>
      <c r="B1074" s="42"/>
      <c r="C1074" s="31"/>
      <c r="D1074" s="29" t="s">
        <v>275</v>
      </c>
      <c r="E1074" s="9"/>
      <c r="F1074" s="9"/>
      <c r="G1074" s="9"/>
      <c r="H1074" s="9"/>
      <c r="I1074" s="9"/>
      <c r="J1074" s="9"/>
      <c r="K1074" s="8">
        <f t="shared" si="116"/>
        <v>57</v>
      </c>
      <c r="L1074" s="8">
        <f t="shared" si="116"/>
        <v>661</v>
      </c>
      <c r="M1074" s="265" t="s">
        <v>1337</v>
      </c>
      <c r="N1074" s="33"/>
      <c r="O1074" s="34"/>
      <c r="P1074" s="33"/>
      <c r="Q1074" s="34"/>
      <c r="R1074" s="33"/>
      <c r="S1074" s="34"/>
      <c r="T1074" s="33"/>
      <c r="U1074" s="34"/>
      <c r="V1074" s="33"/>
      <c r="W1074" s="34"/>
      <c r="X1074" s="33"/>
      <c r="Y1074" s="34"/>
      <c r="Z1074" s="33"/>
      <c r="AA1074" s="34"/>
      <c r="AB1074" s="33"/>
      <c r="AC1074" s="154"/>
      <c r="AD1074" s="155"/>
      <c r="AE1074" s="151"/>
      <c r="AF1074" s="488" t="s">
        <v>438</v>
      </c>
      <c r="AG1074" s="489"/>
      <c r="AH1074" s="489"/>
      <c r="AI1074" s="489"/>
      <c r="AJ1074" s="489"/>
      <c r="AK1074" s="489"/>
      <c r="AL1074" s="489"/>
      <c r="AM1074" s="489"/>
      <c r="AN1074" s="489"/>
      <c r="AO1074" s="490"/>
      <c r="AP1074" s="155"/>
      <c r="AQ1074" s="151"/>
      <c r="AR1074" s="152"/>
      <c r="AS1074" s="34"/>
      <c r="AT1074" s="36"/>
      <c r="AU1074" s="34"/>
      <c r="AV1074" s="36"/>
      <c r="AW1074" s="4"/>
      <c r="AX1074" s="8"/>
      <c r="AY1074" s="469" t="s">
        <v>854</v>
      </c>
      <c r="AZ1074" s="470"/>
      <c r="BA1074" s="470"/>
      <c r="BB1074" s="470"/>
      <c r="BC1074" s="470"/>
      <c r="BD1074" s="470"/>
      <c r="BE1074" s="470"/>
      <c r="BF1074" s="471"/>
      <c r="BG1074" s="478"/>
      <c r="BH1074" s="479"/>
    </row>
    <row r="1075" spans="1:60" ht="19.5" customHeight="1" x14ac:dyDescent="0.25">
      <c r="A1075" s="4">
        <f t="shared" si="117"/>
        <v>864</v>
      </c>
      <c r="B1075" s="42"/>
      <c r="C1075" s="21" t="s">
        <v>626</v>
      </c>
      <c r="D1075" s="29" t="s">
        <v>276</v>
      </c>
      <c r="E1075" s="8"/>
      <c r="F1075" s="8"/>
      <c r="G1075" s="8"/>
      <c r="H1075" s="8"/>
      <c r="I1075" s="8"/>
      <c r="J1075" s="8"/>
      <c r="K1075" s="8">
        <f t="shared" si="116"/>
        <v>58</v>
      </c>
      <c r="L1075" s="8">
        <f t="shared" si="116"/>
        <v>662</v>
      </c>
      <c r="M1075" s="265" t="s">
        <v>1337</v>
      </c>
      <c r="N1075" s="87"/>
      <c r="O1075" s="34"/>
      <c r="P1075" s="33"/>
      <c r="Q1075" s="34"/>
      <c r="R1075" s="33"/>
      <c r="S1075" s="34"/>
      <c r="T1075" s="33"/>
      <c r="U1075" s="34"/>
      <c r="V1075" s="33"/>
      <c r="W1075" s="34"/>
      <c r="X1075" s="33"/>
      <c r="Y1075" s="34"/>
      <c r="Z1075" s="33"/>
      <c r="AA1075" s="34"/>
      <c r="AB1075" s="33"/>
      <c r="AC1075" s="154"/>
      <c r="AD1075" s="155"/>
      <c r="AE1075" s="151"/>
      <c r="AF1075" s="488" t="s">
        <v>438</v>
      </c>
      <c r="AG1075" s="489"/>
      <c r="AH1075" s="489"/>
      <c r="AI1075" s="489"/>
      <c r="AJ1075" s="489"/>
      <c r="AK1075" s="489"/>
      <c r="AL1075" s="489"/>
      <c r="AM1075" s="489"/>
      <c r="AN1075" s="489"/>
      <c r="AO1075" s="490"/>
      <c r="AP1075" s="155"/>
      <c r="AQ1075" s="151"/>
      <c r="AR1075" s="152"/>
      <c r="AS1075" s="34"/>
      <c r="AT1075" s="36"/>
      <c r="AU1075" s="34"/>
      <c r="AV1075" s="36"/>
      <c r="AW1075" s="4"/>
      <c r="AX1075" s="8"/>
      <c r="AY1075" s="472"/>
      <c r="AZ1075" s="473"/>
      <c r="BA1075" s="473"/>
      <c r="BB1075" s="473"/>
      <c r="BC1075" s="473"/>
      <c r="BD1075" s="473"/>
      <c r="BE1075" s="473"/>
      <c r="BF1075" s="474"/>
      <c r="BG1075" s="478"/>
      <c r="BH1075" s="479"/>
    </row>
    <row r="1076" spans="1:60" ht="19.5" customHeight="1" x14ac:dyDescent="0.25">
      <c r="A1076" s="4">
        <f t="shared" si="117"/>
        <v>865</v>
      </c>
      <c r="B1076" s="42"/>
      <c r="C1076" s="21" t="s">
        <v>138</v>
      </c>
      <c r="D1076" s="29" t="s">
        <v>277</v>
      </c>
      <c r="E1076" s="8"/>
      <c r="F1076" s="8"/>
      <c r="G1076" s="8"/>
      <c r="H1076" s="8"/>
      <c r="I1076" s="8"/>
      <c r="J1076" s="8"/>
      <c r="K1076" s="8">
        <f t="shared" si="116"/>
        <v>59</v>
      </c>
      <c r="L1076" s="8">
        <f t="shared" si="116"/>
        <v>663</v>
      </c>
      <c r="M1076" s="265" t="s">
        <v>1337</v>
      </c>
      <c r="N1076" s="87"/>
      <c r="O1076" s="34"/>
      <c r="P1076" s="33"/>
      <c r="Q1076" s="34"/>
      <c r="R1076" s="33"/>
      <c r="S1076" s="34"/>
      <c r="T1076" s="33"/>
      <c r="U1076" s="34"/>
      <c r="V1076" s="33"/>
      <c r="W1076" s="34"/>
      <c r="X1076" s="33"/>
      <c r="Y1076" s="34"/>
      <c r="Z1076" s="33"/>
      <c r="AA1076" s="34"/>
      <c r="AB1076" s="33"/>
      <c r="AC1076" s="154"/>
      <c r="AD1076" s="155"/>
      <c r="AE1076" s="151"/>
      <c r="AF1076" s="488" t="s">
        <v>438</v>
      </c>
      <c r="AG1076" s="489"/>
      <c r="AH1076" s="489"/>
      <c r="AI1076" s="489"/>
      <c r="AJ1076" s="489"/>
      <c r="AK1076" s="489"/>
      <c r="AL1076" s="489"/>
      <c r="AM1076" s="489"/>
      <c r="AN1076" s="489"/>
      <c r="AO1076" s="490"/>
      <c r="AP1076" s="155"/>
      <c r="AQ1076" s="151"/>
      <c r="AR1076" s="152"/>
      <c r="AS1076" s="34"/>
      <c r="AT1076" s="36"/>
      <c r="AU1076" s="34"/>
      <c r="AV1076" s="36"/>
      <c r="AW1076" s="4"/>
      <c r="AX1076" s="8"/>
      <c r="AY1076" s="472"/>
      <c r="AZ1076" s="473"/>
      <c r="BA1076" s="473"/>
      <c r="BB1076" s="473"/>
      <c r="BC1076" s="473"/>
      <c r="BD1076" s="473"/>
      <c r="BE1076" s="473"/>
      <c r="BF1076" s="474"/>
      <c r="BG1076" s="478"/>
      <c r="BH1076" s="479"/>
    </row>
    <row r="1077" spans="1:60" ht="19.5" customHeight="1" x14ac:dyDescent="0.25">
      <c r="A1077" s="4">
        <f t="shared" si="117"/>
        <v>866</v>
      </c>
      <c r="B1077" s="42"/>
      <c r="C1077" s="55" t="s">
        <v>139</v>
      </c>
      <c r="D1077" s="29" t="s">
        <v>29</v>
      </c>
      <c r="E1077" s="8"/>
      <c r="F1077" s="8"/>
      <c r="G1077" s="8"/>
      <c r="H1077" s="8"/>
      <c r="I1077" s="8"/>
      <c r="J1077" s="8"/>
      <c r="K1077" s="8">
        <f t="shared" ref="K1077:L1078" si="118">K1076+1</f>
        <v>60</v>
      </c>
      <c r="L1077" s="8">
        <f t="shared" si="118"/>
        <v>664</v>
      </c>
      <c r="M1077" s="265" t="s">
        <v>1337</v>
      </c>
      <c r="N1077" s="87"/>
      <c r="O1077" s="34"/>
      <c r="P1077" s="33"/>
      <c r="Q1077" s="34"/>
      <c r="R1077" s="33"/>
      <c r="S1077" s="34"/>
      <c r="T1077" s="33"/>
      <c r="U1077" s="34"/>
      <c r="V1077" s="33"/>
      <c r="W1077" s="34"/>
      <c r="X1077" s="33"/>
      <c r="Y1077" s="34"/>
      <c r="Z1077" s="33"/>
      <c r="AA1077" s="34"/>
      <c r="AB1077" s="33"/>
      <c r="AC1077" s="154"/>
      <c r="AD1077" s="155"/>
      <c r="AE1077" s="151"/>
      <c r="AF1077" s="488" t="s">
        <v>438</v>
      </c>
      <c r="AG1077" s="489"/>
      <c r="AH1077" s="489"/>
      <c r="AI1077" s="489"/>
      <c r="AJ1077" s="489"/>
      <c r="AK1077" s="489"/>
      <c r="AL1077" s="489"/>
      <c r="AM1077" s="489"/>
      <c r="AN1077" s="489"/>
      <c r="AO1077" s="490"/>
      <c r="AP1077" s="155"/>
      <c r="AQ1077" s="151"/>
      <c r="AR1077" s="152"/>
      <c r="AS1077" s="34"/>
      <c r="AT1077" s="36"/>
      <c r="AU1077" s="34"/>
      <c r="AV1077" s="36"/>
      <c r="AW1077" s="4"/>
      <c r="AX1077" s="8"/>
      <c r="AY1077" s="472"/>
      <c r="AZ1077" s="473"/>
      <c r="BA1077" s="473"/>
      <c r="BB1077" s="473"/>
      <c r="BC1077" s="473"/>
      <c r="BD1077" s="473"/>
      <c r="BE1077" s="473"/>
      <c r="BF1077" s="474"/>
      <c r="BG1077" s="478"/>
      <c r="BH1077" s="479"/>
    </row>
    <row r="1078" spans="1:60" ht="19.5" customHeight="1" x14ac:dyDescent="0.25">
      <c r="A1078" s="4">
        <f t="shared" si="117"/>
        <v>867</v>
      </c>
      <c r="B1078" s="42"/>
      <c r="C1078" s="21" t="s">
        <v>140</v>
      </c>
      <c r="D1078" s="29" t="s">
        <v>30</v>
      </c>
      <c r="E1078" s="8"/>
      <c r="F1078" s="8"/>
      <c r="G1078" s="8"/>
      <c r="H1078" s="8"/>
      <c r="I1078" s="8"/>
      <c r="J1078" s="8"/>
      <c r="K1078" s="8">
        <f t="shared" si="118"/>
        <v>61</v>
      </c>
      <c r="L1078" s="8">
        <f t="shared" si="118"/>
        <v>665</v>
      </c>
      <c r="M1078" s="417" t="s">
        <v>1394</v>
      </c>
      <c r="N1078" s="87"/>
      <c r="O1078" s="34"/>
      <c r="P1078" s="33"/>
      <c r="Q1078" s="34"/>
      <c r="R1078" s="33"/>
      <c r="S1078" s="34"/>
      <c r="T1078" s="33"/>
      <c r="U1078" s="34"/>
      <c r="V1078" s="33"/>
      <c r="W1078" s="34"/>
      <c r="X1078" s="33"/>
      <c r="Y1078" s="34"/>
      <c r="Z1078" s="33"/>
      <c r="AA1078" s="34"/>
      <c r="AB1078" s="33"/>
      <c r="AC1078" s="154"/>
      <c r="AD1078" s="155"/>
      <c r="AE1078" s="151"/>
      <c r="AF1078" s="488" t="s">
        <v>438</v>
      </c>
      <c r="AG1078" s="489"/>
      <c r="AH1078" s="489"/>
      <c r="AI1078" s="489"/>
      <c r="AJ1078" s="489"/>
      <c r="AK1078" s="489"/>
      <c r="AL1078" s="489"/>
      <c r="AM1078" s="489"/>
      <c r="AN1078" s="489"/>
      <c r="AO1078" s="490"/>
      <c r="AP1078" s="155"/>
      <c r="AQ1078" s="151"/>
      <c r="AR1078" s="152"/>
      <c r="AS1078" s="34"/>
      <c r="AT1078" s="36"/>
      <c r="AU1078" s="34"/>
      <c r="AV1078" s="36"/>
      <c r="AW1078" s="4"/>
      <c r="AX1078" s="8"/>
      <c r="AY1078" s="472"/>
      <c r="AZ1078" s="473"/>
      <c r="BA1078" s="473"/>
      <c r="BB1078" s="473"/>
      <c r="BC1078" s="473"/>
      <c r="BD1078" s="473"/>
      <c r="BE1078" s="473"/>
      <c r="BF1078" s="474"/>
      <c r="BG1078" s="478"/>
      <c r="BH1078" s="479"/>
    </row>
    <row r="1079" spans="1:60" ht="19.5" customHeight="1" x14ac:dyDescent="0.25">
      <c r="A1079" s="4">
        <f t="shared" si="117"/>
        <v>868</v>
      </c>
      <c r="B1079" s="42"/>
      <c r="C1079" s="31"/>
      <c r="D1079" s="26" t="s">
        <v>380</v>
      </c>
      <c r="E1079" s="18">
        <f>E1015+1</f>
        <v>13</v>
      </c>
      <c r="F1079" s="18">
        <f>F1015+1</f>
        <v>85</v>
      </c>
      <c r="G1079" s="8"/>
      <c r="H1079" s="8"/>
      <c r="I1079" s="8"/>
      <c r="J1079" s="8"/>
      <c r="K1079" s="8"/>
      <c r="L1079" s="38"/>
      <c r="M1079" s="10"/>
      <c r="N1079" s="87"/>
      <c r="O1079" s="34"/>
      <c r="P1079" s="33"/>
      <c r="Q1079" s="34"/>
      <c r="R1079" s="33"/>
      <c r="S1079" s="34"/>
      <c r="T1079" s="33"/>
      <c r="U1079" s="34"/>
      <c r="V1079" s="33"/>
      <c r="W1079" s="34"/>
      <c r="X1079" s="33"/>
      <c r="Y1079" s="34"/>
      <c r="Z1079" s="33"/>
      <c r="AA1079" s="34"/>
      <c r="AB1079" s="33"/>
      <c r="AC1079" s="154"/>
      <c r="AD1079" s="155"/>
      <c r="AE1079" s="151"/>
      <c r="AF1079" s="488" t="s">
        <v>438</v>
      </c>
      <c r="AG1079" s="489"/>
      <c r="AH1079" s="489"/>
      <c r="AI1079" s="489"/>
      <c r="AJ1079" s="489"/>
      <c r="AK1079" s="489"/>
      <c r="AL1079" s="489"/>
      <c r="AM1079" s="489"/>
      <c r="AN1079" s="489"/>
      <c r="AO1079" s="490"/>
      <c r="AP1079" s="155"/>
      <c r="AQ1079" s="151"/>
      <c r="AR1079" s="152"/>
      <c r="AS1079" s="35"/>
      <c r="AT1079" s="33"/>
      <c r="AU1079" s="34"/>
      <c r="AV1079" s="36"/>
      <c r="AW1079" s="4"/>
      <c r="AX1079" s="8"/>
      <c r="AY1079" s="472"/>
      <c r="AZ1079" s="473"/>
      <c r="BA1079" s="473"/>
      <c r="BB1079" s="473"/>
      <c r="BC1079" s="473"/>
      <c r="BD1079" s="473"/>
      <c r="BE1079" s="473"/>
      <c r="BF1079" s="474"/>
      <c r="BG1079" s="478"/>
      <c r="BH1079" s="479"/>
    </row>
    <row r="1080" spans="1:60" ht="19.5" customHeight="1" x14ac:dyDescent="0.25">
      <c r="A1080" s="4">
        <f t="shared" si="117"/>
        <v>869</v>
      </c>
      <c r="B1080" s="43"/>
      <c r="C1080" s="41"/>
      <c r="D1080" s="26" t="s">
        <v>104</v>
      </c>
      <c r="E1080" s="18">
        <f>E1079+1</f>
        <v>14</v>
      </c>
      <c r="F1080" s="18">
        <f>F1079+1</f>
        <v>86</v>
      </c>
      <c r="G1080" s="8"/>
      <c r="H1080" s="8"/>
      <c r="I1080" s="8"/>
      <c r="J1080" s="8"/>
      <c r="K1080" s="8"/>
      <c r="L1080" s="38"/>
      <c r="M1080" s="10"/>
      <c r="N1080" s="87"/>
      <c r="O1080" s="34"/>
      <c r="P1080" s="33"/>
      <c r="Q1080" s="34"/>
      <c r="R1080" s="33"/>
      <c r="S1080" s="34"/>
      <c r="T1080" s="33"/>
      <c r="U1080" s="34"/>
      <c r="V1080" s="33"/>
      <c r="W1080" s="34"/>
      <c r="X1080" s="33"/>
      <c r="Y1080" s="34"/>
      <c r="Z1080" s="33"/>
      <c r="AA1080" s="34"/>
      <c r="AB1080" s="33"/>
      <c r="AC1080" s="154"/>
      <c r="AD1080" s="155"/>
      <c r="AE1080" s="151"/>
      <c r="AF1080" s="488" t="s">
        <v>438</v>
      </c>
      <c r="AG1080" s="489"/>
      <c r="AH1080" s="489"/>
      <c r="AI1080" s="489"/>
      <c r="AJ1080" s="489"/>
      <c r="AK1080" s="489"/>
      <c r="AL1080" s="489"/>
      <c r="AM1080" s="489"/>
      <c r="AN1080" s="489"/>
      <c r="AO1080" s="490"/>
      <c r="AP1080" s="155"/>
      <c r="AQ1080" s="151"/>
      <c r="AR1080" s="152"/>
      <c r="AS1080" s="35"/>
      <c r="AT1080" s="33"/>
      <c r="AU1080" s="34"/>
      <c r="AV1080" s="36"/>
      <c r="AW1080" s="4"/>
      <c r="AX1080" s="8"/>
      <c r="AY1080" s="475"/>
      <c r="AZ1080" s="476"/>
      <c r="BA1080" s="476"/>
      <c r="BB1080" s="476"/>
      <c r="BC1080" s="476"/>
      <c r="BD1080" s="476"/>
      <c r="BE1080" s="476"/>
      <c r="BF1080" s="477"/>
      <c r="BG1080" s="478"/>
      <c r="BH1080" s="479"/>
    </row>
    <row r="1081" spans="1:60" ht="23.25" customHeight="1" x14ac:dyDescent="0.25">
      <c r="A1081" s="4">
        <f t="shared" si="117"/>
        <v>870</v>
      </c>
      <c r="B1081" s="263"/>
      <c r="C1081" s="29" t="s">
        <v>668</v>
      </c>
      <c r="D1081" s="29" t="s">
        <v>250</v>
      </c>
      <c r="E1081" s="8"/>
      <c r="F1081" s="8"/>
      <c r="G1081" s="8"/>
      <c r="H1081" s="8"/>
      <c r="I1081" s="8"/>
      <c r="J1081" s="8"/>
      <c r="K1081" s="8">
        <f>K1078+1</f>
        <v>62</v>
      </c>
      <c r="L1081" s="8">
        <f>L1078+1</f>
        <v>666</v>
      </c>
      <c r="M1081" s="261" t="s">
        <v>1027</v>
      </c>
      <c r="N1081" s="87"/>
      <c r="O1081" s="34"/>
      <c r="P1081" s="33"/>
      <c r="Q1081" s="34"/>
      <c r="R1081" s="33"/>
      <c r="S1081" s="34"/>
      <c r="T1081" s="33"/>
      <c r="U1081" s="34"/>
      <c r="V1081" s="33"/>
      <c r="W1081" s="34"/>
      <c r="X1081" s="33"/>
      <c r="Y1081" s="34"/>
      <c r="Z1081" s="33"/>
      <c r="AA1081" s="34"/>
      <c r="AB1081" s="33"/>
      <c r="AC1081" s="154"/>
      <c r="AD1081" s="155"/>
      <c r="AE1081" s="151"/>
      <c r="AF1081" s="488" t="s">
        <v>438</v>
      </c>
      <c r="AG1081" s="489"/>
      <c r="AH1081" s="489"/>
      <c r="AI1081" s="489"/>
      <c r="AJ1081" s="489"/>
      <c r="AK1081" s="489"/>
      <c r="AL1081" s="489"/>
      <c r="AM1081" s="489"/>
      <c r="AN1081" s="489"/>
      <c r="AO1081" s="490"/>
      <c r="AP1081" s="155"/>
      <c r="AQ1081" s="151"/>
      <c r="AR1081" s="152"/>
      <c r="AS1081" s="34"/>
      <c r="AT1081" s="36"/>
      <c r="AU1081" s="34"/>
      <c r="AV1081" s="36"/>
      <c r="AW1081" s="4"/>
      <c r="AX1081" s="8"/>
      <c r="AY1081" s="560" t="s">
        <v>757</v>
      </c>
      <c r="AZ1081" s="486"/>
      <c r="BA1081" s="486"/>
      <c r="BB1081" s="486"/>
      <c r="BC1081" s="486"/>
      <c r="BD1081" s="486"/>
      <c r="BE1081" s="486"/>
      <c r="BF1081" s="487"/>
      <c r="BG1081" s="478"/>
      <c r="BH1081" s="479"/>
    </row>
    <row r="1082" spans="1:60" ht="23.25" customHeight="1" x14ac:dyDescent="0.25">
      <c r="A1082" s="4">
        <f t="shared" si="117"/>
        <v>871</v>
      </c>
      <c r="B1082" s="264"/>
      <c r="C1082" s="29"/>
      <c r="D1082" s="29" t="s">
        <v>251</v>
      </c>
      <c r="E1082" s="8"/>
      <c r="F1082" s="8"/>
      <c r="G1082" s="8"/>
      <c r="H1082" s="8"/>
      <c r="I1082" s="8"/>
      <c r="J1082" s="8"/>
      <c r="K1082" s="8">
        <f>K1081+1</f>
        <v>63</v>
      </c>
      <c r="L1082" s="8">
        <f>L1081+1</f>
        <v>667</v>
      </c>
      <c r="M1082" s="261" t="s">
        <v>1027</v>
      </c>
      <c r="N1082" s="87"/>
      <c r="O1082" s="34"/>
      <c r="P1082" s="33"/>
      <c r="Q1082" s="34"/>
      <c r="R1082" s="33"/>
      <c r="S1082" s="34"/>
      <c r="T1082" s="33"/>
      <c r="U1082" s="34"/>
      <c r="V1082" s="33"/>
      <c r="W1082" s="34"/>
      <c r="X1082" s="33"/>
      <c r="Y1082" s="34"/>
      <c r="Z1082" s="33"/>
      <c r="AA1082" s="34"/>
      <c r="AB1082" s="33"/>
      <c r="AC1082" s="154"/>
      <c r="AD1082" s="155"/>
      <c r="AE1082" s="151"/>
      <c r="AF1082" s="488" t="s">
        <v>438</v>
      </c>
      <c r="AG1082" s="489"/>
      <c r="AH1082" s="489"/>
      <c r="AI1082" s="489"/>
      <c r="AJ1082" s="489"/>
      <c r="AK1082" s="489"/>
      <c r="AL1082" s="489"/>
      <c r="AM1082" s="489"/>
      <c r="AN1082" s="489"/>
      <c r="AO1082" s="490"/>
      <c r="AP1082" s="155"/>
      <c r="AQ1082" s="151"/>
      <c r="AR1082" s="152"/>
      <c r="AS1082" s="34"/>
      <c r="AT1082" s="36"/>
      <c r="AU1082" s="34"/>
      <c r="AV1082" s="36"/>
      <c r="AW1082" s="4"/>
      <c r="AX1082" s="8"/>
      <c r="AY1082" s="456"/>
      <c r="AZ1082" s="457"/>
      <c r="BA1082" s="457"/>
      <c r="BB1082" s="457"/>
      <c r="BC1082" s="457"/>
      <c r="BD1082" s="457"/>
      <c r="BE1082" s="457"/>
      <c r="BF1082" s="458"/>
      <c r="BG1082" s="478"/>
      <c r="BH1082" s="479"/>
    </row>
    <row r="1083" spans="1:60" ht="19.5" customHeight="1" x14ac:dyDescent="0.25">
      <c r="A1083" s="3">
        <f t="shared" si="117"/>
        <v>872</v>
      </c>
      <c r="B1083" s="450"/>
      <c r="C1083" s="21"/>
      <c r="D1083" s="126" t="s">
        <v>105</v>
      </c>
      <c r="E1083" s="109">
        <f>E1080+1</f>
        <v>15</v>
      </c>
      <c r="F1083" s="109">
        <f>F1080+1</f>
        <v>87</v>
      </c>
      <c r="G1083" s="9"/>
      <c r="H1083" s="9"/>
      <c r="I1083" s="9"/>
      <c r="J1083" s="9"/>
      <c r="K1083" s="9"/>
      <c r="L1083" s="62"/>
      <c r="M1083" s="10"/>
      <c r="N1083" s="87"/>
      <c r="O1083" s="34"/>
      <c r="P1083" s="33"/>
      <c r="Q1083" s="34"/>
      <c r="R1083" s="33"/>
      <c r="S1083" s="34"/>
      <c r="T1083" s="33"/>
      <c r="U1083" s="34"/>
      <c r="V1083" s="33"/>
      <c r="W1083" s="34"/>
      <c r="X1083" s="33"/>
      <c r="Y1083" s="34"/>
      <c r="Z1083" s="33"/>
      <c r="AA1083" s="34"/>
      <c r="AB1083" s="33"/>
      <c r="AC1083" s="58"/>
      <c r="AD1083" s="59"/>
      <c r="AE1083" s="602" t="s">
        <v>242</v>
      </c>
      <c r="AF1083" s="603"/>
      <c r="AG1083" s="603"/>
      <c r="AH1083" s="603"/>
      <c r="AI1083" s="603"/>
      <c r="AJ1083" s="603"/>
      <c r="AK1083" s="603"/>
      <c r="AL1083" s="603"/>
      <c r="AM1083" s="603"/>
      <c r="AN1083" s="604"/>
      <c r="AO1083" s="60"/>
      <c r="AP1083" s="61"/>
      <c r="AQ1083" s="35"/>
      <c r="AR1083" s="33"/>
      <c r="AS1083" s="34"/>
      <c r="AT1083" s="33"/>
      <c r="AU1083" s="34"/>
      <c r="AV1083" s="36"/>
      <c r="AW1083" s="4"/>
      <c r="AX1083" s="8"/>
      <c r="AY1083" s="469" t="s">
        <v>759</v>
      </c>
      <c r="AZ1083" s="470"/>
      <c r="BA1083" s="470"/>
      <c r="BB1083" s="470"/>
      <c r="BC1083" s="470"/>
      <c r="BD1083" s="470"/>
      <c r="BE1083" s="470"/>
      <c r="BF1083" s="471"/>
      <c r="BG1083" s="478"/>
      <c r="BH1083" s="479"/>
    </row>
    <row r="1084" spans="1:60" ht="19.5" customHeight="1" x14ac:dyDescent="0.25">
      <c r="A1084" s="4">
        <f t="shared" si="117"/>
        <v>873</v>
      </c>
      <c r="B1084" s="451"/>
      <c r="C1084" s="21" t="s">
        <v>141</v>
      </c>
      <c r="D1084" s="126" t="s">
        <v>1603</v>
      </c>
      <c r="E1084" s="18">
        <f t="shared" ref="E1084:F1087" si="119">E1083+1</f>
        <v>16</v>
      </c>
      <c r="F1084" s="18">
        <f t="shared" si="119"/>
        <v>88</v>
      </c>
      <c r="G1084" s="8"/>
      <c r="H1084" s="8"/>
      <c r="I1084" s="8"/>
      <c r="J1084" s="8"/>
      <c r="K1084" s="8"/>
      <c r="L1084" s="38"/>
      <c r="M1084" s="10"/>
      <c r="N1084" s="87"/>
      <c r="O1084" s="34"/>
      <c r="P1084" s="33"/>
      <c r="Q1084" s="34"/>
      <c r="R1084" s="33"/>
      <c r="S1084" s="34"/>
      <c r="T1084" s="33"/>
      <c r="U1084" s="34"/>
      <c r="V1084" s="33"/>
      <c r="W1084" s="34"/>
      <c r="X1084" s="33"/>
      <c r="Y1084" s="34"/>
      <c r="Z1084" s="33"/>
      <c r="AA1084" s="34"/>
      <c r="AB1084" s="33"/>
      <c r="AC1084" s="58"/>
      <c r="AD1084" s="59"/>
      <c r="AE1084" s="602" t="s">
        <v>242</v>
      </c>
      <c r="AF1084" s="603"/>
      <c r="AG1084" s="603"/>
      <c r="AH1084" s="603"/>
      <c r="AI1084" s="603"/>
      <c r="AJ1084" s="603"/>
      <c r="AK1084" s="603"/>
      <c r="AL1084" s="603"/>
      <c r="AM1084" s="603"/>
      <c r="AN1084" s="604"/>
      <c r="AO1084" s="60"/>
      <c r="AP1084" s="61"/>
      <c r="AQ1084" s="35"/>
      <c r="AR1084" s="33"/>
      <c r="AS1084" s="34"/>
      <c r="AT1084" s="33"/>
      <c r="AU1084" s="34"/>
      <c r="AV1084" s="36"/>
      <c r="AW1084" s="4"/>
      <c r="AX1084" s="8"/>
      <c r="AY1084" s="472"/>
      <c r="AZ1084" s="473"/>
      <c r="BA1084" s="473"/>
      <c r="BB1084" s="473"/>
      <c r="BC1084" s="473"/>
      <c r="BD1084" s="473"/>
      <c r="BE1084" s="473"/>
      <c r="BF1084" s="474"/>
      <c r="BG1084" s="478"/>
      <c r="BH1084" s="479"/>
    </row>
    <row r="1085" spans="1:60" ht="19.5" customHeight="1" x14ac:dyDescent="0.25">
      <c r="A1085" s="4">
        <f t="shared" si="117"/>
        <v>874</v>
      </c>
      <c r="B1085" s="451"/>
      <c r="C1085" s="55" t="s">
        <v>139</v>
      </c>
      <c r="D1085" s="126" t="s">
        <v>1604</v>
      </c>
      <c r="E1085" s="18">
        <f t="shared" si="119"/>
        <v>17</v>
      </c>
      <c r="F1085" s="18">
        <f t="shared" si="119"/>
        <v>89</v>
      </c>
      <c r="G1085" s="8"/>
      <c r="H1085" s="8"/>
      <c r="I1085" s="8"/>
      <c r="J1085" s="8"/>
      <c r="K1085" s="8"/>
      <c r="L1085" s="38"/>
      <c r="M1085" s="10"/>
      <c r="N1085" s="87"/>
      <c r="O1085" s="34"/>
      <c r="P1085" s="33"/>
      <c r="Q1085" s="34"/>
      <c r="R1085" s="33"/>
      <c r="S1085" s="34"/>
      <c r="T1085" s="33"/>
      <c r="U1085" s="34"/>
      <c r="V1085" s="33"/>
      <c r="W1085" s="34"/>
      <c r="X1085" s="33"/>
      <c r="Y1085" s="34"/>
      <c r="Z1085" s="33"/>
      <c r="AA1085" s="34"/>
      <c r="AB1085" s="33"/>
      <c r="AC1085" s="58"/>
      <c r="AD1085" s="59"/>
      <c r="AE1085" s="602" t="s">
        <v>242</v>
      </c>
      <c r="AF1085" s="603"/>
      <c r="AG1085" s="603"/>
      <c r="AH1085" s="603"/>
      <c r="AI1085" s="603"/>
      <c r="AJ1085" s="603"/>
      <c r="AK1085" s="603"/>
      <c r="AL1085" s="603"/>
      <c r="AM1085" s="603"/>
      <c r="AN1085" s="604"/>
      <c r="AO1085" s="60"/>
      <c r="AP1085" s="61"/>
      <c r="AQ1085" s="35"/>
      <c r="AR1085" s="33"/>
      <c r="AS1085" s="34"/>
      <c r="AT1085" s="33"/>
      <c r="AU1085" s="34"/>
      <c r="AV1085" s="36"/>
      <c r="AW1085" s="4"/>
      <c r="AX1085" s="8"/>
      <c r="AY1085" s="472"/>
      <c r="AZ1085" s="473"/>
      <c r="BA1085" s="473"/>
      <c r="BB1085" s="473"/>
      <c r="BC1085" s="473"/>
      <c r="BD1085" s="473"/>
      <c r="BE1085" s="473"/>
      <c r="BF1085" s="474"/>
      <c r="BG1085" s="478"/>
      <c r="BH1085" s="479"/>
    </row>
    <row r="1086" spans="1:60" ht="19.5" customHeight="1" x14ac:dyDescent="0.25">
      <c r="A1086" s="4">
        <f t="shared" si="117"/>
        <v>875</v>
      </c>
      <c r="B1086" s="451"/>
      <c r="C1086" s="21" t="s">
        <v>142</v>
      </c>
      <c r="D1086" s="126" t="s">
        <v>1605</v>
      </c>
      <c r="E1086" s="18">
        <f t="shared" si="119"/>
        <v>18</v>
      </c>
      <c r="F1086" s="18">
        <f t="shared" si="119"/>
        <v>90</v>
      </c>
      <c r="G1086" s="8"/>
      <c r="H1086" s="8"/>
      <c r="I1086" s="8"/>
      <c r="J1086" s="8"/>
      <c r="K1086" s="8"/>
      <c r="L1086" s="38"/>
      <c r="M1086" s="10"/>
      <c r="N1086" s="87"/>
      <c r="O1086" s="34"/>
      <c r="P1086" s="33"/>
      <c r="Q1086" s="34"/>
      <c r="R1086" s="33"/>
      <c r="S1086" s="34"/>
      <c r="T1086" s="33"/>
      <c r="U1086" s="34"/>
      <c r="V1086" s="33"/>
      <c r="W1086" s="34"/>
      <c r="X1086" s="33"/>
      <c r="Y1086" s="34"/>
      <c r="Z1086" s="33"/>
      <c r="AA1086" s="34"/>
      <c r="AB1086" s="33"/>
      <c r="AC1086" s="58"/>
      <c r="AD1086" s="59"/>
      <c r="AE1086" s="602" t="s">
        <v>242</v>
      </c>
      <c r="AF1086" s="603"/>
      <c r="AG1086" s="603"/>
      <c r="AH1086" s="603"/>
      <c r="AI1086" s="603"/>
      <c r="AJ1086" s="603"/>
      <c r="AK1086" s="603"/>
      <c r="AL1086" s="603"/>
      <c r="AM1086" s="603"/>
      <c r="AN1086" s="604"/>
      <c r="AO1086" s="60"/>
      <c r="AP1086" s="61"/>
      <c r="AQ1086" s="35"/>
      <c r="AR1086" s="33"/>
      <c r="AS1086" s="34"/>
      <c r="AT1086" s="33"/>
      <c r="AU1086" s="34"/>
      <c r="AV1086" s="36"/>
      <c r="AW1086" s="4"/>
      <c r="AX1086" s="8"/>
      <c r="AY1086" s="472"/>
      <c r="AZ1086" s="473"/>
      <c r="BA1086" s="473"/>
      <c r="BB1086" s="473"/>
      <c r="BC1086" s="473"/>
      <c r="BD1086" s="473"/>
      <c r="BE1086" s="473"/>
      <c r="BF1086" s="474"/>
      <c r="BG1086" s="478"/>
      <c r="BH1086" s="479"/>
    </row>
    <row r="1087" spans="1:60" ht="19.5" customHeight="1" x14ac:dyDescent="0.25">
      <c r="A1087" s="177">
        <f t="shared" si="117"/>
        <v>876</v>
      </c>
      <c r="B1087" s="452"/>
      <c r="C1087" s="20"/>
      <c r="D1087" s="126" t="s">
        <v>1606</v>
      </c>
      <c r="E1087" s="18">
        <f t="shared" si="119"/>
        <v>19</v>
      </c>
      <c r="F1087" s="18">
        <f t="shared" si="119"/>
        <v>91</v>
      </c>
      <c r="G1087" s="8"/>
      <c r="H1087" s="8"/>
      <c r="I1087" s="8"/>
      <c r="J1087" s="8"/>
      <c r="K1087" s="8"/>
      <c r="L1087" s="38"/>
      <c r="M1087" s="10"/>
      <c r="N1087" s="87"/>
      <c r="O1087" s="34"/>
      <c r="P1087" s="33"/>
      <c r="Q1087" s="34"/>
      <c r="R1087" s="33"/>
      <c r="S1087" s="34"/>
      <c r="T1087" s="33"/>
      <c r="U1087" s="34"/>
      <c r="V1087" s="33"/>
      <c r="W1087" s="34"/>
      <c r="X1087" s="33"/>
      <c r="Y1087" s="34"/>
      <c r="Z1087" s="33"/>
      <c r="AA1087" s="34"/>
      <c r="AB1087" s="33"/>
      <c r="AC1087" s="58"/>
      <c r="AD1087" s="59"/>
      <c r="AE1087" s="602" t="s">
        <v>242</v>
      </c>
      <c r="AF1087" s="603"/>
      <c r="AG1087" s="603"/>
      <c r="AH1087" s="603"/>
      <c r="AI1087" s="603"/>
      <c r="AJ1087" s="603"/>
      <c r="AK1087" s="603"/>
      <c r="AL1087" s="603"/>
      <c r="AM1087" s="603"/>
      <c r="AN1087" s="604"/>
      <c r="AO1087" s="60"/>
      <c r="AP1087" s="61"/>
      <c r="AQ1087" s="35"/>
      <c r="AR1087" s="33"/>
      <c r="AS1087" s="34"/>
      <c r="AT1087" s="33"/>
      <c r="AU1087" s="34"/>
      <c r="AV1087" s="36"/>
      <c r="AW1087" s="4"/>
      <c r="AX1087" s="8"/>
      <c r="AY1087" s="475"/>
      <c r="AZ1087" s="476"/>
      <c r="BA1087" s="476"/>
      <c r="BB1087" s="476"/>
      <c r="BC1087" s="476"/>
      <c r="BD1087" s="476"/>
      <c r="BE1087" s="476"/>
      <c r="BF1087" s="477"/>
      <c r="BG1087" s="478"/>
      <c r="BH1087" s="479"/>
    </row>
    <row r="1088" spans="1:60" ht="40.5" customHeight="1" x14ac:dyDescent="0.25">
      <c r="A1088" s="4">
        <f t="shared" si="117"/>
        <v>877</v>
      </c>
      <c r="B1088" s="504"/>
      <c r="C1088" s="601" t="s">
        <v>670</v>
      </c>
      <c r="D1088" s="29" t="s">
        <v>252</v>
      </c>
      <c r="E1088" s="8"/>
      <c r="F1088" s="8"/>
      <c r="G1088" s="8"/>
      <c r="H1088" s="8"/>
      <c r="I1088" s="8"/>
      <c r="J1088" s="8"/>
      <c r="K1088" s="8">
        <f>K1082+1</f>
        <v>64</v>
      </c>
      <c r="L1088" s="8">
        <f>L1082+1</f>
        <v>668</v>
      </c>
      <c r="M1088" s="261" t="s">
        <v>1027</v>
      </c>
      <c r="N1088" s="87"/>
      <c r="O1088" s="34"/>
      <c r="P1088" s="33"/>
      <c r="Q1088" s="34"/>
      <c r="R1088" s="33"/>
      <c r="S1088" s="34"/>
      <c r="T1088" s="33"/>
      <c r="U1088" s="34"/>
      <c r="V1088" s="33"/>
      <c r="W1088" s="34"/>
      <c r="X1088" s="33"/>
      <c r="Y1088" s="34"/>
      <c r="Z1088" s="33"/>
      <c r="AA1088" s="34"/>
      <c r="AB1088" s="33"/>
      <c r="AC1088" s="154"/>
      <c r="AD1088" s="155"/>
      <c r="AE1088" s="151"/>
      <c r="AF1088" s="488" t="s">
        <v>438</v>
      </c>
      <c r="AG1088" s="489"/>
      <c r="AH1088" s="489"/>
      <c r="AI1088" s="489"/>
      <c r="AJ1088" s="489"/>
      <c r="AK1088" s="489"/>
      <c r="AL1088" s="489"/>
      <c r="AM1088" s="489"/>
      <c r="AN1088" s="489"/>
      <c r="AO1088" s="490"/>
      <c r="AP1088" s="155"/>
      <c r="AQ1088" s="151"/>
      <c r="AR1088" s="152"/>
      <c r="AS1088" s="34"/>
      <c r="AT1088" s="36"/>
      <c r="AU1088" s="34"/>
      <c r="AV1088" s="36"/>
      <c r="AW1088" s="4"/>
      <c r="AX1088" s="8"/>
      <c r="AY1088" s="472" t="s">
        <v>758</v>
      </c>
      <c r="AZ1088" s="473"/>
      <c r="BA1088" s="473"/>
      <c r="BB1088" s="473"/>
      <c r="BC1088" s="473"/>
      <c r="BD1088" s="473"/>
      <c r="BE1088" s="473"/>
      <c r="BF1088" s="474"/>
      <c r="BG1088" s="478"/>
      <c r="BH1088" s="479"/>
    </row>
    <row r="1089" spans="1:60" ht="40.5" customHeight="1" x14ac:dyDescent="0.25">
      <c r="A1089" s="4">
        <f t="shared" si="117"/>
        <v>878</v>
      </c>
      <c r="B1089" s="505"/>
      <c r="C1089" s="452"/>
      <c r="D1089" s="29" t="s">
        <v>253</v>
      </c>
      <c r="E1089" s="9"/>
      <c r="F1089" s="9"/>
      <c r="G1089" s="8"/>
      <c r="H1089" s="8"/>
      <c r="I1089" s="8"/>
      <c r="J1089" s="8"/>
      <c r="K1089" s="8">
        <f>K1088+1</f>
        <v>65</v>
      </c>
      <c r="L1089" s="8">
        <f>L1088+1</f>
        <v>669</v>
      </c>
      <c r="M1089" s="416" t="s">
        <v>1395</v>
      </c>
      <c r="N1089" s="87"/>
      <c r="O1089" s="34"/>
      <c r="P1089" s="33"/>
      <c r="Q1089" s="34"/>
      <c r="R1089" s="33"/>
      <c r="S1089" s="34"/>
      <c r="T1089" s="33"/>
      <c r="U1089" s="34"/>
      <c r="V1089" s="33"/>
      <c r="W1089" s="34"/>
      <c r="X1089" s="33"/>
      <c r="Y1089" s="34"/>
      <c r="Z1089" s="33"/>
      <c r="AA1089" s="34"/>
      <c r="AB1089" s="33"/>
      <c r="AC1089" s="154"/>
      <c r="AD1089" s="155"/>
      <c r="AE1089" s="151"/>
      <c r="AF1089" s="488" t="s">
        <v>438</v>
      </c>
      <c r="AG1089" s="489"/>
      <c r="AH1089" s="489"/>
      <c r="AI1089" s="489"/>
      <c r="AJ1089" s="489"/>
      <c r="AK1089" s="489"/>
      <c r="AL1089" s="489"/>
      <c r="AM1089" s="489"/>
      <c r="AN1089" s="489"/>
      <c r="AO1089" s="490"/>
      <c r="AP1089" s="155"/>
      <c r="AQ1089" s="151"/>
      <c r="AR1089" s="152"/>
      <c r="AS1089" s="34"/>
      <c r="AT1089" s="36"/>
      <c r="AU1089" s="34"/>
      <c r="AV1089" s="36"/>
      <c r="AW1089" s="4"/>
      <c r="AX1089" s="8"/>
      <c r="AY1089" s="475"/>
      <c r="AZ1089" s="476"/>
      <c r="BA1089" s="476"/>
      <c r="BB1089" s="476"/>
      <c r="BC1089" s="476"/>
      <c r="BD1089" s="476"/>
      <c r="BE1089" s="476"/>
      <c r="BF1089" s="477"/>
      <c r="BG1089" s="478"/>
      <c r="BH1089" s="479"/>
    </row>
    <row r="1090" spans="1:60" ht="19.5" customHeight="1" thickBot="1" x14ac:dyDescent="0.3">
      <c r="A1090" s="497" t="s">
        <v>143</v>
      </c>
      <c r="B1090" s="498"/>
      <c r="C1090" s="499"/>
      <c r="D1090" s="500"/>
      <c r="E1090" s="135">
        <f>E1087</f>
        <v>19</v>
      </c>
      <c r="F1090" s="135">
        <f>F1087</f>
        <v>91</v>
      </c>
      <c r="G1090" s="135">
        <f>G1024</f>
        <v>5</v>
      </c>
      <c r="H1090" s="135">
        <f>H1024</f>
        <v>110</v>
      </c>
      <c r="I1090" s="135">
        <f>I1019</f>
        <v>4</v>
      </c>
      <c r="J1090" s="135">
        <f>$J$992+I1090</f>
        <v>42</v>
      </c>
      <c r="K1090" s="135">
        <f>K1089</f>
        <v>65</v>
      </c>
      <c r="L1090" s="135">
        <f>L1089</f>
        <v>669</v>
      </c>
      <c r="M1090" s="16"/>
      <c r="O1090" s="501" t="s">
        <v>60</v>
      </c>
      <c r="P1090" s="502"/>
      <c r="Q1090" s="502"/>
      <c r="R1090" s="502"/>
      <c r="S1090" s="502"/>
      <c r="T1090" s="502"/>
      <c r="U1090" s="502"/>
      <c r="V1090" s="502"/>
      <c r="W1090" s="502"/>
      <c r="X1090" s="502"/>
      <c r="Y1090" s="502"/>
      <c r="Z1090" s="501">
        <f>E1090+G1090+K1090</f>
        <v>89</v>
      </c>
      <c r="AA1090" s="502"/>
      <c r="AB1090" s="502"/>
      <c r="AC1090" s="502"/>
      <c r="AD1090" s="502"/>
      <c r="AE1090" s="502"/>
      <c r="AF1090" s="502"/>
      <c r="AG1090" s="502"/>
      <c r="AH1090" s="502"/>
      <c r="AI1090" s="502"/>
      <c r="AJ1090" s="503"/>
      <c r="AX1090" s="9"/>
    </row>
    <row r="1092" spans="1:60" ht="19.5" customHeight="1" x14ac:dyDescent="0.25">
      <c r="A1092" s="575" t="s">
        <v>497</v>
      </c>
      <c r="B1092" s="575"/>
      <c r="C1092" s="575"/>
      <c r="D1092" s="575"/>
      <c r="E1092" s="575"/>
      <c r="F1092" s="575"/>
      <c r="G1092" s="575"/>
      <c r="H1092" s="575"/>
      <c r="I1092" s="575"/>
      <c r="J1092" s="575"/>
      <c r="K1092" s="575"/>
      <c r="L1092" s="575"/>
      <c r="M1092" s="575"/>
      <c r="N1092" s="575"/>
      <c r="O1092" s="575"/>
      <c r="P1092" s="575"/>
      <c r="Q1092" s="575"/>
      <c r="R1092" s="575"/>
      <c r="S1092" s="575"/>
      <c r="T1092" s="575"/>
      <c r="U1092" s="575"/>
      <c r="V1092" s="575"/>
      <c r="W1092" s="575"/>
      <c r="X1092" s="575"/>
      <c r="Y1092" s="7"/>
      <c r="Z1092" s="7"/>
      <c r="AA1092" s="7"/>
      <c r="AB1092" s="7"/>
      <c r="AC1092" s="7"/>
      <c r="AD1092" s="7"/>
      <c r="AE1092" s="7"/>
      <c r="AF1092" s="7"/>
      <c r="AG1092" s="7"/>
      <c r="AH1092" s="7"/>
      <c r="AI1092" s="7"/>
      <c r="AJ1092" s="7"/>
      <c r="AK1092" s="7"/>
      <c r="AL1092" s="7"/>
      <c r="AM1092" s="7"/>
      <c r="AN1092" s="7"/>
      <c r="AO1092" s="7"/>
      <c r="AP1092" s="7"/>
      <c r="AQ1092" s="7"/>
      <c r="AR1092" s="7"/>
      <c r="AS1092" s="7"/>
      <c r="AT1092" s="7"/>
      <c r="AU1092" s="7"/>
      <c r="AV1092" s="7"/>
      <c r="AW1092" s="7"/>
    </row>
    <row r="1093" spans="1:60" ht="19.5" customHeight="1" x14ac:dyDescent="0.25">
      <c r="A1093" s="582" t="s">
        <v>89</v>
      </c>
      <c r="B1093" s="452" t="s">
        <v>193</v>
      </c>
      <c r="C1093" s="462" t="s">
        <v>326</v>
      </c>
      <c r="D1093" s="452" t="s">
        <v>90</v>
      </c>
      <c r="E1093" s="583" t="s">
        <v>162</v>
      </c>
      <c r="F1093" s="583"/>
      <c r="G1093" s="584" t="s">
        <v>161</v>
      </c>
      <c r="H1093" s="584"/>
      <c r="I1093" s="492" t="s">
        <v>146</v>
      </c>
      <c r="J1093" s="493"/>
      <c r="K1093" s="452" t="s">
        <v>192</v>
      </c>
      <c r="L1093" s="452"/>
      <c r="M1093" s="450" t="s">
        <v>382</v>
      </c>
      <c r="N1093" s="585">
        <v>9</v>
      </c>
      <c r="O1093" s="585"/>
      <c r="P1093" s="585">
        <v>10</v>
      </c>
      <c r="Q1093" s="585"/>
      <c r="R1093" s="585">
        <v>11</v>
      </c>
      <c r="S1093" s="585"/>
      <c r="T1093" s="585">
        <v>12</v>
      </c>
      <c r="U1093" s="585"/>
      <c r="V1093" s="585">
        <v>13</v>
      </c>
      <c r="W1093" s="585"/>
      <c r="X1093" s="585">
        <v>14</v>
      </c>
      <c r="Y1093" s="585"/>
      <c r="Z1093" s="585">
        <v>15</v>
      </c>
      <c r="AA1093" s="585"/>
      <c r="AB1093" s="585">
        <v>16</v>
      </c>
      <c r="AC1093" s="585"/>
      <c r="AD1093" s="585">
        <v>17</v>
      </c>
      <c r="AE1093" s="585"/>
      <c r="AF1093" s="585">
        <v>18</v>
      </c>
      <c r="AG1093" s="585"/>
      <c r="AH1093" s="585">
        <v>19</v>
      </c>
      <c r="AI1093" s="585"/>
      <c r="AJ1093" s="585">
        <v>20</v>
      </c>
      <c r="AK1093" s="585"/>
      <c r="AL1093" s="585">
        <v>21</v>
      </c>
      <c r="AM1093" s="585"/>
      <c r="AN1093" s="585">
        <v>22</v>
      </c>
      <c r="AO1093" s="585"/>
      <c r="AP1093" s="585">
        <v>23</v>
      </c>
      <c r="AQ1093" s="585"/>
      <c r="AR1093" s="585">
        <v>24</v>
      </c>
      <c r="AS1093" s="585"/>
      <c r="AT1093" s="585">
        <v>1</v>
      </c>
      <c r="AU1093" s="585"/>
      <c r="AV1093" s="585">
        <v>2</v>
      </c>
      <c r="AW1093" s="586"/>
      <c r="AX1093" s="576" t="s">
        <v>408</v>
      </c>
      <c r="AY1093" s="484" t="s">
        <v>195</v>
      </c>
      <c r="AZ1093" s="484"/>
      <c r="BA1093" s="484"/>
      <c r="BB1093" s="484"/>
      <c r="BC1093" s="484"/>
      <c r="BD1093" s="484"/>
      <c r="BE1093" s="484"/>
      <c r="BF1093" s="484"/>
      <c r="BG1093" s="484" t="s">
        <v>194</v>
      </c>
      <c r="BH1093" s="484"/>
    </row>
    <row r="1094" spans="1:60" ht="19.5" customHeight="1" x14ac:dyDescent="0.25">
      <c r="A1094" s="495"/>
      <c r="B1094" s="462"/>
      <c r="C1094" s="462"/>
      <c r="D1094" s="462"/>
      <c r="E1094" s="26" t="s">
        <v>150</v>
      </c>
      <c r="F1094" s="26" t="s">
        <v>410</v>
      </c>
      <c r="G1094" s="23" t="s">
        <v>150</v>
      </c>
      <c r="H1094" s="23" t="s">
        <v>410</v>
      </c>
      <c r="I1094" s="29" t="s">
        <v>147</v>
      </c>
      <c r="J1094" s="29" t="s">
        <v>410</v>
      </c>
      <c r="K1094" s="29" t="s">
        <v>150</v>
      </c>
      <c r="L1094" s="29" t="s">
        <v>410</v>
      </c>
      <c r="M1094" s="452"/>
      <c r="N1094" s="2"/>
      <c r="O1094" s="644">
        <v>30</v>
      </c>
      <c r="P1094" s="481"/>
      <c r="Q1094" s="481">
        <v>30</v>
      </c>
      <c r="R1094" s="481"/>
      <c r="S1094" s="481">
        <v>30</v>
      </c>
      <c r="T1094" s="481"/>
      <c r="U1094" s="481">
        <v>30</v>
      </c>
      <c r="V1094" s="481"/>
      <c r="W1094" s="481">
        <v>30</v>
      </c>
      <c r="X1094" s="481"/>
      <c r="Y1094" s="481">
        <v>30</v>
      </c>
      <c r="Z1094" s="481"/>
      <c r="AA1094" s="480">
        <v>30</v>
      </c>
      <c r="AB1094" s="480"/>
      <c r="AC1094" s="480">
        <v>30</v>
      </c>
      <c r="AD1094" s="480"/>
      <c r="AE1094" s="480">
        <v>30</v>
      </c>
      <c r="AF1094" s="480"/>
      <c r="AG1094" s="480">
        <v>30</v>
      </c>
      <c r="AH1094" s="480"/>
      <c r="AI1094" s="480">
        <v>30</v>
      </c>
      <c r="AJ1094" s="480"/>
      <c r="AK1094" s="480">
        <v>30</v>
      </c>
      <c r="AL1094" s="480"/>
      <c r="AM1094" s="480">
        <v>30</v>
      </c>
      <c r="AN1094" s="480"/>
      <c r="AO1094" s="480">
        <v>30</v>
      </c>
      <c r="AP1094" s="480"/>
      <c r="AQ1094" s="480">
        <v>30</v>
      </c>
      <c r="AR1094" s="480"/>
      <c r="AS1094" s="481">
        <v>30</v>
      </c>
      <c r="AT1094" s="481"/>
      <c r="AU1094" s="481">
        <v>30</v>
      </c>
      <c r="AV1094" s="644"/>
      <c r="AW1094" s="1"/>
      <c r="AX1094" s="628"/>
      <c r="AY1094" s="484"/>
      <c r="AZ1094" s="484"/>
      <c r="BA1094" s="484"/>
      <c r="BB1094" s="484"/>
      <c r="BC1094" s="484"/>
      <c r="BD1094" s="484"/>
      <c r="BE1094" s="484"/>
      <c r="BF1094" s="484"/>
      <c r="BG1094" s="484"/>
      <c r="BH1094" s="484"/>
    </row>
    <row r="1095" spans="1:60" ht="38.25" customHeight="1" x14ac:dyDescent="0.25">
      <c r="A1095" s="4">
        <f>A1089+1</f>
        <v>879</v>
      </c>
      <c r="B1095" s="492" t="s">
        <v>388</v>
      </c>
      <c r="C1095" s="609"/>
      <c r="D1095" s="493"/>
      <c r="E1095" s="8"/>
      <c r="F1095" s="8"/>
      <c r="G1095" s="8"/>
      <c r="H1095" s="8"/>
      <c r="I1095" s="8"/>
      <c r="J1095" s="8"/>
      <c r="K1095" s="8">
        <v>1</v>
      </c>
      <c r="L1095" s="8">
        <f>L1090+1</f>
        <v>670</v>
      </c>
      <c r="M1095" s="261" t="s">
        <v>491</v>
      </c>
      <c r="N1095" s="87"/>
      <c r="O1095" s="506" t="s">
        <v>424</v>
      </c>
      <c r="P1095" s="507"/>
      <c r="Q1095" s="507"/>
      <c r="R1095" s="508"/>
      <c r="S1095" s="34"/>
      <c r="T1095" s="33"/>
      <c r="U1095" s="34"/>
      <c r="V1095" s="33"/>
      <c r="W1095" s="34"/>
      <c r="X1095" s="33"/>
      <c r="Y1095" s="34"/>
      <c r="Z1095" s="33"/>
      <c r="AA1095" s="34"/>
      <c r="AB1095" s="33"/>
      <c r="AC1095" s="154"/>
      <c r="AD1095" s="155"/>
      <c r="AE1095" s="151"/>
      <c r="AF1095" s="488" t="s">
        <v>438</v>
      </c>
      <c r="AG1095" s="489"/>
      <c r="AH1095" s="489"/>
      <c r="AI1095" s="489"/>
      <c r="AJ1095" s="489"/>
      <c r="AK1095" s="489"/>
      <c r="AL1095" s="489"/>
      <c r="AM1095" s="489"/>
      <c r="AN1095" s="489"/>
      <c r="AO1095" s="490"/>
      <c r="AP1095" s="155"/>
      <c r="AQ1095" s="151"/>
      <c r="AR1095" s="152"/>
      <c r="AS1095" s="35"/>
      <c r="AT1095" s="33"/>
      <c r="AU1095" s="34"/>
      <c r="AV1095" s="36"/>
      <c r="AW1095" s="4"/>
      <c r="AX1095" s="8"/>
      <c r="AY1095" s="459" t="s">
        <v>888</v>
      </c>
      <c r="AZ1095" s="460"/>
      <c r="BA1095" s="460"/>
      <c r="BB1095" s="460"/>
      <c r="BC1095" s="460"/>
      <c r="BD1095" s="460"/>
      <c r="BE1095" s="460"/>
      <c r="BF1095" s="461"/>
      <c r="BG1095" s="478" t="s">
        <v>86</v>
      </c>
      <c r="BH1095" s="479"/>
    </row>
    <row r="1096" spans="1:60" ht="19.5" customHeight="1" x14ac:dyDescent="0.25">
      <c r="A1096" s="4">
        <f>A1095+1</f>
        <v>880</v>
      </c>
      <c r="B1096" s="450"/>
      <c r="C1096" s="669" t="s">
        <v>672</v>
      </c>
      <c r="D1096" s="26" t="s">
        <v>88</v>
      </c>
      <c r="E1096" s="159">
        <v>1</v>
      </c>
      <c r="F1096" s="18">
        <f>F1090+1</f>
        <v>92</v>
      </c>
      <c r="G1096" s="9"/>
      <c r="H1096" s="9"/>
      <c r="I1096" s="9"/>
      <c r="J1096" s="9"/>
      <c r="K1096" s="62"/>
      <c r="L1096" s="62"/>
      <c r="M1096" s="69"/>
      <c r="N1096" s="87"/>
      <c r="O1096" s="34"/>
      <c r="P1096" s="33"/>
      <c r="Q1096" s="34"/>
      <c r="R1096" s="33"/>
      <c r="S1096" s="34"/>
      <c r="T1096" s="33"/>
      <c r="U1096" s="34"/>
      <c r="V1096" s="33"/>
      <c r="W1096" s="34"/>
      <c r="X1096" s="33"/>
      <c r="Y1096" s="34"/>
      <c r="Z1096" s="33"/>
      <c r="AA1096" s="34"/>
      <c r="AB1096" s="33"/>
      <c r="AC1096" s="154"/>
      <c r="AD1096" s="155"/>
      <c r="AE1096" s="151"/>
      <c r="AF1096" s="488" t="s">
        <v>438</v>
      </c>
      <c r="AG1096" s="489"/>
      <c r="AH1096" s="489"/>
      <c r="AI1096" s="489"/>
      <c r="AJ1096" s="489"/>
      <c r="AK1096" s="489"/>
      <c r="AL1096" s="489"/>
      <c r="AM1096" s="489"/>
      <c r="AN1096" s="489"/>
      <c r="AO1096" s="490"/>
      <c r="AP1096" s="155"/>
      <c r="AQ1096" s="151"/>
      <c r="AR1096" s="152"/>
      <c r="AS1096" s="35"/>
      <c r="AT1096" s="33"/>
      <c r="AU1096" s="34"/>
      <c r="AV1096" s="36"/>
      <c r="AW1096" s="4"/>
      <c r="AX1096" s="8"/>
      <c r="AY1096" s="469" t="s">
        <v>738</v>
      </c>
      <c r="AZ1096" s="470"/>
      <c r="BA1096" s="470"/>
      <c r="BB1096" s="470"/>
      <c r="BC1096" s="470"/>
      <c r="BD1096" s="470"/>
      <c r="BE1096" s="470"/>
      <c r="BF1096" s="471"/>
      <c r="BG1096" s="10"/>
      <c r="BH1096" s="12"/>
    </row>
    <row r="1097" spans="1:60" ht="19.5" customHeight="1" x14ac:dyDescent="0.25">
      <c r="A1097" s="4">
        <f t="shared" ref="A1097:A1136" si="120">A1096+1</f>
        <v>881</v>
      </c>
      <c r="B1097" s="451"/>
      <c r="C1097" s="670"/>
      <c r="D1097" s="26" t="s">
        <v>134</v>
      </c>
      <c r="E1097" s="160">
        <f t="shared" ref="E1097:F1103" si="121">E1096+1</f>
        <v>2</v>
      </c>
      <c r="F1097" s="160">
        <f t="shared" si="121"/>
        <v>93</v>
      </c>
      <c r="G1097" s="9"/>
      <c r="H1097" s="9"/>
      <c r="I1097" s="9"/>
      <c r="J1097" s="9"/>
      <c r="K1097" s="62"/>
      <c r="L1097" s="62"/>
      <c r="M1097" s="69"/>
      <c r="N1097" s="87"/>
      <c r="O1097" s="34"/>
      <c r="P1097" s="33"/>
      <c r="Q1097" s="34"/>
      <c r="R1097" s="33"/>
      <c r="S1097" s="34"/>
      <c r="T1097" s="33"/>
      <c r="U1097" s="34"/>
      <c r="V1097" s="33"/>
      <c r="W1097" s="34"/>
      <c r="X1097" s="33"/>
      <c r="Y1097" s="34"/>
      <c r="Z1097" s="33"/>
      <c r="AA1097" s="34"/>
      <c r="AB1097" s="33"/>
      <c r="AC1097" s="154"/>
      <c r="AD1097" s="155"/>
      <c r="AE1097" s="151"/>
      <c r="AF1097" s="488" t="s">
        <v>438</v>
      </c>
      <c r="AG1097" s="489"/>
      <c r="AH1097" s="489"/>
      <c r="AI1097" s="489"/>
      <c r="AJ1097" s="489"/>
      <c r="AK1097" s="489"/>
      <c r="AL1097" s="489"/>
      <c r="AM1097" s="489"/>
      <c r="AN1097" s="489"/>
      <c r="AO1097" s="490"/>
      <c r="AP1097" s="155"/>
      <c r="AQ1097" s="151"/>
      <c r="AR1097" s="152"/>
      <c r="AS1097" s="35"/>
      <c r="AT1097" s="33"/>
      <c r="AU1097" s="34"/>
      <c r="AV1097" s="36"/>
      <c r="AW1097" s="4"/>
      <c r="AX1097" s="8"/>
      <c r="AY1097" s="472"/>
      <c r="AZ1097" s="473"/>
      <c r="BA1097" s="473"/>
      <c r="BB1097" s="473"/>
      <c r="BC1097" s="473"/>
      <c r="BD1097" s="473"/>
      <c r="BE1097" s="473"/>
      <c r="BF1097" s="474"/>
      <c r="BG1097" s="10"/>
      <c r="BH1097" s="12"/>
    </row>
    <row r="1098" spans="1:60" ht="19.5" customHeight="1" x14ac:dyDescent="0.25">
      <c r="A1098" s="4">
        <f t="shared" si="120"/>
        <v>882</v>
      </c>
      <c r="B1098" s="450"/>
      <c r="C1098" s="669" t="s">
        <v>673</v>
      </c>
      <c r="D1098" s="26" t="s">
        <v>1223</v>
      </c>
      <c r="E1098" s="160">
        <f t="shared" si="121"/>
        <v>3</v>
      </c>
      <c r="F1098" s="160">
        <f t="shared" si="121"/>
        <v>94</v>
      </c>
      <c r="G1098" s="9"/>
      <c r="H1098" s="9"/>
      <c r="I1098" s="9"/>
      <c r="J1098" s="9"/>
      <c r="K1098" s="62"/>
      <c r="L1098" s="62"/>
      <c r="M1098" s="69"/>
      <c r="N1098" s="87"/>
      <c r="O1098" s="34"/>
      <c r="P1098" s="33"/>
      <c r="Q1098" s="34"/>
      <c r="R1098" s="33"/>
      <c r="S1098" s="34"/>
      <c r="T1098" s="33"/>
      <c r="U1098" s="34"/>
      <c r="V1098" s="33"/>
      <c r="W1098" s="34"/>
      <c r="X1098" s="33"/>
      <c r="Y1098" s="34"/>
      <c r="Z1098" s="33"/>
      <c r="AA1098" s="34"/>
      <c r="AB1098" s="33"/>
      <c r="AC1098" s="154"/>
      <c r="AD1098" s="155"/>
      <c r="AE1098" s="151"/>
      <c r="AF1098" s="488" t="s">
        <v>438</v>
      </c>
      <c r="AG1098" s="489"/>
      <c r="AH1098" s="489"/>
      <c r="AI1098" s="489"/>
      <c r="AJ1098" s="489"/>
      <c r="AK1098" s="489"/>
      <c r="AL1098" s="489"/>
      <c r="AM1098" s="489"/>
      <c r="AN1098" s="489"/>
      <c r="AO1098" s="490"/>
      <c r="AP1098" s="155"/>
      <c r="AQ1098" s="151"/>
      <c r="AR1098" s="152"/>
      <c r="AS1098" s="35"/>
      <c r="AT1098" s="33"/>
      <c r="AU1098" s="34"/>
      <c r="AV1098" s="36"/>
      <c r="AW1098" s="4"/>
      <c r="AX1098" s="8"/>
      <c r="AY1098" s="472"/>
      <c r="AZ1098" s="473"/>
      <c r="BA1098" s="473"/>
      <c r="BB1098" s="473"/>
      <c r="BC1098" s="473"/>
      <c r="BD1098" s="473"/>
      <c r="BE1098" s="473"/>
      <c r="BF1098" s="474"/>
      <c r="BG1098" s="10"/>
      <c r="BH1098" s="12"/>
    </row>
    <row r="1099" spans="1:60" ht="19.5" customHeight="1" x14ac:dyDescent="0.25">
      <c r="A1099" s="4">
        <f t="shared" si="120"/>
        <v>883</v>
      </c>
      <c r="B1099" s="451"/>
      <c r="C1099" s="670"/>
      <c r="D1099" s="26" t="s">
        <v>1224</v>
      </c>
      <c r="E1099" s="160">
        <f t="shared" si="121"/>
        <v>4</v>
      </c>
      <c r="F1099" s="160">
        <f t="shared" si="121"/>
        <v>95</v>
      </c>
      <c r="G1099" s="9"/>
      <c r="H1099" s="9"/>
      <c r="I1099" s="9"/>
      <c r="J1099" s="9"/>
      <c r="K1099" s="62"/>
      <c r="L1099" s="62"/>
      <c r="M1099" s="69"/>
      <c r="N1099" s="87"/>
      <c r="O1099" s="34"/>
      <c r="P1099" s="33"/>
      <c r="Q1099" s="34"/>
      <c r="R1099" s="33"/>
      <c r="S1099" s="34"/>
      <c r="T1099" s="33"/>
      <c r="U1099" s="34"/>
      <c r="V1099" s="33"/>
      <c r="W1099" s="34"/>
      <c r="X1099" s="33"/>
      <c r="Y1099" s="34"/>
      <c r="Z1099" s="33"/>
      <c r="AA1099" s="34"/>
      <c r="AB1099" s="33"/>
      <c r="AC1099" s="154"/>
      <c r="AD1099" s="155"/>
      <c r="AE1099" s="151"/>
      <c r="AF1099" s="488" t="s">
        <v>438</v>
      </c>
      <c r="AG1099" s="489"/>
      <c r="AH1099" s="489"/>
      <c r="AI1099" s="489"/>
      <c r="AJ1099" s="489"/>
      <c r="AK1099" s="489"/>
      <c r="AL1099" s="489"/>
      <c r="AM1099" s="489"/>
      <c r="AN1099" s="489"/>
      <c r="AO1099" s="490"/>
      <c r="AP1099" s="155"/>
      <c r="AQ1099" s="151"/>
      <c r="AR1099" s="152"/>
      <c r="AS1099" s="35"/>
      <c r="AT1099" s="33"/>
      <c r="AU1099" s="34"/>
      <c r="AV1099" s="36"/>
      <c r="AW1099" s="4"/>
      <c r="AX1099" s="8"/>
      <c r="AY1099" s="472"/>
      <c r="AZ1099" s="473"/>
      <c r="BA1099" s="473"/>
      <c r="BB1099" s="473"/>
      <c r="BC1099" s="473"/>
      <c r="BD1099" s="473"/>
      <c r="BE1099" s="473"/>
      <c r="BF1099" s="474"/>
      <c r="BG1099" s="10"/>
      <c r="BH1099" s="12"/>
    </row>
    <row r="1100" spans="1:60" ht="19.5" customHeight="1" x14ac:dyDescent="0.25">
      <c r="A1100" s="4">
        <f t="shared" si="120"/>
        <v>884</v>
      </c>
      <c r="B1100" s="450"/>
      <c r="C1100" s="601" t="s">
        <v>674</v>
      </c>
      <c r="D1100" s="26" t="s">
        <v>16</v>
      </c>
      <c r="E1100" s="160">
        <f t="shared" si="121"/>
        <v>5</v>
      </c>
      <c r="F1100" s="160">
        <f t="shared" si="121"/>
        <v>96</v>
      </c>
      <c r="G1100" s="9"/>
      <c r="H1100" s="9"/>
      <c r="I1100" s="9"/>
      <c r="J1100" s="9"/>
      <c r="K1100" s="62"/>
      <c r="L1100" s="62"/>
      <c r="M1100" s="69"/>
      <c r="N1100" s="87"/>
      <c r="O1100" s="34"/>
      <c r="P1100" s="33"/>
      <c r="Q1100" s="34"/>
      <c r="R1100" s="33"/>
      <c r="S1100" s="34"/>
      <c r="T1100" s="33"/>
      <c r="U1100" s="34"/>
      <c r="V1100" s="33"/>
      <c r="W1100" s="34"/>
      <c r="X1100" s="33"/>
      <c r="Y1100" s="34"/>
      <c r="Z1100" s="33"/>
      <c r="AA1100" s="34"/>
      <c r="AB1100" s="33"/>
      <c r="AC1100" s="154"/>
      <c r="AD1100" s="155"/>
      <c r="AE1100" s="151"/>
      <c r="AF1100" s="488" t="s">
        <v>438</v>
      </c>
      <c r="AG1100" s="489"/>
      <c r="AH1100" s="489"/>
      <c r="AI1100" s="489"/>
      <c r="AJ1100" s="489"/>
      <c r="AK1100" s="489"/>
      <c r="AL1100" s="489"/>
      <c r="AM1100" s="489"/>
      <c r="AN1100" s="489"/>
      <c r="AO1100" s="490"/>
      <c r="AP1100" s="155"/>
      <c r="AQ1100" s="151"/>
      <c r="AR1100" s="152"/>
      <c r="AS1100" s="35"/>
      <c r="AT1100" s="33"/>
      <c r="AU1100" s="34"/>
      <c r="AV1100" s="36"/>
      <c r="AW1100" s="4"/>
      <c r="AX1100" s="8"/>
      <c r="AY1100" s="472"/>
      <c r="AZ1100" s="473"/>
      <c r="BA1100" s="473"/>
      <c r="BB1100" s="473"/>
      <c r="BC1100" s="473"/>
      <c r="BD1100" s="473"/>
      <c r="BE1100" s="473"/>
      <c r="BF1100" s="474"/>
      <c r="BG1100" s="10"/>
      <c r="BH1100" s="12"/>
    </row>
    <row r="1101" spans="1:60" ht="19.5" customHeight="1" x14ac:dyDescent="0.25">
      <c r="A1101" s="4">
        <f t="shared" si="120"/>
        <v>885</v>
      </c>
      <c r="B1101" s="451"/>
      <c r="C1101" s="451"/>
      <c r="D1101" s="26" t="s">
        <v>17</v>
      </c>
      <c r="E1101" s="160">
        <f t="shared" si="121"/>
        <v>6</v>
      </c>
      <c r="F1101" s="160">
        <f t="shared" si="121"/>
        <v>97</v>
      </c>
      <c r="G1101" s="9"/>
      <c r="H1101" s="9"/>
      <c r="I1101" s="9"/>
      <c r="J1101" s="9"/>
      <c r="K1101" s="62"/>
      <c r="L1101" s="62"/>
      <c r="M1101" s="69"/>
      <c r="N1101" s="87"/>
      <c r="O1101" s="34"/>
      <c r="P1101" s="33"/>
      <c r="Q1101" s="34"/>
      <c r="R1101" s="33"/>
      <c r="S1101" s="34"/>
      <c r="T1101" s="33"/>
      <c r="U1101" s="34"/>
      <c r="V1101" s="33"/>
      <c r="W1101" s="34"/>
      <c r="X1101" s="33"/>
      <c r="Y1101" s="34"/>
      <c r="Z1101" s="33"/>
      <c r="AA1101" s="34"/>
      <c r="AB1101" s="33"/>
      <c r="AC1101" s="154"/>
      <c r="AD1101" s="155"/>
      <c r="AE1101" s="151"/>
      <c r="AF1101" s="488" t="s">
        <v>438</v>
      </c>
      <c r="AG1101" s="489"/>
      <c r="AH1101" s="489"/>
      <c r="AI1101" s="489"/>
      <c r="AJ1101" s="489"/>
      <c r="AK1101" s="489"/>
      <c r="AL1101" s="489"/>
      <c r="AM1101" s="489"/>
      <c r="AN1101" s="489"/>
      <c r="AO1101" s="490"/>
      <c r="AP1101" s="155"/>
      <c r="AQ1101" s="151"/>
      <c r="AR1101" s="152"/>
      <c r="AS1101" s="35"/>
      <c r="AT1101" s="33"/>
      <c r="AU1101" s="34"/>
      <c r="AV1101" s="36"/>
      <c r="AW1101" s="4"/>
      <c r="AX1101" s="8"/>
      <c r="AY1101" s="475"/>
      <c r="AZ1101" s="476"/>
      <c r="BA1101" s="476"/>
      <c r="BB1101" s="476"/>
      <c r="BC1101" s="476"/>
      <c r="BD1101" s="476"/>
      <c r="BE1101" s="476"/>
      <c r="BF1101" s="477"/>
      <c r="BG1101" s="10"/>
      <c r="BH1101" s="12"/>
    </row>
    <row r="1102" spans="1:60" ht="19.5" customHeight="1" x14ac:dyDescent="0.25">
      <c r="A1102" s="4">
        <f t="shared" si="120"/>
        <v>886</v>
      </c>
      <c r="B1102" s="450"/>
      <c r="C1102" s="450" t="s">
        <v>763</v>
      </c>
      <c r="D1102" s="26" t="s">
        <v>46</v>
      </c>
      <c r="E1102" s="159">
        <f t="shared" si="121"/>
        <v>7</v>
      </c>
      <c r="F1102" s="159">
        <f t="shared" si="121"/>
        <v>98</v>
      </c>
      <c r="G1102" s="8"/>
      <c r="H1102" s="8"/>
      <c r="I1102" s="8"/>
      <c r="J1102" s="8"/>
      <c r="K1102" s="8"/>
      <c r="L1102" s="38"/>
      <c r="M1102" s="10"/>
      <c r="N1102" s="87"/>
      <c r="O1102" s="34"/>
      <c r="P1102" s="33"/>
      <c r="Q1102" s="34"/>
      <c r="R1102" s="33"/>
      <c r="S1102" s="34"/>
      <c r="T1102" s="33"/>
      <c r="U1102" s="34"/>
      <c r="V1102" s="33"/>
      <c r="W1102" s="34"/>
      <c r="X1102" s="33"/>
      <c r="Y1102" s="34"/>
      <c r="Z1102" s="33"/>
      <c r="AA1102" s="34"/>
      <c r="AB1102" s="33"/>
      <c r="AC1102" s="154"/>
      <c r="AD1102" s="155"/>
      <c r="AE1102" s="151"/>
      <c r="AF1102" s="488" t="s">
        <v>438</v>
      </c>
      <c r="AG1102" s="489"/>
      <c r="AH1102" s="489"/>
      <c r="AI1102" s="489"/>
      <c r="AJ1102" s="489"/>
      <c r="AK1102" s="489"/>
      <c r="AL1102" s="489"/>
      <c r="AM1102" s="489"/>
      <c r="AN1102" s="489"/>
      <c r="AO1102" s="490"/>
      <c r="AP1102" s="155"/>
      <c r="AQ1102" s="151"/>
      <c r="AR1102" s="152"/>
      <c r="AS1102" s="35"/>
      <c r="AT1102" s="33"/>
      <c r="AU1102" s="34"/>
      <c r="AV1102" s="36"/>
      <c r="AW1102" s="4"/>
      <c r="AX1102" s="8"/>
      <c r="AY1102" s="511" t="s">
        <v>857</v>
      </c>
      <c r="AZ1102" s="511"/>
      <c r="BA1102" s="511"/>
      <c r="BB1102" s="511"/>
      <c r="BC1102" s="511"/>
      <c r="BD1102" s="511"/>
      <c r="BE1102" s="511"/>
      <c r="BF1102" s="511"/>
      <c r="BG1102" s="10"/>
      <c r="BH1102" s="12"/>
    </row>
    <row r="1103" spans="1:60" ht="19.5" customHeight="1" x14ac:dyDescent="0.25">
      <c r="A1103" s="4">
        <f t="shared" si="120"/>
        <v>887</v>
      </c>
      <c r="B1103" s="452"/>
      <c r="C1103" s="452"/>
      <c r="D1103" s="26" t="s">
        <v>47</v>
      </c>
      <c r="E1103" s="18">
        <f t="shared" si="121"/>
        <v>8</v>
      </c>
      <c r="F1103" s="18">
        <f t="shared" si="121"/>
        <v>99</v>
      </c>
      <c r="G1103" s="8"/>
      <c r="H1103" s="8"/>
      <c r="I1103" s="8"/>
      <c r="J1103" s="8"/>
      <c r="K1103" s="8"/>
      <c r="L1103" s="38"/>
      <c r="M1103" s="10"/>
      <c r="N1103" s="87"/>
      <c r="O1103" s="34"/>
      <c r="P1103" s="33"/>
      <c r="Q1103" s="34"/>
      <c r="R1103" s="33"/>
      <c r="S1103" s="34"/>
      <c r="T1103" s="33"/>
      <c r="U1103" s="34"/>
      <c r="V1103" s="33"/>
      <c r="W1103" s="34"/>
      <c r="X1103" s="33"/>
      <c r="Y1103" s="34"/>
      <c r="Z1103" s="33"/>
      <c r="AA1103" s="34"/>
      <c r="AB1103" s="33"/>
      <c r="AC1103" s="154"/>
      <c r="AD1103" s="155"/>
      <c r="AE1103" s="151"/>
      <c r="AF1103" s="488" t="s">
        <v>438</v>
      </c>
      <c r="AG1103" s="489"/>
      <c r="AH1103" s="489"/>
      <c r="AI1103" s="489"/>
      <c r="AJ1103" s="489"/>
      <c r="AK1103" s="489"/>
      <c r="AL1103" s="489"/>
      <c r="AM1103" s="489"/>
      <c r="AN1103" s="489"/>
      <c r="AO1103" s="490"/>
      <c r="AP1103" s="155"/>
      <c r="AQ1103" s="151"/>
      <c r="AR1103" s="152"/>
      <c r="AS1103" s="35"/>
      <c r="AT1103" s="33"/>
      <c r="AU1103" s="34"/>
      <c r="AV1103" s="36"/>
      <c r="AW1103" s="4"/>
      <c r="AX1103" s="8"/>
      <c r="AY1103" s="511"/>
      <c r="AZ1103" s="511"/>
      <c r="BA1103" s="511"/>
      <c r="BB1103" s="511"/>
      <c r="BC1103" s="511"/>
      <c r="BD1103" s="511"/>
      <c r="BE1103" s="511"/>
      <c r="BF1103" s="511"/>
      <c r="BG1103" s="10"/>
      <c r="BH1103" s="12"/>
    </row>
    <row r="1104" spans="1:60" ht="19.5" customHeight="1" x14ac:dyDescent="0.25">
      <c r="A1104" s="4">
        <f t="shared" si="120"/>
        <v>888</v>
      </c>
      <c r="B1104" s="77"/>
      <c r="C1104" s="17" t="s">
        <v>111</v>
      </c>
      <c r="D1104" s="433" t="s">
        <v>1638</v>
      </c>
      <c r="E1104" s="38"/>
      <c r="F1104" s="38"/>
      <c r="G1104" s="19">
        <v>1</v>
      </c>
      <c r="H1104" s="19">
        <f>H1090+1</f>
        <v>111</v>
      </c>
      <c r="I1104" s="8"/>
      <c r="J1104" s="8"/>
      <c r="K1104" s="8"/>
      <c r="L1104" s="8"/>
      <c r="M1104" s="10"/>
      <c r="N1104" s="87"/>
      <c r="O1104" s="34"/>
      <c r="P1104" s="33"/>
      <c r="Q1104" s="34"/>
      <c r="R1104" s="33"/>
      <c r="S1104" s="34"/>
      <c r="T1104" s="33"/>
      <c r="U1104" s="34"/>
      <c r="V1104" s="33"/>
      <c r="W1104" s="34"/>
      <c r="X1104" s="33"/>
      <c r="Y1104" s="34"/>
      <c r="Z1104" s="33"/>
      <c r="AA1104" s="34"/>
      <c r="AB1104" s="33"/>
      <c r="AC1104" s="34"/>
      <c r="AD1104" s="33"/>
      <c r="AE1104" s="58"/>
      <c r="AF1104" s="59"/>
      <c r="AG1104" s="602" t="s">
        <v>27</v>
      </c>
      <c r="AH1104" s="603"/>
      <c r="AI1104" s="603"/>
      <c r="AJ1104" s="603"/>
      <c r="AK1104" s="603"/>
      <c r="AL1104" s="603"/>
      <c r="AM1104" s="603"/>
      <c r="AN1104" s="604"/>
      <c r="AO1104" s="60"/>
      <c r="AP1104" s="61"/>
      <c r="AQ1104" s="35"/>
      <c r="AR1104" s="33"/>
      <c r="AS1104" s="34"/>
      <c r="AT1104" s="33"/>
      <c r="AU1104" s="34"/>
      <c r="AV1104" s="36"/>
      <c r="AW1104" s="4"/>
      <c r="AX1104" s="8"/>
      <c r="AY1104" s="472" t="s">
        <v>71</v>
      </c>
      <c r="AZ1104" s="473"/>
      <c r="BA1104" s="473"/>
      <c r="BB1104" s="473"/>
      <c r="BC1104" s="473"/>
      <c r="BD1104" s="473"/>
      <c r="BE1104" s="473"/>
      <c r="BF1104" s="474"/>
      <c r="BG1104" s="10"/>
      <c r="BH1104" s="12"/>
    </row>
    <row r="1105" spans="1:60" ht="19.5" customHeight="1" x14ac:dyDescent="0.25">
      <c r="A1105" s="4">
        <f t="shared" si="120"/>
        <v>889</v>
      </c>
      <c r="B1105" s="9"/>
      <c r="C1105" s="20" t="s">
        <v>70</v>
      </c>
      <c r="D1105" s="433" t="s">
        <v>1639</v>
      </c>
      <c r="E1105" s="38"/>
      <c r="F1105" s="38"/>
      <c r="G1105" s="19">
        <f>G1104+1</f>
        <v>2</v>
      </c>
      <c r="H1105" s="19">
        <f>H1104+1</f>
        <v>112</v>
      </c>
      <c r="I1105" s="8"/>
      <c r="J1105" s="8"/>
      <c r="K1105" s="8"/>
      <c r="L1105" s="8"/>
      <c r="M1105" s="10"/>
      <c r="N1105" s="87"/>
      <c r="O1105" s="34"/>
      <c r="P1105" s="33"/>
      <c r="Q1105" s="34"/>
      <c r="R1105" s="33"/>
      <c r="S1105" s="34"/>
      <c r="T1105" s="33"/>
      <c r="U1105" s="34"/>
      <c r="V1105" s="33"/>
      <c r="W1105" s="34"/>
      <c r="X1105" s="33"/>
      <c r="Y1105" s="34"/>
      <c r="Z1105" s="33"/>
      <c r="AA1105" s="34"/>
      <c r="AB1105" s="33"/>
      <c r="AC1105" s="34"/>
      <c r="AD1105" s="33"/>
      <c r="AE1105" s="58"/>
      <c r="AF1105" s="59"/>
      <c r="AG1105" s="602" t="s">
        <v>27</v>
      </c>
      <c r="AH1105" s="603"/>
      <c r="AI1105" s="603"/>
      <c r="AJ1105" s="603"/>
      <c r="AK1105" s="603"/>
      <c r="AL1105" s="603"/>
      <c r="AM1105" s="603"/>
      <c r="AN1105" s="604"/>
      <c r="AO1105" s="60"/>
      <c r="AP1105" s="61"/>
      <c r="AQ1105" s="35"/>
      <c r="AR1105" s="33"/>
      <c r="AS1105" s="34"/>
      <c r="AT1105" s="33"/>
      <c r="AU1105" s="34"/>
      <c r="AV1105" s="36"/>
      <c r="AW1105" s="4"/>
      <c r="AX1105" s="8"/>
      <c r="AY1105" s="472"/>
      <c r="AZ1105" s="473"/>
      <c r="BA1105" s="473"/>
      <c r="BB1105" s="473"/>
      <c r="BC1105" s="473"/>
      <c r="BD1105" s="473"/>
      <c r="BE1105" s="473"/>
      <c r="BF1105" s="474"/>
      <c r="BG1105" s="10"/>
      <c r="BH1105" s="12"/>
    </row>
    <row r="1106" spans="1:60" ht="19.5" customHeight="1" x14ac:dyDescent="0.25">
      <c r="A1106" s="4">
        <f t="shared" si="120"/>
        <v>890</v>
      </c>
      <c r="B1106" s="666" t="s">
        <v>968</v>
      </c>
      <c r="C1106" s="29" t="s">
        <v>217</v>
      </c>
      <c r="D1106" s="433" t="s">
        <v>820</v>
      </c>
      <c r="E1106" s="8"/>
      <c r="F1106" s="8"/>
      <c r="G1106" s="19">
        <f t="shared" ref="G1106:H1112" si="122">G1105+1</f>
        <v>3</v>
      </c>
      <c r="H1106" s="19">
        <f t="shared" si="122"/>
        <v>113</v>
      </c>
      <c r="I1106" s="8"/>
      <c r="J1106" s="8"/>
      <c r="K1106" s="8"/>
      <c r="L1106" s="8"/>
      <c r="M1106" s="8"/>
      <c r="N1106" s="108"/>
      <c r="O1106" s="34"/>
      <c r="P1106" s="33"/>
      <c r="Q1106" s="34"/>
      <c r="R1106" s="33"/>
      <c r="S1106" s="34"/>
      <c r="T1106" s="33"/>
      <c r="U1106" s="34"/>
      <c r="V1106" s="33"/>
      <c r="W1106" s="34"/>
      <c r="X1106" s="33"/>
      <c r="Y1106" s="34"/>
      <c r="Z1106" s="33"/>
      <c r="AA1106" s="58"/>
      <c r="AB1106" s="59"/>
      <c r="AC1106" s="60"/>
      <c r="AD1106" s="610" t="s">
        <v>28</v>
      </c>
      <c r="AE1106" s="603"/>
      <c r="AF1106" s="603"/>
      <c r="AG1106" s="603"/>
      <c r="AH1106" s="603"/>
      <c r="AI1106" s="603"/>
      <c r="AJ1106" s="603"/>
      <c r="AK1106" s="603"/>
      <c r="AL1106" s="603"/>
      <c r="AM1106" s="611"/>
      <c r="AN1106" s="90"/>
      <c r="AO1106" s="60"/>
      <c r="AP1106" s="61"/>
      <c r="AQ1106" s="35"/>
      <c r="AR1106" s="36"/>
      <c r="AS1106" s="34"/>
      <c r="AT1106" s="36"/>
      <c r="AU1106" s="34"/>
      <c r="AV1106" s="36"/>
      <c r="AW1106" s="4"/>
      <c r="AX1106" s="8"/>
      <c r="AY1106" s="512" t="s">
        <v>970</v>
      </c>
      <c r="AZ1106" s="513"/>
      <c r="BA1106" s="513"/>
      <c r="BB1106" s="513"/>
      <c r="BC1106" s="513"/>
      <c r="BD1106" s="513"/>
      <c r="BE1106" s="513"/>
      <c r="BF1106" s="514"/>
      <c r="BG1106" s="478"/>
      <c r="BH1106" s="479"/>
    </row>
    <row r="1107" spans="1:60" ht="19.5" customHeight="1" x14ac:dyDescent="0.25">
      <c r="A1107" s="4">
        <f t="shared" si="120"/>
        <v>891</v>
      </c>
      <c r="B1107" s="667"/>
      <c r="C1107" s="556" t="s">
        <v>969</v>
      </c>
      <c r="D1107" s="433" t="s">
        <v>821</v>
      </c>
      <c r="E1107" s="9"/>
      <c r="F1107" s="9"/>
      <c r="G1107" s="19">
        <f t="shared" si="122"/>
        <v>4</v>
      </c>
      <c r="H1107" s="19">
        <f t="shared" si="122"/>
        <v>114</v>
      </c>
      <c r="I1107" s="9"/>
      <c r="J1107" s="9"/>
      <c r="K1107" s="9"/>
      <c r="L1107" s="9"/>
      <c r="M1107" s="9"/>
      <c r="N1107" s="108"/>
      <c r="O1107" s="34"/>
      <c r="P1107" s="33"/>
      <c r="Q1107" s="34"/>
      <c r="R1107" s="33"/>
      <c r="S1107" s="34"/>
      <c r="T1107" s="33"/>
      <c r="U1107" s="34"/>
      <c r="V1107" s="33"/>
      <c r="W1107" s="34"/>
      <c r="X1107" s="33"/>
      <c r="Y1107" s="34"/>
      <c r="Z1107" s="33"/>
      <c r="AA1107" s="58"/>
      <c r="AB1107" s="59"/>
      <c r="AC1107" s="60"/>
      <c r="AD1107" s="610" t="s">
        <v>28</v>
      </c>
      <c r="AE1107" s="603"/>
      <c r="AF1107" s="603"/>
      <c r="AG1107" s="603"/>
      <c r="AH1107" s="603"/>
      <c r="AI1107" s="603"/>
      <c r="AJ1107" s="603"/>
      <c r="AK1107" s="603"/>
      <c r="AL1107" s="603"/>
      <c r="AM1107" s="611"/>
      <c r="AN1107" s="90"/>
      <c r="AO1107" s="60"/>
      <c r="AP1107" s="61"/>
      <c r="AQ1107" s="35"/>
      <c r="AR1107" s="36"/>
      <c r="AS1107" s="34"/>
      <c r="AT1107" s="36"/>
      <c r="AU1107" s="34"/>
      <c r="AV1107" s="36"/>
      <c r="AW1107" s="4"/>
      <c r="AX1107" s="8"/>
      <c r="AY1107" s="469" t="s">
        <v>971</v>
      </c>
      <c r="AZ1107" s="470"/>
      <c r="BA1107" s="470"/>
      <c r="BB1107" s="470"/>
      <c r="BC1107" s="470"/>
      <c r="BD1107" s="470"/>
      <c r="BE1107" s="470"/>
      <c r="BF1107" s="471"/>
      <c r="BG1107" s="632"/>
      <c r="BH1107" s="634"/>
    </row>
    <row r="1108" spans="1:60" ht="19.5" customHeight="1" x14ac:dyDescent="0.25">
      <c r="A1108" s="4">
        <f t="shared" si="120"/>
        <v>892</v>
      </c>
      <c r="B1108" s="667"/>
      <c r="C1108" s="556"/>
      <c r="D1108" s="433" t="s">
        <v>975</v>
      </c>
      <c r="E1108" s="8"/>
      <c r="F1108" s="8"/>
      <c r="G1108" s="19">
        <f t="shared" si="122"/>
        <v>5</v>
      </c>
      <c r="H1108" s="19">
        <f t="shared" si="122"/>
        <v>115</v>
      </c>
      <c r="I1108" s="8"/>
      <c r="J1108" s="8"/>
      <c r="K1108" s="8"/>
      <c r="L1108" s="8"/>
      <c r="M1108" s="8"/>
      <c r="N1108" s="108"/>
      <c r="O1108" s="34"/>
      <c r="P1108" s="33"/>
      <c r="Q1108" s="34"/>
      <c r="R1108" s="33"/>
      <c r="S1108" s="34"/>
      <c r="T1108" s="33"/>
      <c r="U1108" s="34"/>
      <c r="V1108" s="33"/>
      <c r="W1108" s="34"/>
      <c r="X1108" s="33"/>
      <c r="Y1108" s="34"/>
      <c r="Z1108" s="33"/>
      <c r="AA1108" s="58"/>
      <c r="AB1108" s="59"/>
      <c r="AC1108" s="60"/>
      <c r="AD1108" s="610" t="s">
        <v>28</v>
      </c>
      <c r="AE1108" s="603"/>
      <c r="AF1108" s="603"/>
      <c r="AG1108" s="603"/>
      <c r="AH1108" s="603"/>
      <c r="AI1108" s="603"/>
      <c r="AJ1108" s="603"/>
      <c r="AK1108" s="603"/>
      <c r="AL1108" s="603"/>
      <c r="AM1108" s="611"/>
      <c r="AN1108" s="90"/>
      <c r="AO1108" s="60"/>
      <c r="AP1108" s="61"/>
      <c r="AQ1108" s="35"/>
      <c r="AR1108" s="36"/>
      <c r="AS1108" s="34"/>
      <c r="AT1108" s="36"/>
      <c r="AU1108" s="34"/>
      <c r="AV1108" s="36"/>
      <c r="AW1108" s="4"/>
      <c r="AX1108" s="8"/>
      <c r="AY1108" s="472"/>
      <c r="AZ1108" s="473"/>
      <c r="BA1108" s="473"/>
      <c r="BB1108" s="473"/>
      <c r="BC1108" s="473"/>
      <c r="BD1108" s="473"/>
      <c r="BE1108" s="473"/>
      <c r="BF1108" s="474"/>
      <c r="BG1108" s="478"/>
      <c r="BH1108" s="479"/>
    </row>
    <row r="1109" spans="1:60" ht="19.5" customHeight="1" x14ac:dyDescent="0.25">
      <c r="A1109" s="4">
        <f t="shared" si="120"/>
        <v>893</v>
      </c>
      <c r="B1109" s="667"/>
      <c r="C1109" s="556"/>
      <c r="D1109" s="433" t="s">
        <v>976</v>
      </c>
      <c r="E1109" s="8"/>
      <c r="F1109" s="8"/>
      <c r="G1109" s="19">
        <f t="shared" si="122"/>
        <v>6</v>
      </c>
      <c r="H1109" s="19">
        <f t="shared" si="122"/>
        <v>116</v>
      </c>
      <c r="I1109" s="8"/>
      <c r="J1109" s="8"/>
      <c r="K1109" s="8"/>
      <c r="L1109" s="8"/>
      <c r="M1109" s="8"/>
      <c r="N1109" s="108"/>
      <c r="O1109" s="34"/>
      <c r="P1109" s="33"/>
      <c r="Q1109" s="34"/>
      <c r="R1109" s="33"/>
      <c r="S1109" s="34"/>
      <c r="T1109" s="33"/>
      <c r="U1109" s="34"/>
      <c r="V1109" s="33"/>
      <c r="W1109" s="34"/>
      <c r="X1109" s="33"/>
      <c r="Y1109" s="34"/>
      <c r="Z1109" s="33"/>
      <c r="AA1109" s="58"/>
      <c r="AB1109" s="59"/>
      <c r="AC1109" s="60"/>
      <c r="AD1109" s="610" t="s">
        <v>28</v>
      </c>
      <c r="AE1109" s="603"/>
      <c r="AF1109" s="603"/>
      <c r="AG1109" s="603"/>
      <c r="AH1109" s="603"/>
      <c r="AI1109" s="603"/>
      <c r="AJ1109" s="603"/>
      <c r="AK1109" s="603"/>
      <c r="AL1109" s="603"/>
      <c r="AM1109" s="611"/>
      <c r="AN1109" s="90"/>
      <c r="AO1109" s="60"/>
      <c r="AP1109" s="61"/>
      <c r="AQ1109" s="35"/>
      <c r="AR1109" s="36"/>
      <c r="AS1109" s="34"/>
      <c r="AT1109" s="36"/>
      <c r="AU1109" s="34"/>
      <c r="AV1109" s="36"/>
      <c r="AW1109" s="4"/>
      <c r="AX1109" s="8"/>
      <c r="AY1109" s="472"/>
      <c r="AZ1109" s="473"/>
      <c r="BA1109" s="473"/>
      <c r="BB1109" s="473"/>
      <c r="BC1109" s="473"/>
      <c r="BD1109" s="473"/>
      <c r="BE1109" s="473"/>
      <c r="BF1109" s="474"/>
      <c r="BG1109" s="478"/>
      <c r="BH1109" s="479"/>
    </row>
    <row r="1110" spans="1:60" ht="19.5" customHeight="1" x14ac:dyDescent="0.25">
      <c r="A1110" s="4">
        <f t="shared" si="120"/>
        <v>894</v>
      </c>
      <c r="B1110" s="667"/>
      <c r="C1110" s="556"/>
      <c r="D1110" s="433" t="s">
        <v>977</v>
      </c>
      <c r="E1110" s="8"/>
      <c r="F1110" s="8"/>
      <c r="G1110" s="19">
        <f t="shared" si="122"/>
        <v>7</v>
      </c>
      <c r="H1110" s="19">
        <f t="shared" si="122"/>
        <v>117</v>
      </c>
      <c r="I1110" s="8"/>
      <c r="J1110" s="8"/>
      <c r="K1110" s="8"/>
      <c r="L1110" s="8"/>
      <c r="M1110" s="8"/>
      <c r="N1110" s="108"/>
      <c r="O1110" s="34"/>
      <c r="P1110" s="33"/>
      <c r="Q1110" s="34"/>
      <c r="R1110" s="33"/>
      <c r="S1110" s="34"/>
      <c r="T1110" s="33"/>
      <c r="U1110" s="34"/>
      <c r="V1110" s="33"/>
      <c r="W1110" s="34"/>
      <c r="X1110" s="33"/>
      <c r="Y1110" s="34"/>
      <c r="Z1110" s="33"/>
      <c r="AA1110" s="58"/>
      <c r="AB1110" s="59"/>
      <c r="AC1110" s="60"/>
      <c r="AD1110" s="610" t="s">
        <v>28</v>
      </c>
      <c r="AE1110" s="603"/>
      <c r="AF1110" s="603"/>
      <c r="AG1110" s="603"/>
      <c r="AH1110" s="603"/>
      <c r="AI1110" s="603"/>
      <c r="AJ1110" s="603"/>
      <c r="AK1110" s="603"/>
      <c r="AL1110" s="603"/>
      <c r="AM1110" s="611"/>
      <c r="AN1110" s="90"/>
      <c r="AO1110" s="60"/>
      <c r="AP1110" s="61"/>
      <c r="AQ1110" s="35"/>
      <c r="AR1110" s="36"/>
      <c r="AS1110" s="34"/>
      <c r="AT1110" s="36"/>
      <c r="AU1110" s="34"/>
      <c r="AV1110" s="36"/>
      <c r="AW1110" s="4"/>
      <c r="AX1110" s="8"/>
      <c r="AY1110" s="472"/>
      <c r="AZ1110" s="473"/>
      <c r="BA1110" s="473"/>
      <c r="BB1110" s="473"/>
      <c r="BC1110" s="473"/>
      <c r="BD1110" s="473"/>
      <c r="BE1110" s="473"/>
      <c r="BF1110" s="474"/>
      <c r="BG1110" s="478"/>
      <c r="BH1110" s="479"/>
    </row>
    <row r="1111" spans="1:60" ht="19.5" customHeight="1" x14ac:dyDescent="0.25">
      <c r="A1111" s="4">
        <f t="shared" si="120"/>
        <v>895</v>
      </c>
      <c r="B1111" s="667"/>
      <c r="C1111" s="556"/>
      <c r="D1111" s="433" t="s">
        <v>978</v>
      </c>
      <c r="E1111" s="8"/>
      <c r="F1111" s="8"/>
      <c r="G1111" s="19">
        <f t="shared" si="122"/>
        <v>8</v>
      </c>
      <c r="H1111" s="19">
        <f t="shared" si="122"/>
        <v>118</v>
      </c>
      <c r="I1111" s="8"/>
      <c r="J1111" s="8"/>
      <c r="K1111" s="8"/>
      <c r="L1111" s="8"/>
      <c r="M1111" s="8"/>
      <c r="N1111" s="108"/>
      <c r="O1111" s="34"/>
      <c r="P1111" s="33"/>
      <c r="Q1111" s="34"/>
      <c r="R1111" s="33"/>
      <c r="S1111" s="34"/>
      <c r="T1111" s="33"/>
      <c r="U1111" s="34"/>
      <c r="V1111" s="33"/>
      <c r="W1111" s="34"/>
      <c r="X1111" s="33"/>
      <c r="Y1111" s="34"/>
      <c r="Z1111" s="33"/>
      <c r="AA1111" s="58"/>
      <c r="AB1111" s="59"/>
      <c r="AC1111" s="60"/>
      <c r="AD1111" s="610" t="s">
        <v>28</v>
      </c>
      <c r="AE1111" s="603"/>
      <c r="AF1111" s="603"/>
      <c r="AG1111" s="603"/>
      <c r="AH1111" s="603"/>
      <c r="AI1111" s="603"/>
      <c r="AJ1111" s="603"/>
      <c r="AK1111" s="603"/>
      <c r="AL1111" s="603"/>
      <c r="AM1111" s="611"/>
      <c r="AN1111" s="90"/>
      <c r="AO1111" s="60"/>
      <c r="AP1111" s="61"/>
      <c r="AQ1111" s="35"/>
      <c r="AR1111" s="36"/>
      <c r="AS1111" s="34"/>
      <c r="AT1111" s="36"/>
      <c r="AU1111" s="34"/>
      <c r="AV1111" s="36"/>
      <c r="AW1111" s="4"/>
      <c r="AX1111" s="8"/>
      <c r="AY1111" s="472"/>
      <c r="AZ1111" s="473"/>
      <c r="BA1111" s="473"/>
      <c r="BB1111" s="473"/>
      <c r="BC1111" s="473"/>
      <c r="BD1111" s="473"/>
      <c r="BE1111" s="473"/>
      <c r="BF1111" s="474"/>
      <c r="BG1111" s="478"/>
      <c r="BH1111" s="479"/>
    </row>
    <row r="1112" spans="1:60" ht="19.5" customHeight="1" x14ac:dyDescent="0.25">
      <c r="A1112" s="4">
        <f t="shared" si="120"/>
        <v>896</v>
      </c>
      <c r="B1112" s="667"/>
      <c r="C1112" s="556"/>
      <c r="D1112" s="433" t="s">
        <v>979</v>
      </c>
      <c r="E1112" s="8"/>
      <c r="F1112" s="8"/>
      <c r="G1112" s="19">
        <f t="shared" si="122"/>
        <v>9</v>
      </c>
      <c r="H1112" s="19">
        <f t="shared" si="122"/>
        <v>119</v>
      </c>
      <c r="I1112" s="8"/>
      <c r="J1112" s="8"/>
      <c r="K1112" s="8"/>
      <c r="L1112" s="8"/>
      <c r="M1112" s="8"/>
      <c r="N1112" s="108"/>
      <c r="O1112" s="34"/>
      <c r="P1112" s="33"/>
      <c r="Q1112" s="34"/>
      <c r="R1112" s="33"/>
      <c r="S1112" s="34"/>
      <c r="T1112" s="33"/>
      <c r="U1112" s="34"/>
      <c r="V1112" s="33"/>
      <c r="W1112" s="34"/>
      <c r="X1112" s="33"/>
      <c r="Y1112" s="34"/>
      <c r="Z1112" s="33"/>
      <c r="AA1112" s="58"/>
      <c r="AB1112" s="59"/>
      <c r="AC1112" s="60"/>
      <c r="AD1112" s="610" t="s">
        <v>28</v>
      </c>
      <c r="AE1112" s="603"/>
      <c r="AF1112" s="603"/>
      <c r="AG1112" s="603"/>
      <c r="AH1112" s="603"/>
      <c r="AI1112" s="603"/>
      <c r="AJ1112" s="603"/>
      <c r="AK1112" s="603"/>
      <c r="AL1112" s="603"/>
      <c r="AM1112" s="611"/>
      <c r="AN1112" s="90"/>
      <c r="AO1112" s="60"/>
      <c r="AP1112" s="61"/>
      <c r="AQ1112" s="35"/>
      <c r="AR1112" s="36"/>
      <c r="AS1112" s="34"/>
      <c r="AT1112" s="36"/>
      <c r="AU1112" s="34"/>
      <c r="AV1112" s="36"/>
      <c r="AW1112" s="4"/>
      <c r="AX1112" s="8"/>
      <c r="AY1112" s="472"/>
      <c r="AZ1112" s="473"/>
      <c r="BA1112" s="473"/>
      <c r="BB1112" s="473"/>
      <c r="BC1112" s="473"/>
      <c r="BD1112" s="473"/>
      <c r="BE1112" s="473"/>
      <c r="BF1112" s="474"/>
      <c r="BG1112" s="478"/>
      <c r="BH1112" s="479"/>
    </row>
    <row r="1113" spans="1:60" ht="19.5" customHeight="1" x14ac:dyDescent="0.25">
      <c r="A1113" s="4"/>
      <c r="B1113" s="667"/>
      <c r="C1113" s="556"/>
      <c r="D1113" s="23"/>
      <c r="E1113" s="8"/>
      <c r="F1113" s="8"/>
      <c r="G1113" s="19"/>
      <c r="H1113" s="19"/>
      <c r="I1113" s="8"/>
      <c r="J1113" s="8"/>
      <c r="K1113" s="8"/>
      <c r="L1113" s="8"/>
      <c r="M1113" s="8"/>
      <c r="N1113" s="108"/>
      <c r="O1113" s="34"/>
      <c r="P1113" s="33"/>
      <c r="Q1113" s="34"/>
      <c r="R1113" s="33"/>
      <c r="S1113" s="34"/>
      <c r="T1113" s="33"/>
      <c r="U1113" s="34"/>
      <c r="V1113" s="33"/>
      <c r="W1113" s="34"/>
      <c r="X1113" s="33"/>
      <c r="Y1113" s="34"/>
      <c r="Z1113" s="33"/>
      <c r="AA1113" s="108"/>
      <c r="AB1113" s="34"/>
      <c r="AC1113" s="33"/>
      <c r="AD1113" s="34"/>
      <c r="AE1113" s="33"/>
      <c r="AF1113" s="34"/>
      <c r="AG1113" s="33"/>
      <c r="AH1113" s="34"/>
      <c r="AI1113" s="33"/>
      <c r="AJ1113" s="34"/>
      <c r="AK1113" s="33"/>
      <c r="AL1113" s="34"/>
      <c r="AM1113" s="33"/>
      <c r="AN1113" s="108"/>
      <c r="AO1113" s="34"/>
      <c r="AP1113" s="33"/>
      <c r="AQ1113" s="34"/>
      <c r="AR1113" s="33"/>
      <c r="AS1113" s="34"/>
      <c r="AT1113" s="33"/>
      <c r="AU1113" s="34"/>
      <c r="AV1113" s="33"/>
      <c r="AW1113" s="4"/>
      <c r="AX1113" s="8"/>
      <c r="AY1113" s="472"/>
      <c r="AZ1113" s="473"/>
      <c r="BA1113" s="473"/>
      <c r="BB1113" s="473"/>
      <c r="BC1113" s="473"/>
      <c r="BD1113" s="473"/>
      <c r="BE1113" s="473"/>
      <c r="BF1113" s="474"/>
      <c r="BG1113" s="478"/>
      <c r="BH1113" s="479"/>
    </row>
    <row r="1114" spans="1:60" ht="19.5" customHeight="1" x14ac:dyDescent="0.25">
      <c r="A1114" s="4"/>
      <c r="B1114" s="667"/>
      <c r="C1114" s="556"/>
      <c r="D1114" s="23"/>
      <c r="E1114" s="8"/>
      <c r="F1114" s="8"/>
      <c r="G1114" s="19"/>
      <c r="H1114" s="19"/>
      <c r="I1114" s="8"/>
      <c r="J1114" s="8"/>
      <c r="K1114" s="8"/>
      <c r="L1114" s="8"/>
      <c r="M1114" s="8"/>
      <c r="N1114" s="108"/>
      <c r="O1114" s="34"/>
      <c r="P1114" s="33"/>
      <c r="Q1114" s="34"/>
      <c r="R1114" s="33"/>
      <c r="S1114" s="34"/>
      <c r="T1114" s="33"/>
      <c r="U1114" s="34"/>
      <c r="V1114" s="33"/>
      <c r="W1114" s="34"/>
      <c r="X1114" s="33"/>
      <c r="Y1114" s="34"/>
      <c r="Z1114" s="33"/>
      <c r="AA1114" s="108"/>
      <c r="AB1114" s="34"/>
      <c r="AC1114" s="33"/>
      <c r="AD1114" s="34"/>
      <c r="AE1114" s="33"/>
      <c r="AF1114" s="34"/>
      <c r="AG1114" s="33"/>
      <c r="AH1114" s="34"/>
      <c r="AI1114" s="33"/>
      <c r="AJ1114" s="34"/>
      <c r="AK1114" s="33"/>
      <c r="AL1114" s="34"/>
      <c r="AM1114" s="33"/>
      <c r="AN1114" s="108"/>
      <c r="AO1114" s="34"/>
      <c r="AP1114" s="33"/>
      <c r="AQ1114" s="34"/>
      <c r="AR1114" s="36"/>
      <c r="AS1114" s="34"/>
      <c r="AT1114" s="36"/>
      <c r="AU1114" s="34"/>
      <c r="AV1114" s="36"/>
      <c r="AW1114" s="4"/>
      <c r="AX1114" s="8"/>
      <c r="AY1114" s="472"/>
      <c r="AZ1114" s="473"/>
      <c r="BA1114" s="473"/>
      <c r="BB1114" s="473"/>
      <c r="BC1114" s="473"/>
      <c r="BD1114" s="473"/>
      <c r="BE1114" s="473"/>
      <c r="BF1114" s="474"/>
      <c r="BG1114" s="478"/>
      <c r="BH1114" s="479"/>
    </row>
    <row r="1115" spans="1:60" ht="19.5" customHeight="1" x14ac:dyDescent="0.25">
      <c r="A1115" s="4"/>
      <c r="B1115" s="668"/>
      <c r="C1115" s="557"/>
      <c r="D1115" s="23"/>
      <c r="E1115" s="8"/>
      <c r="F1115" s="8"/>
      <c r="G1115" s="19"/>
      <c r="H1115" s="19"/>
      <c r="I1115" s="8"/>
      <c r="J1115" s="8"/>
      <c r="K1115" s="8"/>
      <c r="L1115" s="8"/>
      <c r="M1115" s="8"/>
      <c r="N1115" s="108"/>
      <c r="O1115" s="34"/>
      <c r="P1115" s="33"/>
      <c r="Q1115" s="34"/>
      <c r="R1115" s="33"/>
      <c r="S1115" s="34"/>
      <c r="T1115" s="33"/>
      <c r="U1115" s="34"/>
      <c r="V1115" s="33"/>
      <c r="W1115" s="34"/>
      <c r="X1115" s="33"/>
      <c r="Y1115" s="34"/>
      <c r="Z1115" s="33"/>
      <c r="AA1115" s="108"/>
      <c r="AB1115" s="34"/>
      <c r="AC1115" s="33"/>
      <c r="AD1115" s="34"/>
      <c r="AE1115" s="33"/>
      <c r="AF1115" s="34"/>
      <c r="AG1115" s="33"/>
      <c r="AH1115" s="34"/>
      <c r="AI1115" s="33"/>
      <c r="AJ1115" s="34"/>
      <c r="AK1115" s="33"/>
      <c r="AL1115" s="34"/>
      <c r="AM1115" s="33"/>
      <c r="AN1115" s="108"/>
      <c r="AO1115" s="34"/>
      <c r="AP1115" s="33"/>
      <c r="AQ1115" s="34"/>
      <c r="AR1115" s="36"/>
      <c r="AS1115" s="34"/>
      <c r="AT1115" s="36"/>
      <c r="AU1115" s="34"/>
      <c r="AV1115" s="36"/>
      <c r="AW1115" s="4"/>
      <c r="AX1115" s="8"/>
      <c r="AY1115" s="475"/>
      <c r="AZ1115" s="476"/>
      <c r="BA1115" s="476"/>
      <c r="BB1115" s="476"/>
      <c r="BC1115" s="476"/>
      <c r="BD1115" s="476"/>
      <c r="BE1115" s="476"/>
      <c r="BF1115" s="477"/>
      <c r="BG1115" s="478"/>
      <c r="BH1115" s="479"/>
    </row>
    <row r="1116" spans="1:60" ht="24.75" customHeight="1" x14ac:dyDescent="0.25">
      <c r="A1116" s="4">
        <f>A1112+1</f>
        <v>897</v>
      </c>
      <c r="B1116" s="450"/>
      <c r="C1116" s="601" t="s">
        <v>671</v>
      </c>
      <c r="D1116" s="29" t="s">
        <v>165</v>
      </c>
      <c r="E1116" s="8"/>
      <c r="F1116" s="8"/>
      <c r="G1116" s="8"/>
      <c r="H1116" s="8"/>
      <c r="I1116" s="8"/>
      <c r="J1116" s="8"/>
      <c r="K1116" s="8">
        <f>K1095+1</f>
        <v>2</v>
      </c>
      <c r="L1116" s="8">
        <f>L1095+1</f>
        <v>671</v>
      </c>
      <c r="M1116" s="261" t="s">
        <v>491</v>
      </c>
      <c r="N1116" s="87"/>
      <c r="O1116" s="34"/>
      <c r="P1116" s="33"/>
      <c r="Q1116" s="34"/>
      <c r="R1116" s="33"/>
      <c r="S1116" s="34"/>
      <c r="T1116" s="33"/>
      <c r="U1116" s="34"/>
      <c r="V1116" s="33"/>
      <c r="W1116" s="34"/>
      <c r="X1116" s="33"/>
      <c r="Y1116" s="34"/>
      <c r="Z1116" s="33"/>
      <c r="AA1116" s="34"/>
      <c r="AB1116" s="33"/>
      <c r="AC1116" s="154"/>
      <c r="AD1116" s="155"/>
      <c r="AE1116" s="151"/>
      <c r="AF1116" s="488" t="s">
        <v>438</v>
      </c>
      <c r="AG1116" s="489"/>
      <c r="AH1116" s="489"/>
      <c r="AI1116" s="489"/>
      <c r="AJ1116" s="489"/>
      <c r="AK1116" s="489"/>
      <c r="AL1116" s="489"/>
      <c r="AM1116" s="489"/>
      <c r="AN1116" s="489"/>
      <c r="AO1116" s="490"/>
      <c r="AP1116" s="155"/>
      <c r="AQ1116" s="151"/>
      <c r="AR1116" s="152"/>
      <c r="AS1116" s="34"/>
      <c r="AT1116" s="33"/>
      <c r="AU1116" s="34"/>
      <c r="AV1116" s="36"/>
      <c r="AW1116" s="4"/>
      <c r="AX1116" s="8"/>
      <c r="AY1116" s="469" t="s">
        <v>889</v>
      </c>
      <c r="AZ1116" s="470"/>
      <c r="BA1116" s="470"/>
      <c r="BB1116" s="470"/>
      <c r="BC1116" s="470"/>
      <c r="BD1116" s="470"/>
      <c r="BE1116" s="470"/>
      <c r="BF1116" s="471"/>
      <c r="BG1116" s="10"/>
      <c r="BH1116" s="12"/>
    </row>
    <row r="1117" spans="1:60" ht="24.75" customHeight="1" x14ac:dyDescent="0.25">
      <c r="A1117" s="4">
        <f t="shared" si="120"/>
        <v>898</v>
      </c>
      <c r="B1117" s="451"/>
      <c r="C1117" s="451"/>
      <c r="D1117" s="29" t="s">
        <v>166</v>
      </c>
      <c r="E1117" s="8"/>
      <c r="F1117" s="8"/>
      <c r="G1117" s="8"/>
      <c r="H1117" s="8"/>
      <c r="I1117" s="8"/>
      <c r="J1117" s="8"/>
      <c r="K1117" s="8">
        <f t="shared" ref="K1117:L1130" si="123">K1116+1</f>
        <v>3</v>
      </c>
      <c r="L1117" s="8">
        <f t="shared" si="123"/>
        <v>672</v>
      </c>
      <c r="M1117" s="261" t="s">
        <v>491</v>
      </c>
      <c r="N1117" s="87"/>
      <c r="O1117" s="34"/>
      <c r="P1117" s="33"/>
      <c r="Q1117" s="34"/>
      <c r="R1117" s="33"/>
      <c r="S1117" s="34"/>
      <c r="T1117" s="33"/>
      <c r="U1117" s="34"/>
      <c r="V1117" s="33"/>
      <c r="W1117" s="34"/>
      <c r="X1117" s="33"/>
      <c r="Y1117" s="34"/>
      <c r="Z1117" s="33"/>
      <c r="AA1117" s="34"/>
      <c r="AB1117" s="33"/>
      <c r="AC1117" s="154"/>
      <c r="AD1117" s="155"/>
      <c r="AE1117" s="151"/>
      <c r="AF1117" s="488" t="s">
        <v>438</v>
      </c>
      <c r="AG1117" s="489"/>
      <c r="AH1117" s="489"/>
      <c r="AI1117" s="489"/>
      <c r="AJ1117" s="489"/>
      <c r="AK1117" s="489"/>
      <c r="AL1117" s="489"/>
      <c r="AM1117" s="489"/>
      <c r="AN1117" s="489"/>
      <c r="AO1117" s="490"/>
      <c r="AP1117" s="155"/>
      <c r="AQ1117" s="151"/>
      <c r="AR1117" s="152"/>
      <c r="AS1117" s="34"/>
      <c r="AT1117" s="33"/>
      <c r="AU1117" s="34"/>
      <c r="AV1117" s="36"/>
      <c r="AW1117" s="4"/>
      <c r="AX1117" s="8"/>
      <c r="AY1117" s="472"/>
      <c r="AZ1117" s="473"/>
      <c r="BA1117" s="473"/>
      <c r="BB1117" s="473"/>
      <c r="BC1117" s="473"/>
      <c r="BD1117" s="473"/>
      <c r="BE1117" s="473"/>
      <c r="BF1117" s="474"/>
      <c r="BG1117" s="10"/>
      <c r="BH1117" s="12"/>
    </row>
    <row r="1118" spans="1:60" ht="24.75" customHeight="1" x14ac:dyDescent="0.25">
      <c r="A1118" s="4">
        <f t="shared" si="120"/>
        <v>899</v>
      </c>
      <c r="B1118" s="452"/>
      <c r="C1118" s="452"/>
      <c r="D1118" s="29" t="s">
        <v>167</v>
      </c>
      <c r="E1118" s="8"/>
      <c r="F1118" s="8"/>
      <c r="G1118" s="8"/>
      <c r="H1118" s="8"/>
      <c r="I1118" s="8"/>
      <c r="J1118" s="8"/>
      <c r="K1118" s="8">
        <f t="shared" si="123"/>
        <v>4</v>
      </c>
      <c r="L1118" s="8">
        <f t="shared" si="123"/>
        <v>673</v>
      </c>
      <c r="M1118" s="261" t="s">
        <v>491</v>
      </c>
      <c r="N1118" s="87"/>
      <c r="O1118" s="34"/>
      <c r="P1118" s="33"/>
      <c r="Q1118" s="34"/>
      <c r="R1118" s="33"/>
      <c r="S1118" s="34"/>
      <c r="T1118" s="33"/>
      <c r="U1118" s="34"/>
      <c r="V1118" s="33"/>
      <c r="W1118" s="34"/>
      <c r="X1118" s="33"/>
      <c r="Y1118" s="34"/>
      <c r="Z1118" s="33"/>
      <c r="AA1118" s="34"/>
      <c r="AB1118" s="33"/>
      <c r="AC1118" s="154"/>
      <c r="AD1118" s="155"/>
      <c r="AE1118" s="151"/>
      <c r="AF1118" s="488" t="s">
        <v>438</v>
      </c>
      <c r="AG1118" s="489"/>
      <c r="AH1118" s="489"/>
      <c r="AI1118" s="489"/>
      <c r="AJ1118" s="489"/>
      <c r="AK1118" s="489"/>
      <c r="AL1118" s="489"/>
      <c r="AM1118" s="489"/>
      <c r="AN1118" s="489"/>
      <c r="AO1118" s="490"/>
      <c r="AP1118" s="155"/>
      <c r="AQ1118" s="151"/>
      <c r="AR1118" s="152"/>
      <c r="AS1118" s="34"/>
      <c r="AT1118" s="36"/>
      <c r="AU1118" s="34"/>
      <c r="AV1118" s="36"/>
      <c r="AW1118" s="4"/>
      <c r="AX1118" s="8"/>
      <c r="AY1118" s="472"/>
      <c r="AZ1118" s="473"/>
      <c r="BA1118" s="473"/>
      <c r="BB1118" s="473"/>
      <c r="BC1118" s="473"/>
      <c r="BD1118" s="473"/>
      <c r="BE1118" s="473"/>
      <c r="BF1118" s="474"/>
      <c r="BG1118" s="10"/>
      <c r="BH1118" s="12"/>
    </row>
    <row r="1119" spans="1:60" ht="27" customHeight="1" x14ac:dyDescent="0.25">
      <c r="A1119" s="4">
        <f t="shared" si="120"/>
        <v>900</v>
      </c>
      <c r="B1119" s="451"/>
      <c r="C1119" s="451" t="s">
        <v>1193</v>
      </c>
      <c r="D1119" s="29" t="s">
        <v>281</v>
      </c>
      <c r="E1119" s="9"/>
      <c r="F1119" s="9"/>
      <c r="G1119" s="9"/>
      <c r="H1119" s="9"/>
      <c r="I1119" s="9"/>
      <c r="J1119" s="9"/>
      <c r="K1119" s="8">
        <f>K1118+1</f>
        <v>5</v>
      </c>
      <c r="L1119" s="8">
        <f>L1118+1</f>
        <v>674</v>
      </c>
      <c r="M1119" s="261" t="s">
        <v>491</v>
      </c>
      <c r="N1119" s="87"/>
      <c r="O1119" s="34"/>
      <c r="P1119" s="33"/>
      <c r="Q1119" s="34"/>
      <c r="R1119" s="33"/>
      <c r="S1119" s="34"/>
      <c r="T1119" s="33"/>
      <c r="U1119" s="34"/>
      <c r="V1119" s="33"/>
      <c r="W1119" s="34"/>
      <c r="X1119" s="33"/>
      <c r="Y1119" s="34"/>
      <c r="Z1119" s="33"/>
      <c r="AA1119" s="34"/>
      <c r="AB1119" s="33"/>
      <c r="AC1119" s="154"/>
      <c r="AD1119" s="155"/>
      <c r="AE1119" s="151"/>
      <c r="AF1119" s="488" t="s">
        <v>438</v>
      </c>
      <c r="AG1119" s="489"/>
      <c r="AH1119" s="489"/>
      <c r="AI1119" s="489"/>
      <c r="AJ1119" s="489"/>
      <c r="AK1119" s="489"/>
      <c r="AL1119" s="489"/>
      <c r="AM1119" s="489"/>
      <c r="AN1119" s="489"/>
      <c r="AO1119" s="490"/>
      <c r="AP1119" s="155"/>
      <c r="AQ1119" s="151"/>
      <c r="AR1119" s="152"/>
      <c r="AS1119" s="34"/>
      <c r="AT1119" s="36"/>
      <c r="AU1119" s="34"/>
      <c r="AV1119" s="36"/>
      <c r="AW1119" s="4"/>
      <c r="AX1119" s="8"/>
      <c r="AY1119" s="475"/>
      <c r="AZ1119" s="476"/>
      <c r="BA1119" s="476"/>
      <c r="BB1119" s="476"/>
      <c r="BC1119" s="476"/>
      <c r="BD1119" s="476"/>
      <c r="BE1119" s="476"/>
      <c r="BF1119" s="477"/>
      <c r="BG1119" s="478"/>
      <c r="BH1119" s="479"/>
    </row>
    <row r="1120" spans="1:60" ht="27" customHeight="1" x14ac:dyDescent="0.25">
      <c r="A1120" s="4">
        <f t="shared" si="120"/>
        <v>901</v>
      </c>
      <c r="B1120" s="451"/>
      <c r="C1120" s="451"/>
      <c r="D1120" s="29" t="s">
        <v>282</v>
      </c>
      <c r="E1120" s="9"/>
      <c r="F1120" s="9"/>
      <c r="G1120" s="9"/>
      <c r="H1120" s="9"/>
      <c r="I1120" s="9"/>
      <c r="J1120" s="9"/>
      <c r="K1120" s="8">
        <f t="shared" ref="K1120:L1123" si="124">K1119+1</f>
        <v>6</v>
      </c>
      <c r="L1120" s="8">
        <f t="shared" si="124"/>
        <v>675</v>
      </c>
      <c r="M1120" s="261" t="s">
        <v>491</v>
      </c>
      <c r="N1120" s="87"/>
      <c r="O1120" s="34"/>
      <c r="P1120" s="33"/>
      <c r="Q1120" s="34"/>
      <c r="R1120" s="33"/>
      <c r="S1120" s="34"/>
      <c r="T1120" s="33"/>
      <c r="U1120" s="34"/>
      <c r="V1120" s="33"/>
      <c r="W1120" s="34"/>
      <c r="X1120" s="33"/>
      <c r="Y1120" s="34"/>
      <c r="Z1120" s="33"/>
      <c r="AA1120" s="34"/>
      <c r="AB1120" s="33"/>
      <c r="AC1120" s="154"/>
      <c r="AD1120" s="155"/>
      <c r="AE1120" s="151"/>
      <c r="AF1120" s="488" t="s">
        <v>438</v>
      </c>
      <c r="AG1120" s="489"/>
      <c r="AH1120" s="489"/>
      <c r="AI1120" s="489"/>
      <c r="AJ1120" s="489"/>
      <c r="AK1120" s="489"/>
      <c r="AL1120" s="489"/>
      <c r="AM1120" s="489"/>
      <c r="AN1120" s="489"/>
      <c r="AO1120" s="490"/>
      <c r="AP1120" s="155"/>
      <c r="AQ1120" s="151"/>
      <c r="AR1120" s="152"/>
      <c r="AS1120" s="34"/>
      <c r="AT1120" s="36"/>
      <c r="AU1120" s="34"/>
      <c r="AV1120" s="36"/>
      <c r="AW1120" s="4"/>
      <c r="AX1120" s="8"/>
      <c r="AY1120" s="278"/>
      <c r="AZ1120" s="99"/>
      <c r="BA1120" s="99"/>
      <c r="BB1120" s="99"/>
      <c r="BC1120" s="99"/>
      <c r="BD1120" s="99"/>
      <c r="BE1120" s="99"/>
      <c r="BF1120" s="279"/>
      <c r="BG1120" s="10"/>
      <c r="BH1120" s="12"/>
    </row>
    <row r="1121" spans="1:60" ht="27" customHeight="1" x14ac:dyDescent="0.25">
      <c r="A1121" s="4">
        <f t="shared" si="120"/>
        <v>902</v>
      </c>
      <c r="B1121" s="452"/>
      <c r="C1121" s="452"/>
      <c r="D1121" s="29" t="s">
        <v>283</v>
      </c>
      <c r="E1121" s="9"/>
      <c r="F1121" s="9"/>
      <c r="G1121" s="9"/>
      <c r="H1121" s="9"/>
      <c r="I1121" s="9"/>
      <c r="J1121" s="9"/>
      <c r="K1121" s="8">
        <f t="shared" si="124"/>
        <v>7</v>
      </c>
      <c r="L1121" s="8">
        <f t="shared" si="124"/>
        <v>676</v>
      </c>
      <c r="M1121" s="261" t="s">
        <v>491</v>
      </c>
      <c r="N1121" s="87"/>
      <c r="O1121" s="34"/>
      <c r="P1121" s="33"/>
      <c r="Q1121" s="34"/>
      <c r="R1121" s="33"/>
      <c r="S1121" s="34"/>
      <c r="T1121" s="33"/>
      <c r="U1121" s="34"/>
      <c r="V1121" s="33"/>
      <c r="W1121" s="34"/>
      <c r="X1121" s="33"/>
      <c r="Y1121" s="34"/>
      <c r="Z1121" s="33"/>
      <c r="AA1121" s="34"/>
      <c r="AB1121" s="33"/>
      <c r="AC1121" s="154"/>
      <c r="AD1121" s="155"/>
      <c r="AE1121" s="151"/>
      <c r="AF1121" s="488" t="s">
        <v>438</v>
      </c>
      <c r="AG1121" s="489"/>
      <c r="AH1121" s="489"/>
      <c r="AI1121" s="489"/>
      <c r="AJ1121" s="489"/>
      <c r="AK1121" s="489"/>
      <c r="AL1121" s="489"/>
      <c r="AM1121" s="489"/>
      <c r="AN1121" s="489"/>
      <c r="AO1121" s="490"/>
      <c r="AP1121" s="155"/>
      <c r="AQ1121" s="151"/>
      <c r="AR1121" s="152"/>
      <c r="AS1121" s="34"/>
      <c r="AT1121" s="36"/>
      <c r="AU1121" s="34"/>
      <c r="AV1121" s="36"/>
      <c r="AW1121" s="4"/>
      <c r="AX1121" s="8"/>
      <c r="AY1121" s="278"/>
      <c r="AZ1121" s="99"/>
      <c r="BA1121" s="99"/>
      <c r="BB1121" s="99"/>
      <c r="BC1121" s="99"/>
      <c r="BD1121" s="99"/>
      <c r="BE1121" s="99"/>
      <c r="BF1121" s="279"/>
      <c r="BG1121" s="10"/>
      <c r="BH1121" s="12"/>
    </row>
    <row r="1122" spans="1:60" ht="19.5" customHeight="1" x14ac:dyDescent="0.25">
      <c r="A1122" s="4">
        <f t="shared" si="120"/>
        <v>903</v>
      </c>
      <c r="B1122" s="450"/>
      <c r="C1122" s="450" t="s">
        <v>64</v>
      </c>
      <c r="D1122" s="29" t="s">
        <v>284</v>
      </c>
      <c r="E1122" s="9"/>
      <c r="F1122" s="9"/>
      <c r="G1122" s="9"/>
      <c r="H1122" s="9"/>
      <c r="I1122" s="9"/>
      <c r="J1122" s="9"/>
      <c r="K1122" s="8">
        <f t="shared" si="124"/>
        <v>8</v>
      </c>
      <c r="L1122" s="8">
        <f t="shared" si="124"/>
        <v>677</v>
      </c>
      <c r="M1122" s="261" t="s">
        <v>491</v>
      </c>
      <c r="N1122" s="87"/>
      <c r="O1122" s="34"/>
      <c r="P1122" s="33"/>
      <c r="Q1122" s="34"/>
      <c r="R1122" s="33"/>
      <c r="S1122" s="34"/>
      <c r="T1122" s="33"/>
      <c r="U1122" s="34"/>
      <c r="V1122" s="33"/>
      <c r="W1122" s="34"/>
      <c r="X1122" s="33"/>
      <c r="Y1122" s="34"/>
      <c r="Z1122" s="33"/>
      <c r="AA1122" s="34"/>
      <c r="AB1122" s="33"/>
      <c r="AC1122" s="154"/>
      <c r="AD1122" s="155"/>
      <c r="AE1122" s="151"/>
      <c r="AF1122" s="488" t="s">
        <v>438</v>
      </c>
      <c r="AG1122" s="489"/>
      <c r="AH1122" s="489"/>
      <c r="AI1122" s="489"/>
      <c r="AJ1122" s="489"/>
      <c r="AK1122" s="489"/>
      <c r="AL1122" s="489"/>
      <c r="AM1122" s="489"/>
      <c r="AN1122" s="489"/>
      <c r="AO1122" s="490"/>
      <c r="AP1122" s="155"/>
      <c r="AQ1122" s="151"/>
      <c r="AR1122" s="152"/>
      <c r="AS1122" s="34"/>
      <c r="AT1122" s="36"/>
      <c r="AU1122" s="34"/>
      <c r="AV1122" s="36"/>
      <c r="AW1122" s="4"/>
      <c r="AX1122" s="8"/>
      <c r="AY1122" s="469" t="s">
        <v>890</v>
      </c>
      <c r="AZ1122" s="470"/>
      <c r="BA1122" s="470"/>
      <c r="BB1122" s="470"/>
      <c r="BC1122" s="470"/>
      <c r="BD1122" s="470"/>
      <c r="BE1122" s="470"/>
      <c r="BF1122" s="471"/>
      <c r="BG1122" s="478"/>
      <c r="BH1122" s="479"/>
    </row>
    <row r="1123" spans="1:60" ht="19.5" customHeight="1" x14ac:dyDescent="0.25">
      <c r="A1123" s="4">
        <f t="shared" si="120"/>
        <v>904</v>
      </c>
      <c r="B1123" s="451"/>
      <c r="C1123" s="451"/>
      <c r="D1123" s="29" t="s">
        <v>278</v>
      </c>
      <c r="E1123" s="9"/>
      <c r="F1123" s="9"/>
      <c r="G1123" s="9"/>
      <c r="H1123" s="9"/>
      <c r="I1123" s="9"/>
      <c r="J1123" s="9"/>
      <c r="K1123" s="8">
        <f t="shared" si="124"/>
        <v>9</v>
      </c>
      <c r="L1123" s="8">
        <f t="shared" si="124"/>
        <v>678</v>
      </c>
      <c r="M1123" s="261" t="s">
        <v>491</v>
      </c>
      <c r="N1123" s="87"/>
      <c r="O1123" s="34"/>
      <c r="P1123" s="33"/>
      <c r="Q1123" s="34"/>
      <c r="R1123" s="33"/>
      <c r="S1123" s="34"/>
      <c r="T1123" s="33"/>
      <c r="U1123" s="34"/>
      <c r="V1123" s="33"/>
      <c r="W1123" s="34"/>
      <c r="X1123" s="33"/>
      <c r="Y1123" s="34"/>
      <c r="Z1123" s="33"/>
      <c r="AA1123" s="34"/>
      <c r="AB1123" s="33"/>
      <c r="AC1123" s="154"/>
      <c r="AD1123" s="155"/>
      <c r="AE1123" s="151"/>
      <c r="AF1123" s="488" t="s">
        <v>438</v>
      </c>
      <c r="AG1123" s="489"/>
      <c r="AH1123" s="489"/>
      <c r="AI1123" s="489"/>
      <c r="AJ1123" s="489"/>
      <c r="AK1123" s="489"/>
      <c r="AL1123" s="489"/>
      <c r="AM1123" s="489"/>
      <c r="AN1123" s="489"/>
      <c r="AO1123" s="490"/>
      <c r="AP1123" s="155"/>
      <c r="AQ1123" s="151"/>
      <c r="AR1123" s="152"/>
      <c r="AS1123" s="34"/>
      <c r="AT1123" s="36"/>
      <c r="AU1123" s="34"/>
      <c r="AV1123" s="36"/>
      <c r="AW1123" s="4"/>
      <c r="AX1123" s="8"/>
      <c r="AY1123" s="472"/>
      <c r="AZ1123" s="473"/>
      <c r="BA1123" s="473"/>
      <c r="BB1123" s="473"/>
      <c r="BC1123" s="473"/>
      <c r="BD1123" s="473"/>
      <c r="BE1123" s="473"/>
      <c r="BF1123" s="474"/>
      <c r="BG1123" s="478"/>
      <c r="BH1123" s="479"/>
    </row>
    <row r="1124" spans="1:60" ht="19.5" customHeight="1" x14ac:dyDescent="0.25">
      <c r="A1124" s="4">
        <f t="shared" si="120"/>
        <v>905</v>
      </c>
      <c r="B1124" s="452"/>
      <c r="C1124" s="452"/>
      <c r="D1124" s="29" t="s">
        <v>279</v>
      </c>
      <c r="E1124" s="8"/>
      <c r="F1124" s="8"/>
      <c r="G1124" s="8"/>
      <c r="H1124" s="8"/>
      <c r="I1124" s="8"/>
      <c r="J1124" s="8"/>
      <c r="K1124" s="8">
        <f t="shared" si="123"/>
        <v>10</v>
      </c>
      <c r="L1124" s="8">
        <f t="shared" si="123"/>
        <v>679</v>
      </c>
      <c r="M1124" s="261" t="s">
        <v>491</v>
      </c>
      <c r="N1124" s="87"/>
      <c r="O1124" s="34"/>
      <c r="P1124" s="33"/>
      <c r="Q1124" s="34"/>
      <c r="R1124" s="33"/>
      <c r="S1124" s="34"/>
      <c r="T1124" s="33"/>
      <c r="U1124" s="34"/>
      <c r="V1124" s="33"/>
      <c r="W1124" s="34"/>
      <c r="X1124" s="33"/>
      <c r="Y1124" s="34"/>
      <c r="Z1124" s="33"/>
      <c r="AA1124" s="34"/>
      <c r="AB1124" s="33"/>
      <c r="AC1124" s="154"/>
      <c r="AD1124" s="155"/>
      <c r="AE1124" s="151"/>
      <c r="AF1124" s="488" t="s">
        <v>438</v>
      </c>
      <c r="AG1124" s="489"/>
      <c r="AH1124" s="489"/>
      <c r="AI1124" s="489"/>
      <c r="AJ1124" s="489"/>
      <c r="AK1124" s="489"/>
      <c r="AL1124" s="489"/>
      <c r="AM1124" s="489"/>
      <c r="AN1124" s="489"/>
      <c r="AO1124" s="490"/>
      <c r="AP1124" s="155"/>
      <c r="AQ1124" s="151"/>
      <c r="AR1124" s="152"/>
      <c r="AS1124" s="34"/>
      <c r="AT1124" s="36"/>
      <c r="AU1124" s="34"/>
      <c r="AV1124" s="36"/>
      <c r="AW1124" s="4"/>
      <c r="AX1124" s="8"/>
      <c r="AY1124" s="475"/>
      <c r="AZ1124" s="476"/>
      <c r="BA1124" s="476"/>
      <c r="BB1124" s="476"/>
      <c r="BC1124" s="476"/>
      <c r="BD1124" s="476"/>
      <c r="BE1124" s="476"/>
      <c r="BF1124" s="477"/>
      <c r="BG1124" s="478"/>
      <c r="BH1124" s="479"/>
    </row>
    <row r="1125" spans="1:60" ht="27.75" customHeight="1" x14ac:dyDescent="0.25">
      <c r="A1125" s="4">
        <f t="shared" si="120"/>
        <v>906</v>
      </c>
      <c r="B1125" s="20"/>
      <c r="C1125" s="41"/>
      <c r="D1125" s="29" t="s">
        <v>280</v>
      </c>
      <c r="E1125" s="9"/>
      <c r="F1125" s="9"/>
      <c r="G1125" s="9"/>
      <c r="H1125" s="9"/>
      <c r="I1125" s="9"/>
      <c r="J1125" s="9"/>
      <c r="K1125" s="9">
        <f t="shared" si="123"/>
        <v>11</v>
      </c>
      <c r="L1125" s="9">
        <f t="shared" si="123"/>
        <v>680</v>
      </c>
      <c r="M1125" s="261" t="s">
        <v>491</v>
      </c>
      <c r="N1125" s="87"/>
      <c r="O1125" s="34"/>
      <c r="P1125" s="33"/>
      <c r="Q1125" s="34"/>
      <c r="R1125" s="33"/>
      <c r="S1125" s="34"/>
      <c r="T1125" s="33"/>
      <c r="U1125" s="34"/>
      <c r="V1125" s="33"/>
      <c r="W1125" s="34"/>
      <c r="X1125" s="33"/>
      <c r="Y1125" s="34"/>
      <c r="Z1125" s="33"/>
      <c r="AA1125" s="34"/>
      <c r="AB1125" s="33"/>
      <c r="AC1125" s="154"/>
      <c r="AD1125" s="155"/>
      <c r="AE1125" s="151"/>
      <c r="AF1125" s="488" t="s">
        <v>438</v>
      </c>
      <c r="AG1125" s="489"/>
      <c r="AH1125" s="489"/>
      <c r="AI1125" s="489"/>
      <c r="AJ1125" s="489"/>
      <c r="AK1125" s="489"/>
      <c r="AL1125" s="489"/>
      <c r="AM1125" s="489"/>
      <c r="AN1125" s="489"/>
      <c r="AO1125" s="490"/>
      <c r="AP1125" s="155"/>
      <c r="AQ1125" s="151"/>
      <c r="AR1125" s="152"/>
      <c r="AS1125" s="34"/>
      <c r="AT1125" s="36"/>
      <c r="AU1125" s="34"/>
      <c r="AV1125" s="36"/>
      <c r="AW1125" s="4"/>
      <c r="AX1125" s="8"/>
      <c r="AY1125" s="469" t="s">
        <v>891</v>
      </c>
      <c r="AZ1125" s="470"/>
      <c r="BA1125" s="470"/>
      <c r="BB1125" s="470"/>
      <c r="BC1125" s="470"/>
      <c r="BD1125" s="470"/>
      <c r="BE1125" s="470"/>
      <c r="BF1125" s="471"/>
      <c r="BG1125" s="478"/>
      <c r="BH1125" s="479"/>
    </row>
    <row r="1126" spans="1:60" ht="27.75" customHeight="1" x14ac:dyDescent="0.25">
      <c r="A1126" s="4">
        <f t="shared" si="120"/>
        <v>907</v>
      </c>
      <c r="B1126" s="225"/>
      <c r="C1126" s="129"/>
      <c r="D1126" s="29" t="s">
        <v>65</v>
      </c>
      <c r="E1126" s="8"/>
      <c r="F1126" s="8"/>
      <c r="G1126" s="8"/>
      <c r="H1126" s="8"/>
      <c r="I1126" s="8"/>
      <c r="J1126" s="8"/>
      <c r="K1126" s="8">
        <f t="shared" si="123"/>
        <v>12</v>
      </c>
      <c r="L1126" s="8">
        <f t="shared" si="123"/>
        <v>681</v>
      </c>
      <c r="M1126" s="261" t="s">
        <v>491</v>
      </c>
      <c r="N1126" s="87"/>
      <c r="O1126" s="34"/>
      <c r="P1126" s="33"/>
      <c r="Q1126" s="34"/>
      <c r="R1126" s="33"/>
      <c r="S1126" s="34"/>
      <c r="T1126" s="33"/>
      <c r="U1126" s="34"/>
      <c r="V1126" s="33"/>
      <c r="W1126" s="34"/>
      <c r="X1126" s="33"/>
      <c r="Y1126" s="34"/>
      <c r="Z1126" s="33"/>
      <c r="AA1126" s="34"/>
      <c r="AB1126" s="33"/>
      <c r="AC1126" s="154"/>
      <c r="AD1126" s="155"/>
      <c r="AE1126" s="151"/>
      <c r="AF1126" s="488" t="s">
        <v>438</v>
      </c>
      <c r="AG1126" s="489"/>
      <c r="AH1126" s="489"/>
      <c r="AI1126" s="489"/>
      <c r="AJ1126" s="489"/>
      <c r="AK1126" s="489"/>
      <c r="AL1126" s="489"/>
      <c r="AM1126" s="489"/>
      <c r="AN1126" s="489"/>
      <c r="AO1126" s="490"/>
      <c r="AP1126" s="155"/>
      <c r="AQ1126" s="151"/>
      <c r="AR1126" s="152"/>
      <c r="AS1126" s="34"/>
      <c r="AT1126" s="36"/>
      <c r="AU1126" s="34"/>
      <c r="AV1126" s="36"/>
      <c r="AW1126" s="4"/>
      <c r="AX1126" s="8"/>
      <c r="AY1126" s="475"/>
      <c r="AZ1126" s="476"/>
      <c r="BA1126" s="476"/>
      <c r="BB1126" s="476"/>
      <c r="BC1126" s="476"/>
      <c r="BD1126" s="476"/>
      <c r="BE1126" s="476"/>
      <c r="BF1126" s="477"/>
      <c r="BG1126" s="478"/>
      <c r="BH1126" s="479"/>
    </row>
    <row r="1127" spans="1:60" ht="27.75" customHeight="1" x14ac:dyDescent="0.25">
      <c r="A1127" s="4">
        <f t="shared" si="120"/>
        <v>908</v>
      </c>
      <c r="B1127" s="29"/>
      <c r="C1127" s="29"/>
      <c r="D1127" s="29" t="s">
        <v>66</v>
      </c>
      <c r="E1127" s="8"/>
      <c r="F1127" s="8"/>
      <c r="G1127" s="8"/>
      <c r="H1127" s="8"/>
      <c r="I1127" s="8"/>
      <c r="J1127" s="8"/>
      <c r="K1127" s="8">
        <f t="shared" si="123"/>
        <v>13</v>
      </c>
      <c r="L1127" s="8">
        <f t="shared" si="123"/>
        <v>682</v>
      </c>
      <c r="M1127" s="261" t="s">
        <v>491</v>
      </c>
      <c r="N1127" s="87"/>
      <c r="O1127" s="34"/>
      <c r="P1127" s="33"/>
      <c r="Q1127" s="34"/>
      <c r="R1127" s="33"/>
      <c r="S1127" s="34"/>
      <c r="T1127" s="33"/>
      <c r="U1127" s="34"/>
      <c r="V1127" s="33"/>
      <c r="W1127" s="34"/>
      <c r="X1127" s="33"/>
      <c r="Y1127" s="34"/>
      <c r="Z1127" s="33"/>
      <c r="AA1127" s="34"/>
      <c r="AB1127" s="33"/>
      <c r="AC1127" s="154"/>
      <c r="AD1127" s="155"/>
      <c r="AE1127" s="151"/>
      <c r="AF1127" s="488" t="s">
        <v>438</v>
      </c>
      <c r="AG1127" s="489"/>
      <c r="AH1127" s="489"/>
      <c r="AI1127" s="489"/>
      <c r="AJ1127" s="489"/>
      <c r="AK1127" s="489"/>
      <c r="AL1127" s="489"/>
      <c r="AM1127" s="489"/>
      <c r="AN1127" s="489"/>
      <c r="AO1127" s="490"/>
      <c r="AP1127" s="155"/>
      <c r="AQ1127" s="151"/>
      <c r="AR1127" s="152"/>
      <c r="AS1127" s="34"/>
      <c r="AT1127" s="33"/>
      <c r="AU1127" s="34"/>
      <c r="AV1127" s="36"/>
      <c r="AW1127" s="4"/>
      <c r="AX1127" s="8"/>
      <c r="AY1127" s="469" t="s">
        <v>892</v>
      </c>
      <c r="AZ1127" s="470"/>
      <c r="BA1127" s="470"/>
      <c r="BB1127" s="470"/>
      <c r="BC1127" s="470"/>
      <c r="BD1127" s="470"/>
      <c r="BE1127" s="470"/>
      <c r="BF1127" s="471"/>
      <c r="BG1127" s="478"/>
      <c r="BH1127" s="479"/>
    </row>
    <row r="1128" spans="1:60" ht="27.75" customHeight="1" x14ac:dyDescent="0.25">
      <c r="A1128" s="4">
        <f t="shared" si="120"/>
        <v>909</v>
      </c>
      <c r="B1128" s="225"/>
      <c r="C1128" s="129"/>
      <c r="D1128" s="29" t="s">
        <v>67</v>
      </c>
      <c r="E1128" s="8"/>
      <c r="F1128" s="8"/>
      <c r="G1128" s="8"/>
      <c r="H1128" s="8"/>
      <c r="I1128" s="8"/>
      <c r="J1128" s="8"/>
      <c r="K1128" s="8">
        <f t="shared" si="123"/>
        <v>14</v>
      </c>
      <c r="L1128" s="8">
        <f t="shared" si="123"/>
        <v>683</v>
      </c>
      <c r="M1128" s="261" t="s">
        <v>491</v>
      </c>
      <c r="N1128" s="87"/>
      <c r="O1128" s="34"/>
      <c r="P1128" s="33"/>
      <c r="Q1128" s="34"/>
      <c r="R1128" s="33"/>
      <c r="S1128" s="34"/>
      <c r="T1128" s="33"/>
      <c r="U1128" s="34"/>
      <c r="V1128" s="33"/>
      <c r="W1128" s="34"/>
      <c r="X1128" s="33"/>
      <c r="Y1128" s="34"/>
      <c r="Z1128" s="33"/>
      <c r="AA1128" s="34"/>
      <c r="AB1128" s="33"/>
      <c r="AC1128" s="154"/>
      <c r="AD1128" s="155"/>
      <c r="AE1128" s="151"/>
      <c r="AF1128" s="488" t="s">
        <v>438</v>
      </c>
      <c r="AG1128" s="489"/>
      <c r="AH1128" s="489"/>
      <c r="AI1128" s="489"/>
      <c r="AJ1128" s="489"/>
      <c r="AK1128" s="489"/>
      <c r="AL1128" s="489"/>
      <c r="AM1128" s="489"/>
      <c r="AN1128" s="489"/>
      <c r="AO1128" s="490"/>
      <c r="AP1128" s="155"/>
      <c r="AQ1128" s="151"/>
      <c r="AR1128" s="152"/>
      <c r="AS1128" s="34"/>
      <c r="AT1128" s="33"/>
      <c r="AU1128" s="34"/>
      <c r="AV1128" s="36"/>
      <c r="AW1128" s="4"/>
      <c r="AX1128" s="8"/>
      <c r="AY1128" s="475"/>
      <c r="AZ1128" s="476"/>
      <c r="BA1128" s="476"/>
      <c r="BB1128" s="476"/>
      <c r="BC1128" s="476"/>
      <c r="BD1128" s="476"/>
      <c r="BE1128" s="476"/>
      <c r="BF1128" s="477"/>
      <c r="BG1128" s="478"/>
      <c r="BH1128" s="479"/>
    </row>
    <row r="1129" spans="1:60" ht="29.25" customHeight="1" x14ac:dyDescent="0.25">
      <c r="A1129" s="4">
        <f t="shared" si="120"/>
        <v>910</v>
      </c>
      <c r="B1129" s="29"/>
      <c r="C1129" s="29"/>
      <c r="D1129" s="29" t="s">
        <v>68</v>
      </c>
      <c r="E1129" s="8"/>
      <c r="F1129" s="8"/>
      <c r="G1129" s="8"/>
      <c r="H1129" s="8"/>
      <c r="I1129" s="8"/>
      <c r="J1129" s="8"/>
      <c r="K1129" s="8">
        <f t="shared" si="123"/>
        <v>15</v>
      </c>
      <c r="L1129" s="8">
        <f t="shared" si="123"/>
        <v>684</v>
      </c>
      <c r="M1129" s="261" t="s">
        <v>491</v>
      </c>
      <c r="N1129" s="87"/>
      <c r="O1129" s="34"/>
      <c r="P1129" s="33"/>
      <c r="Q1129" s="34"/>
      <c r="R1129" s="33"/>
      <c r="S1129" s="34"/>
      <c r="T1129" s="33"/>
      <c r="U1129" s="34"/>
      <c r="V1129" s="33"/>
      <c r="W1129" s="34"/>
      <c r="X1129" s="33"/>
      <c r="Y1129" s="34"/>
      <c r="Z1129" s="33"/>
      <c r="AA1129" s="34"/>
      <c r="AB1129" s="33"/>
      <c r="AC1129" s="154"/>
      <c r="AD1129" s="155"/>
      <c r="AE1129" s="151"/>
      <c r="AF1129" s="488" t="s">
        <v>438</v>
      </c>
      <c r="AG1129" s="489"/>
      <c r="AH1129" s="489"/>
      <c r="AI1129" s="489"/>
      <c r="AJ1129" s="489"/>
      <c r="AK1129" s="489"/>
      <c r="AL1129" s="489"/>
      <c r="AM1129" s="489"/>
      <c r="AN1129" s="489"/>
      <c r="AO1129" s="490"/>
      <c r="AP1129" s="155"/>
      <c r="AQ1129" s="151"/>
      <c r="AR1129" s="152"/>
      <c r="AS1129" s="34"/>
      <c r="AT1129" s="33"/>
      <c r="AU1129" s="34"/>
      <c r="AV1129" s="36"/>
      <c r="AW1129" s="4"/>
      <c r="AX1129" s="8"/>
      <c r="AY1129" s="469" t="s">
        <v>893</v>
      </c>
      <c r="AZ1129" s="470"/>
      <c r="BA1129" s="470"/>
      <c r="BB1129" s="470"/>
      <c r="BC1129" s="470"/>
      <c r="BD1129" s="470"/>
      <c r="BE1129" s="470"/>
      <c r="BF1129" s="471"/>
      <c r="BG1129" s="478"/>
      <c r="BH1129" s="479"/>
    </row>
    <row r="1130" spans="1:60" ht="29.25" customHeight="1" x14ac:dyDescent="0.25">
      <c r="A1130" s="4">
        <f t="shared" si="120"/>
        <v>911</v>
      </c>
      <c r="B1130" s="225"/>
      <c r="C1130" s="125"/>
      <c r="D1130" s="29" t="s">
        <v>69</v>
      </c>
      <c r="E1130" s="8"/>
      <c r="F1130" s="8"/>
      <c r="G1130" s="8"/>
      <c r="H1130" s="8"/>
      <c r="I1130" s="8"/>
      <c r="J1130" s="8"/>
      <c r="K1130" s="8">
        <f t="shared" si="123"/>
        <v>16</v>
      </c>
      <c r="L1130" s="8">
        <f t="shared" si="123"/>
        <v>685</v>
      </c>
      <c r="M1130" s="261" t="s">
        <v>491</v>
      </c>
      <c r="N1130" s="87"/>
      <c r="O1130" s="34"/>
      <c r="P1130" s="33"/>
      <c r="Q1130" s="34"/>
      <c r="R1130" s="33"/>
      <c r="S1130" s="34"/>
      <c r="T1130" s="33"/>
      <c r="U1130" s="34"/>
      <c r="V1130" s="33"/>
      <c r="W1130" s="34"/>
      <c r="X1130" s="33"/>
      <c r="Y1130" s="34"/>
      <c r="Z1130" s="33"/>
      <c r="AA1130" s="34"/>
      <c r="AB1130" s="33"/>
      <c r="AC1130" s="154"/>
      <c r="AD1130" s="155"/>
      <c r="AE1130" s="151"/>
      <c r="AF1130" s="488" t="s">
        <v>438</v>
      </c>
      <c r="AG1130" s="489"/>
      <c r="AH1130" s="489"/>
      <c r="AI1130" s="489"/>
      <c r="AJ1130" s="489"/>
      <c r="AK1130" s="489"/>
      <c r="AL1130" s="489"/>
      <c r="AM1130" s="489"/>
      <c r="AN1130" s="489"/>
      <c r="AO1130" s="490"/>
      <c r="AP1130" s="155"/>
      <c r="AQ1130" s="151"/>
      <c r="AR1130" s="152"/>
      <c r="AS1130" s="34"/>
      <c r="AT1130" s="33"/>
      <c r="AU1130" s="34"/>
      <c r="AV1130" s="36"/>
      <c r="AW1130" s="4"/>
      <c r="AX1130" s="8"/>
      <c r="AY1130" s="475"/>
      <c r="AZ1130" s="476"/>
      <c r="BA1130" s="476"/>
      <c r="BB1130" s="476"/>
      <c r="BC1130" s="476"/>
      <c r="BD1130" s="476"/>
      <c r="BE1130" s="476"/>
      <c r="BF1130" s="477"/>
      <c r="BG1130" s="478"/>
      <c r="BH1130" s="479"/>
    </row>
    <row r="1131" spans="1:60" ht="19.5" customHeight="1" x14ac:dyDescent="0.25">
      <c r="A1131" s="4">
        <f t="shared" si="120"/>
        <v>912</v>
      </c>
      <c r="B1131" s="226"/>
      <c r="C1131" s="130"/>
      <c r="D1131" s="29" t="s">
        <v>84</v>
      </c>
      <c r="E1131" s="9"/>
      <c r="F1131" s="9"/>
      <c r="G1131" s="9"/>
      <c r="H1131" s="9"/>
      <c r="I1131" s="9"/>
      <c r="J1131" s="9"/>
      <c r="K1131" s="9">
        <f>K1130+1</f>
        <v>17</v>
      </c>
      <c r="L1131" s="9">
        <f>L1130+1</f>
        <v>686</v>
      </c>
      <c r="M1131" s="261" t="s">
        <v>491</v>
      </c>
      <c r="N1131" s="87"/>
      <c r="O1131" s="34"/>
      <c r="P1131" s="33"/>
      <c r="Q1131" s="34"/>
      <c r="R1131" s="33"/>
      <c r="S1131" s="34"/>
      <c r="T1131" s="33"/>
      <c r="U1131" s="34"/>
      <c r="V1131" s="33"/>
      <c r="W1131" s="34"/>
      <c r="X1131" s="33"/>
      <c r="Y1131" s="34"/>
      <c r="Z1131" s="33"/>
      <c r="AA1131" s="34"/>
      <c r="AB1131" s="33"/>
      <c r="AC1131" s="154"/>
      <c r="AD1131" s="155"/>
      <c r="AE1131" s="151"/>
      <c r="AF1131" s="488" t="s">
        <v>438</v>
      </c>
      <c r="AG1131" s="489"/>
      <c r="AH1131" s="489"/>
      <c r="AI1131" s="489"/>
      <c r="AJ1131" s="489"/>
      <c r="AK1131" s="489"/>
      <c r="AL1131" s="489"/>
      <c r="AM1131" s="489"/>
      <c r="AN1131" s="489"/>
      <c r="AO1131" s="490"/>
      <c r="AP1131" s="155"/>
      <c r="AQ1131" s="151"/>
      <c r="AR1131" s="152"/>
      <c r="AS1131" s="34"/>
      <c r="AT1131" s="36"/>
      <c r="AU1131" s="34"/>
      <c r="AV1131" s="36"/>
      <c r="AW1131" s="4"/>
      <c r="AX1131" s="8"/>
      <c r="AY1131" s="469" t="s">
        <v>894</v>
      </c>
      <c r="AZ1131" s="470"/>
      <c r="BA1131" s="470"/>
      <c r="BB1131" s="470"/>
      <c r="BC1131" s="470"/>
      <c r="BD1131" s="470"/>
      <c r="BE1131" s="470"/>
      <c r="BF1131" s="471"/>
      <c r="BG1131" s="478"/>
      <c r="BH1131" s="479"/>
    </row>
    <row r="1132" spans="1:60" ht="19.5" customHeight="1" x14ac:dyDescent="0.25">
      <c r="A1132" s="4">
        <f t="shared" si="120"/>
        <v>913</v>
      </c>
      <c r="B1132" s="29"/>
      <c r="C1132" s="29"/>
      <c r="D1132" s="29" t="s">
        <v>85</v>
      </c>
      <c r="E1132" s="8"/>
      <c r="F1132" s="8"/>
      <c r="G1132" s="8"/>
      <c r="H1132" s="8"/>
      <c r="I1132" s="9"/>
      <c r="J1132" s="9"/>
      <c r="K1132" s="9">
        <f t="shared" ref="K1132:L1136" si="125">K1131+1</f>
        <v>18</v>
      </c>
      <c r="L1132" s="9">
        <f t="shared" si="125"/>
        <v>687</v>
      </c>
      <c r="M1132" s="261" t="s">
        <v>491</v>
      </c>
      <c r="N1132" s="87"/>
      <c r="O1132" s="34"/>
      <c r="P1132" s="33"/>
      <c r="Q1132" s="34"/>
      <c r="R1132" s="33"/>
      <c r="S1132" s="34"/>
      <c r="T1132" s="33"/>
      <c r="U1132" s="34"/>
      <c r="V1132" s="33"/>
      <c r="W1132" s="34"/>
      <c r="X1132" s="33"/>
      <c r="Y1132" s="34"/>
      <c r="Z1132" s="33"/>
      <c r="AA1132" s="34"/>
      <c r="AB1132" s="33"/>
      <c r="AC1132" s="154"/>
      <c r="AD1132" s="155"/>
      <c r="AE1132" s="151"/>
      <c r="AF1132" s="488" t="s">
        <v>438</v>
      </c>
      <c r="AG1132" s="489"/>
      <c r="AH1132" s="489"/>
      <c r="AI1132" s="489"/>
      <c r="AJ1132" s="489"/>
      <c r="AK1132" s="489"/>
      <c r="AL1132" s="489"/>
      <c r="AM1132" s="489"/>
      <c r="AN1132" s="489"/>
      <c r="AO1132" s="490"/>
      <c r="AP1132" s="155"/>
      <c r="AQ1132" s="151"/>
      <c r="AR1132" s="152"/>
      <c r="AS1132" s="34"/>
      <c r="AT1132" s="33"/>
      <c r="AU1132" s="34"/>
      <c r="AV1132" s="36"/>
      <c r="AW1132" s="4"/>
      <c r="AX1132" s="8"/>
      <c r="AY1132" s="469" t="s">
        <v>894</v>
      </c>
      <c r="AZ1132" s="470"/>
      <c r="BA1132" s="470"/>
      <c r="BB1132" s="470"/>
      <c r="BC1132" s="470"/>
      <c r="BD1132" s="470"/>
      <c r="BE1132" s="470"/>
      <c r="BF1132" s="471"/>
      <c r="BG1132" s="478"/>
      <c r="BH1132" s="479"/>
    </row>
    <row r="1133" spans="1:60" ht="28.5" customHeight="1" x14ac:dyDescent="0.25">
      <c r="A1133" s="4">
        <f t="shared" si="120"/>
        <v>914</v>
      </c>
      <c r="B1133" s="29"/>
      <c r="C1133" s="29"/>
      <c r="D1133" s="29" t="s">
        <v>336</v>
      </c>
      <c r="E1133" s="8"/>
      <c r="F1133" s="8"/>
      <c r="G1133" s="8"/>
      <c r="H1133" s="8"/>
      <c r="I1133" s="9"/>
      <c r="J1133" s="9"/>
      <c r="K1133" s="9">
        <f t="shared" si="125"/>
        <v>19</v>
      </c>
      <c r="L1133" s="9">
        <f t="shared" si="125"/>
        <v>688</v>
      </c>
      <c r="M1133" s="261" t="s">
        <v>491</v>
      </c>
      <c r="N1133" s="87"/>
      <c r="O1133" s="34"/>
      <c r="P1133" s="33"/>
      <c r="Q1133" s="34"/>
      <c r="R1133" s="33"/>
      <c r="S1133" s="34"/>
      <c r="T1133" s="33"/>
      <c r="U1133" s="34"/>
      <c r="V1133" s="33"/>
      <c r="W1133" s="34"/>
      <c r="X1133" s="33"/>
      <c r="Y1133" s="34"/>
      <c r="Z1133" s="33"/>
      <c r="AA1133" s="34"/>
      <c r="AB1133" s="33"/>
      <c r="AC1133" s="154"/>
      <c r="AD1133" s="155"/>
      <c r="AE1133" s="151"/>
      <c r="AF1133" s="488" t="s">
        <v>438</v>
      </c>
      <c r="AG1133" s="489"/>
      <c r="AH1133" s="489"/>
      <c r="AI1133" s="489"/>
      <c r="AJ1133" s="489"/>
      <c r="AK1133" s="489"/>
      <c r="AL1133" s="489"/>
      <c r="AM1133" s="489"/>
      <c r="AN1133" s="489"/>
      <c r="AO1133" s="490"/>
      <c r="AP1133" s="155"/>
      <c r="AQ1133" s="151"/>
      <c r="AR1133" s="152"/>
      <c r="AS1133" s="34"/>
      <c r="AT1133" s="33"/>
      <c r="AU1133" s="34"/>
      <c r="AV1133" s="36"/>
      <c r="AW1133" s="4"/>
      <c r="AX1133" s="8"/>
      <c r="AY1133" s="469" t="s">
        <v>895</v>
      </c>
      <c r="AZ1133" s="470"/>
      <c r="BA1133" s="470"/>
      <c r="BB1133" s="470"/>
      <c r="BC1133" s="470"/>
      <c r="BD1133" s="470"/>
      <c r="BE1133" s="470"/>
      <c r="BF1133" s="471"/>
      <c r="BG1133" s="478"/>
      <c r="BH1133" s="479"/>
    </row>
    <row r="1134" spans="1:60" ht="27.75" customHeight="1" x14ac:dyDescent="0.25">
      <c r="A1134" s="4">
        <f t="shared" si="120"/>
        <v>915</v>
      </c>
      <c r="B1134" s="226"/>
      <c r="C1134" s="125"/>
      <c r="D1134" s="29" t="s">
        <v>337</v>
      </c>
      <c r="E1134" s="8"/>
      <c r="F1134" s="8"/>
      <c r="G1134" s="8"/>
      <c r="H1134" s="8"/>
      <c r="I1134" s="9"/>
      <c r="J1134" s="9"/>
      <c r="K1134" s="9">
        <f t="shared" si="125"/>
        <v>20</v>
      </c>
      <c r="L1134" s="9">
        <f t="shared" si="125"/>
        <v>689</v>
      </c>
      <c r="M1134" s="261" t="s">
        <v>491</v>
      </c>
      <c r="N1134" s="87"/>
      <c r="O1134" s="34"/>
      <c r="P1134" s="33"/>
      <c r="Q1134" s="34"/>
      <c r="R1134" s="33"/>
      <c r="S1134" s="34"/>
      <c r="T1134" s="33"/>
      <c r="U1134" s="34"/>
      <c r="V1134" s="33"/>
      <c r="W1134" s="34"/>
      <c r="X1134" s="33"/>
      <c r="Y1134" s="34"/>
      <c r="Z1134" s="33"/>
      <c r="AA1134" s="34"/>
      <c r="AB1134" s="33"/>
      <c r="AC1134" s="154"/>
      <c r="AD1134" s="155"/>
      <c r="AE1134" s="151"/>
      <c r="AF1134" s="488" t="s">
        <v>438</v>
      </c>
      <c r="AG1134" s="489"/>
      <c r="AH1134" s="489"/>
      <c r="AI1134" s="489"/>
      <c r="AJ1134" s="489"/>
      <c r="AK1134" s="489"/>
      <c r="AL1134" s="489"/>
      <c r="AM1134" s="489"/>
      <c r="AN1134" s="489"/>
      <c r="AO1134" s="490"/>
      <c r="AP1134" s="155"/>
      <c r="AQ1134" s="151"/>
      <c r="AR1134" s="152"/>
      <c r="AS1134" s="34"/>
      <c r="AT1134" s="33"/>
      <c r="AU1134" s="34"/>
      <c r="AV1134" s="36"/>
      <c r="AW1134" s="4"/>
      <c r="AX1134" s="8"/>
      <c r="AY1134" s="475"/>
      <c r="AZ1134" s="476"/>
      <c r="BA1134" s="476"/>
      <c r="BB1134" s="476"/>
      <c r="BC1134" s="476"/>
      <c r="BD1134" s="476"/>
      <c r="BE1134" s="476"/>
      <c r="BF1134" s="477"/>
      <c r="BG1134" s="478"/>
      <c r="BH1134" s="479"/>
    </row>
    <row r="1135" spans="1:60" ht="27.75" customHeight="1" x14ac:dyDescent="0.25">
      <c r="A1135" s="4">
        <f t="shared" si="120"/>
        <v>916</v>
      </c>
      <c r="B1135" s="29"/>
      <c r="C1135" s="29"/>
      <c r="D1135" s="29" t="s">
        <v>338</v>
      </c>
      <c r="E1135" s="8"/>
      <c r="F1135" s="8"/>
      <c r="G1135" s="8"/>
      <c r="H1135" s="8"/>
      <c r="I1135" s="9"/>
      <c r="J1135" s="9"/>
      <c r="K1135" s="9">
        <f t="shared" si="125"/>
        <v>21</v>
      </c>
      <c r="L1135" s="9">
        <f t="shared" si="125"/>
        <v>690</v>
      </c>
      <c r="M1135" s="261" t="s">
        <v>491</v>
      </c>
      <c r="N1135" s="87"/>
      <c r="O1135" s="34"/>
      <c r="P1135" s="33"/>
      <c r="Q1135" s="34"/>
      <c r="R1135" s="33"/>
      <c r="S1135" s="34"/>
      <c r="T1135" s="33"/>
      <c r="U1135" s="34"/>
      <c r="V1135" s="33"/>
      <c r="W1135" s="34"/>
      <c r="X1135" s="33"/>
      <c r="Y1135" s="34"/>
      <c r="Z1135" s="33"/>
      <c r="AA1135" s="34"/>
      <c r="AB1135" s="33"/>
      <c r="AC1135" s="154"/>
      <c r="AD1135" s="155"/>
      <c r="AE1135" s="151"/>
      <c r="AF1135" s="488" t="s">
        <v>438</v>
      </c>
      <c r="AG1135" s="489"/>
      <c r="AH1135" s="489"/>
      <c r="AI1135" s="489"/>
      <c r="AJ1135" s="489"/>
      <c r="AK1135" s="489"/>
      <c r="AL1135" s="489"/>
      <c r="AM1135" s="489"/>
      <c r="AN1135" s="489"/>
      <c r="AO1135" s="490"/>
      <c r="AP1135" s="155"/>
      <c r="AQ1135" s="151"/>
      <c r="AR1135" s="152"/>
      <c r="AS1135" s="34"/>
      <c r="AT1135" s="33"/>
      <c r="AU1135" s="34"/>
      <c r="AV1135" s="36"/>
      <c r="AW1135" s="4"/>
      <c r="AX1135" s="8"/>
      <c r="AY1135" s="469" t="s">
        <v>896</v>
      </c>
      <c r="AZ1135" s="470"/>
      <c r="BA1135" s="470"/>
      <c r="BB1135" s="470"/>
      <c r="BC1135" s="470"/>
      <c r="BD1135" s="470"/>
      <c r="BE1135" s="470"/>
      <c r="BF1135" s="471"/>
      <c r="BG1135" s="478"/>
      <c r="BH1135" s="479"/>
    </row>
    <row r="1136" spans="1:60" ht="27.75" customHeight="1" x14ac:dyDescent="0.25">
      <c r="A1136" s="4">
        <f t="shared" si="120"/>
        <v>917</v>
      </c>
      <c r="B1136" s="226"/>
      <c r="C1136" s="125"/>
      <c r="D1136" s="29" t="s">
        <v>339</v>
      </c>
      <c r="E1136" s="8"/>
      <c r="F1136" s="8"/>
      <c r="G1136" s="8"/>
      <c r="H1136" s="8"/>
      <c r="I1136" s="9"/>
      <c r="J1136" s="9"/>
      <c r="K1136" s="9">
        <f t="shared" si="125"/>
        <v>22</v>
      </c>
      <c r="L1136" s="9">
        <f t="shared" si="125"/>
        <v>691</v>
      </c>
      <c r="M1136" s="261" t="s">
        <v>1322</v>
      </c>
      <c r="N1136" s="87"/>
      <c r="O1136" s="34"/>
      <c r="P1136" s="33"/>
      <c r="Q1136" s="34"/>
      <c r="R1136" s="33"/>
      <c r="S1136" s="34"/>
      <c r="T1136" s="33"/>
      <c r="U1136" s="34"/>
      <c r="V1136" s="33"/>
      <c r="W1136" s="34"/>
      <c r="X1136" s="33"/>
      <c r="Y1136" s="34"/>
      <c r="Z1136" s="33"/>
      <c r="AA1136" s="34"/>
      <c r="AB1136" s="33"/>
      <c r="AC1136" s="154"/>
      <c r="AD1136" s="155"/>
      <c r="AE1136" s="151"/>
      <c r="AF1136" s="488" t="s">
        <v>438</v>
      </c>
      <c r="AG1136" s="489"/>
      <c r="AH1136" s="489"/>
      <c r="AI1136" s="489"/>
      <c r="AJ1136" s="489"/>
      <c r="AK1136" s="489"/>
      <c r="AL1136" s="489"/>
      <c r="AM1136" s="489"/>
      <c r="AN1136" s="489"/>
      <c r="AO1136" s="490"/>
      <c r="AP1136" s="155"/>
      <c r="AQ1136" s="151"/>
      <c r="AR1136" s="152"/>
      <c r="AS1136" s="34"/>
      <c r="AT1136" s="33"/>
      <c r="AU1136" s="34"/>
      <c r="AV1136" s="36"/>
      <c r="AW1136" s="4"/>
      <c r="AX1136" s="8"/>
      <c r="AY1136" s="475"/>
      <c r="AZ1136" s="476"/>
      <c r="BA1136" s="476"/>
      <c r="BB1136" s="476"/>
      <c r="BC1136" s="476"/>
      <c r="BD1136" s="476"/>
      <c r="BE1136" s="476"/>
      <c r="BF1136" s="477"/>
      <c r="BG1136" s="478"/>
      <c r="BH1136" s="479"/>
    </row>
    <row r="1137" spans="1:60" ht="19.5" customHeight="1" thickBot="1" x14ac:dyDescent="0.3">
      <c r="A1137" s="497" t="s">
        <v>61</v>
      </c>
      <c r="B1137" s="498"/>
      <c r="C1137" s="499"/>
      <c r="D1137" s="500"/>
      <c r="E1137" s="135">
        <f>E1103</f>
        <v>8</v>
      </c>
      <c r="F1137" s="135">
        <f>F1103</f>
        <v>99</v>
      </c>
      <c r="G1137" s="135">
        <f>G1112</f>
        <v>9</v>
      </c>
      <c r="H1137" s="135">
        <f>H1112</f>
        <v>119</v>
      </c>
      <c r="I1137" s="135"/>
      <c r="J1137" s="135">
        <f>$J$1090</f>
        <v>42</v>
      </c>
      <c r="K1137" s="135">
        <f>K1136</f>
        <v>22</v>
      </c>
      <c r="L1137" s="135">
        <f>L1136</f>
        <v>691</v>
      </c>
      <c r="M1137" s="16"/>
      <c r="O1137" s="501" t="s">
        <v>60</v>
      </c>
      <c r="P1137" s="502"/>
      <c r="Q1137" s="502"/>
      <c r="R1137" s="502"/>
      <c r="S1137" s="502"/>
      <c r="T1137" s="502"/>
      <c r="U1137" s="502"/>
      <c r="V1137" s="502"/>
      <c r="W1137" s="502"/>
      <c r="X1137" s="502"/>
      <c r="Y1137" s="502"/>
      <c r="Z1137" s="501">
        <f>E1137+G1137+K1137</f>
        <v>39</v>
      </c>
      <c r="AA1137" s="502"/>
      <c r="AB1137" s="502"/>
      <c r="AC1137" s="502"/>
      <c r="AD1137" s="502"/>
      <c r="AE1137" s="502"/>
      <c r="AF1137" s="502"/>
      <c r="AG1137" s="502"/>
      <c r="AH1137" s="502"/>
      <c r="AI1137" s="502"/>
      <c r="AJ1137" s="503"/>
      <c r="AK1137" s="101"/>
      <c r="AL1137" s="101"/>
      <c r="AM1137" s="101"/>
      <c r="AN1137" s="101"/>
      <c r="AO1137" s="101"/>
      <c r="AP1137" s="101"/>
      <c r="AQ1137" s="101"/>
      <c r="AR1137" s="101"/>
      <c r="AS1137" s="101"/>
      <c r="AT1137" s="101"/>
      <c r="AU1137" s="101"/>
      <c r="AV1137" s="101"/>
      <c r="AW1137" s="101"/>
      <c r="AY1137" s="99"/>
      <c r="AZ1137" s="99"/>
      <c r="BA1137" s="99"/>
      <c r="BB1137" s="99"/>
      <c r="BC1137" s="99"/>
      <c r="BD1137" s="99"/>
      <c r="BE1137" s="99"/>
      <c r="BF1137" s="99"/>
      <c r="BG1137" s="6"/>
      <c r="BH1137" s="6"/>
    </row>
    <row r="1138" spans="1:60" ht="19.5" customHeight="1" x14ac:dyDescent="0.25">
      <c r="A1138" s="137"/>
      <c r="B1138" s="16"/>
      <c r="C1138" s="16"/>
      <c r="D1138" s="16"/>
      <c r="E1138" s="16"/>
      <c r="F1138" s="16"/>
      <c r="G1138" s="16"/>
      <c r="H1138" s="16"/>
      <c r="I1138" s="16"/>
      <c r="J1138" s="16"/>
      <c r="K1138" s="16"/>
      <c r="L1138" s="16"/>
      <c r="M1138" s="16"/>
      <c r="O1138" s="16"/>
      <c r="P1138" s="16"/>
      <c r="Q1138" s="16"/>
      <c r="R1138" s="16"/>
      <c r="S1138" s="16"/>
      <c r="T1138" s="16"/>
      <c r="U1138" s="16"/>
      <c r="V1138" s="16"/>
      <c r="W1138" s="16"/>
      <c r="X1138" s="16"/>
      <c r="Y1138" s="16"/>
      <c r="Z1138" s="16"/>
      <c r="AA1138" s="16"/>
      <c r="AB1138" s="16"/>
      <c r="AC1138" s="16"/>
      <c r="AD1138" s="16"/>
      <c r="AE1138" s="16"/>
      <c r="AF1138" s="16"/>
      <c r="AG1138" s="16"/>
      <c r="AH1138" s="16"/>
      <c r="AI1138" s="16"/>
      <c r="AJ1138" s="16"/>
      <c r="AK1138" s="101"/>
      <c r="AL1138" s="101"/>
      <c r="AM1138" s="101"/>
      <c r="AN1138" s="101"/>
      <c r="AO1138" s="101"/>
      <c r="AP1138" s="101"/>
      <c r="AQ1138" s="101"/>
      <c r="AR1138" s="101"/>
      <c r="AS1138" s="101"/>
      <c r="AT1138" s="101"/>
      <c r="AU1138" s="101"/>
      <c r="AV1138" s="101"/>
      <c r="AW1138" s="101"/>
      <c r="AY1138" s="99"/>
      <c r="AZ1138" s="99"/>
      <c r="BA1138" s="99"/>
      <c r="BB1138" s="99"/>
      <c r="BC1138" s="99"/>
      <c r="BD1138" s="99"/>
      <c r="BE1138" s="99"/>
      <c r="BF1138" s="99"/>
      <c r="BG1138" s="6"/>
      <c r="BH1138" s="6"/>
    </row>
    <row r="1139" spans="1:60" ht="19.5" customHeight="1" x14ac:dyDescent="0.25">
      <c r="A1139" s="578" t="s">
        <v>498</v>
      </c>
      <c r="B1139" s="578"/>
      <c r="C1139" s="578"/>
      <c r="D1139" s="578"/>
      <c r="E1139" s="578"/>
      <c r="F1139" s="578"/>
      <c r="G1139" s="578"/>
      <c r="H1139" s="578"/>
      <c r="I1139" s="578"/>
      <c r="J1139" s="578"/>
      <c r="K1139" s="578"/>
      <c r="L1139" s="578"/>
      <c r="M1139" s="578"/>
      <c r="N1139" s="578"/>
      <c r="O1139" s="578"/>
      <c r="P1139" s="578"/>
      <c r="Q1139" s="578"/>
      <c r="R1139" s="578"/>
      <c r="S1139" s="578"/>
      <c r="T1139" s="578"/>
      <c r="U1139" s="578"/>
      <c r="V1139" s="578"/>
      <c r="W1139" s="578"/>
      <c r="X1139" s="101"/>
      <c r="Y1139" s="101"/>
      <c r="Z1139" s="101"/>
      <c r="AA1139" s="101"/>
      <c r="AB1139" s="101"/>
      <c r="AC1139" s="101"/>
      <c r="AD1139" s="101"/>
      <c r="AE1139" s="101"/>
      <c r="AF1139" s="101"/>
      <c r="AG1139" s="101"/>
      <c r="AH1139" s="101"/>
      <c r="AI1139" s="101"/>
      <c r="AJ1139" s="101"/>
      <c r="AK1139" s="101"/>
      <c r="AL1139" s="101"/>
      <c r="AM1139" s="101"/>
      <c r="AN1139" s="101"/>
      <c r="AO1139" s="101"/>
      <c r="AP1139" s="101"/>
      <c r="AQ1139" s="101"/>
      <c r="AR1139" s="101"/>
      <c r="AS1139" s="101"/>
      <c r="AT1139" s="101"/>
      <c r="AU1139" s="101"/>
      <c r="AV1139" s="101"/>
      <c r="AW1139" s="101"/>
      <c r="AY1139" s="99"/>
      <c r="AZ1139" s="99"/>
      <c r="BA1139" s="99"/>
      <c r="BB1139" s="99"/>
      <c r="BC1139" s="99"/>
      <c r="BD1139" s="99"/>
      <c r="BE1139" s="99"/>
      <c r="BF1139" s="99"/>
      <c r="BG1139" s="6"/>
      <c r="BH1139" s="6"/>
    </row>
    <row r="1140" spans="1:60" ht="19.5" customHeight="1" x14ac:dyDescent="0.25">
      <c r="A1140" s="495" t="s">
        <v>89</v>
      </c>
      <c r="B1140" s="462" t="s">
        <v>193</v>
      </c>
      <c r="C1140" s="462" t="s">
        <v>326</v>
      </c>
      <c r="D1140" s="462" t="s">
        <v>90</v>
      </c>
      <c r="E1140" s="463" t="s">
        <v>162</v>
      </c>
      <c r="F1140" s="463"/>
      <c r="G1140" s="464" t="s">
        <v>161</v>
      </c>
      <c r="H1140" s="464"/>
      <c r="I1140" s="492" t="s">
        <v>146</v>
      </c>
      <c r="J1140" s="493"/>
      <c r="K1140" s="462" t="s">
        <v>192</v>
      </c>
      <c r="L1140" s="462"/>
      <c r="M1140" s="450" t="s">
        <v>382</v>
      </c>
      <c r="N1140" s="441">
        <v>9</v>
      </c>
      <c r="O1140" s="441"/>
      <c r="P1140" s="441">
        <v>10</v>
      </c>
      <c r="Q1140" s="441"/>
      <c r="R1140" s="441">
        <v>11</v>
      </c>
      <c r="S1140" s="441"/>
      <c r="T1140" s="441">
        <v>12</v>
      </c>
      <c r="U1140" s="441"/>
      <c r="V1140" s="441">
        <v>13</v>
      </c>
      <c r="W1140" s="441"/>
      <c r="X1140" s="441">
        <v>14</v>
      </c>
      <c r="Y1140" s="441"/>
      <c r="Z1140" s="441">
        <v>15</v>
      </c>
      <c r="AA1140" s="441"/>
      <c r="AB1140" s="441">
        <v>16</v>
      </c>
      <c r="AC1140" s="441"/>
      <c r="AD1140" s="441">
        <v>17</v>
      </c>
      <c r="AE1140" s="441"/>
      <c r="AF1140" s="441">
        <v>18</v>
      </c>
      <c r="AG1140" s="441"/>
      <c r="AH1140" s="441">
        <v>19</v>
      </c>
      <c r="AI1140" s="441"/>
      <c r="AJ1140" s="441">
        <v>20</v>
      </c>
      <c r="AK1140" s="441"/>
      <c r="AL1140" s="441">
        <v>21</v>
      </c>
      <c r="AM1140" s="441"/>
      <c r="AN1140" s="441">
        <v>22</v>
      </c>
      <c r="AO1140" s="441"/>
      <c r="AP1140" s="441">
        <v>23</v>
      </c>
      <c r="AQ1140" s="441"/>
      <c r="AR1140" s="441">
        <v>24</v>
      </c>
      <c r="AS1140" s="441"/>
      <c r="AT1140" s="441">
        <v>1</v>
      </c>
      <c r="AU1140" s="441"/>
      <c r="AV1140" s="441">
        <v>2</v>
      </c>
      <c r="AW1140" s="482"/>
      <c r="AX1140" s="576" t="s">
        <v>408</v>
      </c>
      <c r="AY1140" s="484" t="s">
        <v>195</v>
      </c>
      <c r="AZ1140" s="484"/>
      <c r="BA1140" s="484"/>
      <c r="BB1140" s="484"/>
      <c r="BC1140" s="484"/>
      <c r="BD1140" s="484"/>
      <c r="BE1140" s="484"/>
      <c r="BF1140" s="484"/>
      <c r="BG1140" s="484" t="s">
        <v>194</v>
      </c>
      <c r="BH1140" s="484"/>
    </row>
    <row r="1141" spans="1:60" ht="19.5" customHeight="1" x14ac:dyDescent="0.25">
      <c r="A1141" s="495"/>
      <c r="B1141" s="462"/>
      <c r="C1141" s="462"/>
      <c r="D1141" s="462"/>
      <c r="E1141" s="26" t="s">
        <v>150</v>
      </c>
      <c r="F1141" s="26" t="s">
        <v>410</v>
      </c>
      <c r="G1141" s="23" t="s">
        <v>150</v>
      </c>
      <c r="H1141" s="23" t="s">
        <v>410</v>
      </c>
      <c r="I1141" s="29" t="s">
        <v>147</v>
      </c>
      <c r="J1141" s="29" t="s">
        <v>410</v>
      </c>
      <c r="K1141" s="29" t="s">
        <v>150</v>
      </c>
      <c r="L1141" s="29" t="s">
        <v>410</v>
      </c>
      <c r="M1141" s="452"/>
      <c r="N1141" s="2"/>
      <c r="O1141" s="644">
        <v>30</v>
      </c>
      <c r="P1141" s="481"/>
      <c r="Q1141" s="481">
        <v>30</v>
      </c>
      <c r="R1141" s="481"/>
      <c r="S1141" s="481">
        <v>30</v>
      </c>
      <c r="T1141" s="481"/>
      <c r="U1141" s="481">
        <v>30</v>
      </c>
      <c r="V1141" s="481"/>
      <c r="W1141" s="481">
        <v>30</v>
      </c>
      <c r="X1141" s="481"/>
      <c r="Y1141" s="481">
        <v>30</v>
      </c>
      <c r="Z1141" s="481"/>
      <c r="AA1141" s="481">
        <v>30</v>
      </c>
      <c r="AB1141" s="481"/>
      <c r="AC1141" s="481">
        <v>30</v>
      </c>
      <c r="AD1141" s="481"/>
      <c r="AE1141" s="481">
        <v>30</v>
      </c>
      <c r="AF1141" s="481"/>
      <c r="AG1141" s="481">
        <v>30</v>
      </c>
      <c r="AH1141" s="481"/>
      <c r="AI1141" s="481">
        <v>30</v>
      </c>
      <c r="AJ1141" s="481"/>
      <c r="AK1141" s="481">
        <v>30</v>
      </c>
      <c r="AL1141" s="481"/>
      <c r="AM1141" s="481">
        <v>30</v>
      </c>
      <c r="AN1141" s="481"/>
      <c r="AO1141" s="481">
        <v>30</v>
      </c>
      <c r="AP1141" s="481"/>
      <c r="AQ1141" s="481">
        <v>30</v>
      </c>
      <c r="AR1141" s="481"/>
      <c r="AS1141" s="481">
        <v>30</v>
      </c>
      <c r="AT1141" s="481"/>
      <c r="AU1141" s="481">
        <v>30</v>
      </c>
      <c r="AV1141" s="644"/>
      <c r="AW1141" s="192"/>
      <c r="AX1141" s="628"/>
      <c r="AY1141" s="484"/>
      <c r="AZ1141" s="484"/>
      <c r="BA1141" s="484"/>
      <c r="BB1141" s="484"/>
      <c r="BC1141" s="484"/>
      <c r="BD1141" s="484"/>
      <c r="BE1141" s="484"/>
      <c r="BF1141" s="484"/>
      <c r="BG1141" s="484"/>
      <c r="BH1141" s="484"/>
    </row>
    <row r="1142" spans="1:60" ht="19.5" customHeight="1" x14ac:dyDescent="0.25">
      <c r="A1142" s="4">
        <f>A1136+1</f>
        <v>918</v>
      </c>
      <c r="B1142" s="492" t="s">
        <v>388</v>
      </c>
      <c r="C1142" s="609"/>
      <c r="D1142" s="493"/>
      <c r="E1142" s="8"/>
      <c r="F1142" s="8"/>
      <c r="G1142" s="8"/>
      <c r="H1142" s="8"/>
      <c r="I1142" s="8"/>
      <c r="J1142" s="8"/>
      <c r="K1142" s="8">
        <v>1</v>
      </c>
      <c r="L1142" s="8">
        <f>L1137+1</f>
        <v>692</v>
      </c>
      <c r="M1142" s="191" t="s">
        <v>870</v>
      </c>
      <c r="N1142" s="87"/>
      <c r="O1142" s="506" t="s">
        <v>423</v>
      </c>
      <c r="P1142" s="507"/>
      <c r="Q1142" s="507"/>
      <c r="R1142" s="508"/>
      <c r="S1142" s="34"/>
      <c r="T1142" s="33"/>
      <c r="U1142" s="34"/>
      <c r="V1142" s="33"/>
      <c r="W1142" s="34"/>
      <c r="X1142" s="33"/>
      <c r="Y1142" s="34"/>
      <c r="Z1142" s="33"/>
      <c r="AA1142" s="58"/>
      <c r="AB1142" s="59"/>
      <c r="AC1142" s="60"/>
      <c r="AD1142" s="255"/>
      <c r="AE1142" s="194"/>
      <c r="AF1142" s="610" t="s">
        <v>159</v>
      </c>
      <c r="AG1142" s="603"/>
      <c r="AH1142" s="603"/>
      <c r="AI1142" s="603"/>
      <c r="AJ1142" s="603"/>
      <c r="AK1142" s="603"/>
      <c r="AL1142" s="603"/>
      <c r="AM1142" s="611"/>
      <c r="AN1142" s="90"/>
      <c r="AO1142" s="60"/>
      <c r="AP1142" s="90"/>
      <c r="AQ1142" s="60"/>
      <c r="AR1142" s="61"/>
      <c r="AS1142" s="34"/>
      <c r="AT1142" s="36"/>
      <c r="AU1142" s="34"/>
      <c r="AV1142" s="36"/>
      <c r="AW1142" s="4"/>
      <c r="AX1142" s="8"/>
      <c r="AY1142" s="459" t="s">
        <v>158</v>
      </c>
      <c r="AZ1142" s="460"/>
      <c r="BA1142" s="460"/>
      <c r="BB1142" s="460"/>
      <c r="BC1142" s="460"/>
      <c r="BD1142" s="460"/>
      <c r="BE1142" s="460"/>
      <c r="BF1142" s="461"/>
      <c r="BG1142" s="478"/>
      <c r="BH1142" s="479"/>
    </row>
    <row r="1143" spans="1:60" ht="19.5" customHeight="1" x14ac:dyDescent="0.25">
      <c r="A1143" s="4">
        <f t="shared" ref="A1143:A1206" si="126">A1142+1</f>
        <v>919</v>
      </c>
      <c r="B1143" s="504"/>
      <c r="C1143" s="450" t="s">
        <v>409</v>
      </c>
      <c r="D1143" s="29" t="s">
        <v>153</v>
      </c>
      <c r="E1143" s="8"/>
      <c r="F1143" s="8"/>
      <c r="G1143" s="8"/>
      <c r="H1143" s="8"/>
      <c r="I1143" s="8"/>
      <c r="J1143" s="8"/>
      <c r="K1143" s="8">
        <f t="shared" ref="K1143:L1158" si="127">K1142+1</f>
        <v>2</v>
      </c>
      <c r="L1143" s="8">
        <f t="shared" si="127"/>
        <v>693</v>
      </c>
      <c r="M1143" s="191" t="s">
        <v>870</v>
      </c>
      <c r="N1143" s="87"/>
      <c r="O1143" s="506" t="s">
        <v>424</v>
      </c>
      <c r="P1143" s="507"/>
      <c r="Q1143" s="507"/>
      <c r="R1143" s="508"/>
      <c r="S1143" s="34"/>
      <c r="T1143" s="33"/>
      <c r="U1143" s="34"/>
      <c r="V1143" s="33"/>
      <c r="W1143" s="34"/>
      <c r="X1143" s="33"/>
      <c r="Y1143" s="34"/>
      <c r="Z1143" s="33"/>
      <c r="AA1143" s="58"/>
      <c r="AB1143" s="59"/>
      <c r="AC1143" s="60"/>
      <c r="AD1143" s="255"/>
      <c r="AE1143" s="194"/>
      <c r="AF1143" s="610" t="s">
        <v>159</v>
      </c>
      <c r="AG1143" s="603"/>
      <c r="AH1143" s="603"/>
      <c r="AI1143" s="603"/>
      <c r="AJ1143" s="603"/>
      <c r="AK1143" s="603"/>
      <c r="AL1143" s="603"/>
      <c r="AM1143" s="611"/>
      <c r="AN1143" s="90"/>
      <c r="AO1143" s="60"/>
      <c r="AP1143" s="90"/>
      <c r="AQ1143" s="60"/>
      <c r="AR1143" s="61"/>
      <c r="AS1143" s="34"/>
      <c r="AT1143" s="36"/>
      <c r="AU1143" s="34"/>
      <c r="AV1143" s="36"/>
      <c r="AW1143" s="4"/>
      <c r="AX1143" s="8"/>
      <c r="AY1143" s="469" t="s">
        <v>112</v>
      </c>
      <c r="AZ1143" s="470"/>
      <c r="BA1143" s="470"/>
      <c r="BB1143" s="470"/>
      <c r="BC1143" s="470"/>
      <c r="BD1143" s="470"/>
      <c r="BE1143" s="470"/>
      <c r="BF1143" s="471"/>
      <c r="BG1143" s="478"/>
      <c r="BH1143" s="479"/>
    </row>
    <row r="1144" spans="1:60" ht="19.5" customHeight="1" x14ac:dyDescent="0.25">
      <c r="A1144" s="4">
        <f t="shared" si="126"/>
        <v>920</v>
      </c>
      <c r="B1144" s="605"/>
      <c r="C1144" s="451"/>
      <c r="D1144" s="20" t="s">
        <v>154</v>
      </c>
      <c r="E1144" s="9"/>
      <c r="F1144" s="9"/>
      <c r="G1144" s="9"/>
      <c r="H1144" s="9"/>
      <c r="I1144" s="9"/>
      <c r="J1144" s="9"/>
      <c r="K1144" s="9">
        <f t="shared" si="127"/>
        <v>3</v>
      </c>
      <c r="L1144" s="9">
        <f t="shared" si="127"/>
        <v>694</v>
      </c>
      <c r="M1144" s="191" t="s">
        <v>870</v>
      </c>
      <c r="N1144" s="87"/>
      <c r="O1144" s="34"/>
      <c r="P1144" s="33"/>
      <c r="Q1144" s="34"/>
      <c r="R1144" s="33"/>
      <c r="S1144" s="34"/>
      <c r="T1144" s="33"/>
      <c r="U1144" s="34"/>
      <c r="V1144" s="33"/>
      <c r="W1144" s="34"/>
      <c r="X1144" s="33"/>
      <c r="Y1144" s="34"/>
      <c r="Z1144" s="33"/>
      <c r="AA1144" s="58"/>
      <c r="AB1144" s="59"/>
      <c r="AC1144" s="60"/>
      <c r="AD1144" s="255"/>
      <c r="AE1144" s="194"/>
      <c r="AF1144" s="610" t="s">
        <v>159</v>
      </c>
      <c r="AG1144" s="603"/>
      <c r="AH1144" s="603"/>
      <c r="AI1144" s="603"/>
      <c r="AJ1144" s="603"/>
      <c r="AK1144" s="603"/>
      <c r="AL1144" s="603"/>
      <c r="AM1144" s="611"/>
      <c r="AN1144" s="90"/>
      <c r="AO1144" s="60"/>
      <c r="AP1144" s="90"/>
      <c r="AQ1144" s="60"/>
      <c r="AR1144" s="61"/>
      <c r="AS1144" s="34"/>
      <c r="AT1144" s="36"/>
      <c r="AU1144" s="34"/>
      <c r="AV1144" s="36"/>
      <c r="AW1144" s="4"/>
      <c r="AX1144" s="8"/>
      <c r="AY1144" s="472"/>
      <c r="AZ1144" s="473"/>
      <c r="BA1144" s="473"/>
      <c r="BB1144" s="473"/>
      <c r="BC1144" s="473"/>
      <c r="BD1144" s="473"/>
      <c r="BE1144" s="473"/>
      <c r="BF1144" s="474"/>
      <c r="BG1144" s="478"/>
      <c r="BH1144" s="479"/>
    </row>
    <row r="1145" spans="1:60" ht="19.5" customHeight="1" x14ac:dyDescent="0.25">
      <c r="A1145" s="4">
        <f t="shared" si="126"/>
        <v>921</v>
      </c>
      <c r="B1145" s="605"/>
      <c r="C1145" s="451"/>
      <c r="D1145" s="20" t="s">
        <v>155</v>
      </c>
      <c r="E1145" s="11"/>
      <c r="F1145" s="11"/>
      <c r="G1145" s="9"/>
      <c r="H1145" s="8"/>
      <c r="I1145" s="8"/>
      <c r="J1145" s="8"/>
      <c r="K1145" s="9">
        <f>K1144+1</f>
        <v>4</v>
      </c>
      <c r="L1145" s="9">
        <f>L1144+1</f>
        <v>695</v>
      </c>
      <c r="M1145" s="191" t="s">
        <v>870</v>
      </c>
      <c r="N1145" s="87"/>
      <c r="O1145" s="34"/>
      <c r="P1145" s="33"/>
      <c r="Q1145" s="34"/>
      <c r="R1145" s="33"/>
      <c r="S1145" s="34"/>
      <c r="T1145" s="33"/>
      <c r="U1145" s="34"/>
      <c r="V1145" s="33"/>
      <c r="W1145" s="34"/>
      <c r="X1145" s="33"/>
      <c r="Y1145" s="34"/>
      <c r="Z1145" s="33"/>
      <c r="AA1145" s="58"/>
      <c r="AB1145" s="59"/>
      <c r="AC1145" s="60"/>
      <c r="AD1145" s="255"/>
      <c r="AE1145" s="194"/>
      <c r="AF1145" s="610" t="s">
        <v>159</v>
      </c>
      <c r="AG1145" s="603"/>
      <c r="AH1145" s="603"/>
      <c r="AI1145" s="603"/>
      <c r="AJ1145" s="603"/>
      <c r="AK1145" s="603"/>
      <c r="AL1145" s="603"/>
      <c r="AM1145" s="611"/>
      <c r="AN1145" s="90"/>
      <c r="AO1145" s="60"/>
      <c r="AP1145" s="90"/>
      <c r="AQ1145" s="60"/>
      <c r="AR1145" s="61"/>
      <c r="AS1145" s="34"/>
      <c r="AT1145" s="36"/>
      <c r="AU1145" s="34"/>
      <c r="AV1145" s="36"/>
      <c r="AW1145" s="4"/>
      <c r="AX1145" s="8"/>
      <c r="AY1145" s="472"/>
      <c r="AZ1145" s="473"/>
      <c r="BA1145" s="473"/>
      <c r="BB1145" s="473"/>
      <c r="BC1145" s="473"/>
      <c r="BD1145" s="473"/>
      <c r="BE1145" s="473"/>
      <c r="BF1145" s="474"/>
      <c r="BG1145" s="478"/>
      <c r="BH1145" s="479"/>
    </row>
    <row r="1146" spans="1:60" ht="19.5" customHeight="1" x14ac:dyDescent="0.25">
      <c r="A1146" s="4">
        <f t="shared" si="126"/>
        <v>922</v>
      </c>
      <c r="B1146" s="605"/>
      <c r="C1146" s="451"/>
      <c r="D1146" s="17" t="s">
        <v>156</v>
      </c>
      <c r="E1146" s="77"/>
      <c r="F1146" s="77"/>
      <c r="G1146" s="9"/>
      <c r="H1146" s="8"/>
      <c r="I1146" s="8"/>
      <c r="J1146" s="8"/>
      <c r="K1146" s="77">
        <f>K1145+1</f>
        <v>5</v>
      </c>
      <c r="L1146" s="77">
        <f>L1145+1</f>
        <v>696</v>
      </c>
      <c r="M1146" s="191" t="s">
        <v>870</v>
      </c>
      <c r="N1146" s="87"/>
      <c r="O1146" s="34"/>
      <c r="P1146" s="33"/>
      <c r="Q1146" s="34"/>
      <c r="R1146" s="33"/>
      <c r="S1146" s="34"/>
      <c r="T1146" s="33"/>
      <c r="U1146" s="34"/>
      <c r="V1146" s="33"/>
      <c r="W1146" s="34"/>
      <c r="X1146" s="33"/>
      <c r="Y1146" s="34"/>
      <c r="Z1146" s="33"/>
      <c r="AA1146" s="58"/>
      <c r="AB1146" s="59"/>
      <c r="AC1146" s="60"/>
      <c r="AD1146" s="255"/>
      <c r="AE1146" s="194"/>
      <c r="AF1146" s="610" t="s">
        <v>159</v>
      </c>
      <c r="AG1146" s="603"/>
      <c r="AH1146" s="603"/>
      <c r="AI1146" s="603"/>
      <c r="AJ1146" s="603"/>
      <c r="AK1146" s="603"/>
      <c r="AL1146" s="603"/>
      <c r="AM1146" s="611"/>
      <c r="AN1146" s="90"/>
      <c r="AO1146" s="60"/>
      <c r="AP1146" s="90"/>
      <c r="AQ1146" s="60"/>
      <c r="AR1146" s="61"/>
      <c r="AS1146" s="34"/>
      <c r="AT1146" s="36"/>
      <c r="AU1146" s="34"/>
      <c r="AV1146" s="36"/>
      <c r="AW1146" s="4"/>
      <c r="AX1146" s="8"/>
      <c r="AY1146" s="475"/>
      <c r="AZ1146" s="476"/>
      <c r="BA1146" s="476"/>
      <c r="BB1146" s="476"/>
      <c r="BC1146" s="476"/>
      <c r="BD1146" s="476"/>
      <c r="BE1146" s="476"/>
      <c r="BF1146" s="477"/>
      <c r="BG1146" s="478"/>
      <c r="BH1146" s="479"/>
    </row>
    <row r="1147" spans="1:60" ht="19.5" customHeight="1" x14ac:dyDescent="0.25">
      <c r="A1147" s="4">
        <f t="shared" si="126"/>
        <v>923</v>
      </c>
      <c r="B1147" s="11"/>
      <c r="C1147" s="452"/>
      <c r="D1147" s="17" t="s">
        <v>157</v>
      </c>
      <c r="E1147" s="77"/>
      <c r="F1147" s="77"/>
      <c r="G1147" s="9"/>
      <c r="H1147" s="8"/>
      <c r="I1147" s="8"/>
      <c r="J1147" s="8"/>
      <c r="K1147" s="77">
        <f t="shared" ref="K1147:L1148" si="128">K1146+1</f>
        <v>6</v>
      </c>
      <c r="L1147" s="77">
        <f t="shared" si="128"/>
        <v>697</v>
      </c>
      <c r="M1147" s="191" t="s">
        <v>1058</v>
      </c>
      <c r="N1147" s="87"/>
      <c r="O1147" s="506" t="s">
        <v>424</v>
      </c>
      <c r="P1147" s="507"/>
      <c r="Q1147" s="507"/>
      <c r="R1147" s="508"/>
      <c r="S1147" s="34"/>
      <c r="T1147" s="33"/>
      <c r="U1147" s="34"/>
      <c r="V1147" s="33"/>
      <c r="W1147" s="34"/>
      <c r="X1147" s="33"/>
      <c r="Y1147" s="34"/>
      <c r="Z1147" s="33"/>
      <c r="AA1147" s="58"/>
      <c r="AB1147" s="59"/>
      <c r="AC1147" s="60"/>
      <c r="AD1147" s="610" t="s">
        <v>28</v>
      </c>
      <c r="AE1147" s="603"/>
      <c r="AF1147" s="603"/>
      <c r="AG1147" s="603"/>
      <c r="AH1147" s="603"/>
      <c r="AI1147" s="603"/>
      <c r="AJ1147" s="603"/>
      <c r="AK1147" s="603"/>
      <c r="AL1147" s="603"/>
      <c r="AM1147" s="611"/>
      <c r="AN1147" s="90"/>
      <c r="AO1147" s="60"/>
      <c r="AP1147" s="61"/>
      <c r="AQ1147" s="35"/>
      <c r="AR1147" s="36"/>
      <c r="AS1147" s="34"/>
      <c r="AT1147" s="33"/>
      <c r="AU1147" s="34"/>
      <c r="AV1147" s="36"/>
      <c r="AW1147" s="4"/>
      <c r="AX1147" s="8"/>
      <c r="AY1147" s="336"/>
      <c r="AZ1147" s="113"/>
      <c r="BA1147" s="113"/>
      <c r="BB1147" s="113"/>
      <c r="BC1147" s="113"/>
      <c r="BD1147" s="113"/>
      <c r="BE1147" s="113"/>
      <c r="BF1147" s="337"/>
      <c r="BG1147" s="10"/>
      <c r="BH1147" s="12"/>
    </row>
    <row r="1148" spans="1:60" ht="19.5" customHeight="1" x14ac:dyDescent="0.25">
      <c r="A1148" s="4">
        <f>A1147+1</f>
        <v>924</v>
      </c>
      <c r="B1148" s="29"/>
      <c r="C1148" s="39"/>
      <c r="D1148" s="29" t="s">
        <v>165</v>
      </c>
      <c r="E1148" s="8"/>
      <c r="F1148" s="8"/>
      <c r="G1148" s="8"/>
      <c r="H1148" s="8"/>
      <c r="I1148" s="8"/>
      <c r="J1148" s="8"/>
      <c r="K1148" s="77">
        <f t="shared" si="128"/>
        <v>7</v>
      </c>
      <c r="L1148" s="77">
        <f t="shared" si="128"/>
        <v>698</v>
      </c>
      <c r="M1148" s="191" t="s">
        <v>870</v>
      </c>
      <c r="N1148" s="87"/>
      <c r="O1148" s="34"/>
      <c r="P1148" s="33"/>
      <c r="Q1148" s="34"/>
      <c r="R1148" s="33"/>
      <c r="S1148" s="34"/>
      <c r="T1148" s="33"/>
      <c r="U1148" s="34"/>
      <c r="V1148" s="33"/>
      <c r="W1148" s="34"/>
      <c r="X1148" s="33"/>
      <c r="Y1148" s="34"/>
      <c r="Z1148" s="33"/>
      <c r="AA1148" s="58"/>
      <c r="AB1148" s="59"/>
      <c r="AC1148" s="60"/>
      <c r="AD1148" s="610" t="s">
        <v>28</v>
      </c>
      <c r="AE1148" s="603"/>
      <c r="AF1148" s="603"/>
      <c r="AG1148" s="603"/>
      <c r="AH1148" s="603"/>
      <c r="AI1148" s="603"/>
      <c r="AJ1148" s="603"/>
      <c r="AK1148" s="603"/>
      <c r="AL1148" s="603"/>
      <c r="AM1148" s="611"/>
      <c r="AN1148" s="90"/>
      <c r="AO1148" s="60"/>
      <c r="AP1148" s="61"/>
      <c r="AQ1148" s="35"/>
      <c r="AR1148" s="36"/>
      <c r="AS1148" s="34"/>
      <c r="AT1148" s="33"/>
      <c r="AU1148" s="34"/>
      <c r="AV1148" s="36"/>
      <c r="AW1148" s="4"/>
      <c r="AX1148" s="8"/>
      <c r="AY1148" s="665" t="s">
        <v>347</v>
      </c>
      <c r="AZ1148" s="665"/>
      <c r="BA1148" s="665"/>
      <c r="BB1148" s="665"/>
      <c r="BC1148" s="665"/>
      <c r="BD1148" s="665"/>
      <c r="BE1148" s="665"/>
      <c r="BF1148" s="665"/>
      <c r="BG1148" s="478"/>
      <c r="BH1148" s="479"/>
    </row>
    <row r="1149" spans="1:60" ht="19.5" customHeight="1" x14ac:dyDescent="0.25">
      <c r="A1149" s="4">
        <f t="shared" si="126"/>
        <v>925</v>
      </c>
      <c r="B1149" s="9"/>
      <c r="C1149" s="41"/>
      <c r="D1149" s="20" t="s">
        <v>166</v>
      </c>
      <c r="E1149" s="9"/>
      <c r="F1149" s="9"/>
      <c r="G1149" s="9"/>
      <c r="H1149" s="9"/>
      <c r="I1149" s="9"/>
      <c r="J1149" s="9"/>
      <c r="K1149" s="9">
        <f t="shared" si="127"/>
        <v>8</v>
      </c>
      <c r="L1149" s="9">
        <f t="shared" si="127"/>
        <v>699</v>
      </c>
      <c r="M1149" s="191" t="s">
        <v>870</v>
      </c>
      <c r="N1149" s="87"/>
      <c r="O1149" s="34"/>
      <c r="P1149" s="33"/>
      <c r="Q1149" s="34"/>
      <c r="R1149" s="33"/>
      <c r="S1149" s="34"/>
      <c r="T1149" s="33"/>
      <c r="U1149" s="34"/>
      <c r="V1149" s="33"/>
      <c r="W1149" s="34"/>
      <c r="X1149" s="33"/>
      <c r="Y1149" s="34"/>
      <c r="Z1149" s="33"/>
      <c r="AA1149" s="58"/>
      <c r="AB1149" s="59"/>
      <c r="AC1149" s="60"/>
      <c r="AD1149" s="610" t="s">
        <v>28</v>
      </c>
      <c r="AE1149" s="603"/>
      <c r="AF1149" s="603"/>
      <c r="AG1149" s="603"/>
      <c r="AH1149" s="603"/>
      <c r="AI1149" s="603"/>
      <c r="AJ1149" s="603"/>
      <c r="AK1149" s="603"/>
      <c r="AL1149" s="603"/>
      <c r="AM1149" s="611"/>
      <c r="AN1149" s="90"/>
      <c r="AO1149" s="60"/>
      <c r="AP1149" s="61"/>
      <c r="AQ1149" s="35"/>
      <c r="AR1149" s="36"/>
      <c r="AS1149" s="34"/>
      <c r="AT1149" s="36"/>
      <c r="AU1149" s="34"/>
      <c r="AV1149" s="36"/>
      <c r="AW1149" s="4"/>
      <c r="AX1149" s="8"/>
      <c r="AY1149" s="665" t="s">
        <v>347</v>
      </c>
      <c r="AZ1149" s="665"/>
      <c r="BA1149" s="665"/>
      <c r="BB1149" s="665"/>
      <c r="BC1149" s="665"/>
      <c r="BD1149" s="665"/>
      <c r="BE1149" s="665"/>
      <c r="BF1149" s="665"/>
      <c r="BG1149" s="478"/>
      <c r="BH1149" s="479"/>
    </row>
    <row r="1150" spans="1:60" ht="19.5" customHeight="1" x14ac:dyDescent="0.25">
      <c r="A1150" s="4">
        <f t="shared" si="126"/>
        <v>926</v>
      </c>
      <c r="B1150" s="20"/>
      <c r="C1150" s="41"/>
      <c r="D1150" s="20" t="s">
        <v>167</v>
      </c>
      <c r="E1150" s="9"/>
      <c r="F1150" s="9"/>
      <c r="G1150" s="9"/>
      <c r="H1150" s="9"/>
      <c r="I1150" s="9"/>
      <c r="J1150" s="9"/>
      <c r="K1150" s="9">
        <f t="shared" si="127"/>
        <v>9</v>
      </c>
      <c r="L1150" s="9">
        <f t="shared" si="127"/>
        <v>700</v>
      </c>
      <c r="M1150" s="191" t="s">
        <v>870</v>
      </c>
      <c r="N1150" s="87"/>
      <c r="O1150" s="34"/>
      <c r="P1150" s="33"/>
      <c r="Q1150" s="34"/>
      <c r="R1150" s="33"/>
      <c r="S1150" s="34"/>
      <c r="T1150" s="33"/>
      <c r="U1150" s="34"/>
      <c r="V1150" s="33"/>
      <c r="W1150" s="34"/>
      <c r="X1150" s="33"/>
      <c r="Y1150" s="34"/>
      <c r="Z1150" s="33"/>
      <c r="AA1150" s="58"/>
      <c r="AB1150" s="59"/>
      <c r="AC1150" s="60"/>
      <c r="AD1150" s="610" t="s">
        <v>28</v>
      </c>
      <c r="AE1150" s="603"/>
      <c r="AF1150" s="603"/>
      <c r="AG1150" s="603"/>
      <c r="AH1150" s="603"/>
      <c r="AI1150" s="603"/>
      <c r="AJ1150" s="603"/>
      <c r="AK1150" s="603"/>
      <c r="AL1150" s="603"/>
      <c r="AM1150" s="611"/>
      <c r="AN1150" s="90"/>
      <c r="AO1150" s="60"/>
      <c r="AP1150" s="61"/>
      <c r="AQ1150" s="35"/>
      <c r="AR1150" s="36"/>
      <c r="AS1150" s="34"/>
      <c r="AT1150" s="36"/>
      <c r="AU1150" s="34"/>
      <c r="AV1150" s="36"/>
      <c r="AW1150" s="4"/>
      <c r="AX1150" s="8"/>
      <c r="AY1150" s="665" t="s">
        <v>347</v>
      </c>
      <c r="AZ1150" s="665"/>
      <c r="BA1150" s="665"/>
      <c r="BB1150" s="665"/>
      <c r="BC1150" s="665"/>
      <c r="BD1150" s="665"/>
      <c r="BE1150" s="665"/>
      <c r="BF1150" s="665"/>
      <c r="BG1150" s="478"/>
      <c r="BH1150" s="479"/>
    </row>
    <row r="1151" spans="1:60" ht="19.5" customHeight="1" x14ac:dyDescent="0.25">
      <c r="A1151" s="4">
        <f t="shared" si="126"/>
        <v>927</v>
      </c>
      <c r="B1151" s="29"/>
      <c r="C1151" s="41"/>
      <c r="D1151" s="20" t="s">
        <v>281</v>
      </c>
      <c r="E1151" s="9"/>
      <c r="F1151" s="9"/>
      <c r="G1151" s="9"/>
      <c r="H1151" s="9"/>
      <c r="I1151" s="9"/>
      <c r="J1151" s="9"/>
      <c r="K1151" s="9">
        <f t="shared" si="127"/>
        <v>10</v>
      </c>
      <c r="L1151" s="9">
        <f t="shared" si="127"/>
        <v>701</v>
      </c>
      <c r="M1151" s="191" t="s">
        <v>870</v>
      </c>
      <c r="N1151" s="87"/>
      <c r="O1151" s="34"/>
      <c r="P1151" s="33"/>
      <c r="Q1151" s="34"/>
      <c r="R1151" s="33"/>
      <c r="S1151" s="34"/>
      <c r="T1151" s="33"/>
      <c r="U1151" s="34"/>
      <c r="V1151" s="33"/>
      <c r="W1151" s="34"/>
      <c r="X1151" s="33"/>
      <c r="Y1151" s="34"/>
      <c r="Z1151" s="33"/>
      <c r="AA1151" s="58"/>
      <c r="AB1151" s="59"/>
      <c r="AC1151" s="60"/>
      <c r="AD1151" s="610" t="s">
        <v>28</v>
      </c>
      <c r="AE1151" s="603"/>
      <c r="AF1151" s="603"/>
      <c r="AG1151" s="603"/>
      <c r="AH1151" s="603"/>
      <c r="AI1151" s="603"/>
      <c r="AJ1151" s="603"/>
      <c r="AK1151" s="603"/>
      <c r="AL1151" s="603"/>
      <c r="AM1151" s="611"/>
      <c r="AN1151" s="90"/>
      <c r="AO1151" s="60"/>
      <c r="AP1151" s="61"/>
      <c r="AQ1151" s="35"/>
      <c r="AR1151" s="36"/>
      <c r="AS1151" s="34"/>
      <c r="AT1151" s="36"/>
      <c r="AU1151" s="34"/>
      <c r="AV1151" s="36"/>
      <c r="AW1151" s="4"/>
      <c r="AX1151" s="8"/>
      <c r="AY1151" s="665" t="s">
        <v>347</v>
      </c>
      <c r="AZ1151" s="665"/>
      <c r="BA1151" s="665"/>
      <c r="BB1151" s="665"/>
      <c r="BC1151" s="665"/>
      <c r="BD1151" s="665"/>
      <c r="BE1151" s="665"/>
      <c r="BF1151" s="665"/>
      <c r="BG1151" s="478"/>
      <c r="BH1151" s="479"/>
    </row>
    <row r="1152" spans="1:60" ht="19.5" customHeight="1" x14ac:dyDescent="0.25">
      <c r="A1152" s="4">
        <f t="shared" si="126"/>
        <v>928</v>
      </c>
      <c r="B1152" s="29"/>
      <c r="C1152" s="29"/>
      <c r="D1152" s="20" t="s">
        <v>282</v>
      </c>
      <c r="E1152" s="9"/>
      <c r="F1152" s="9"/>
      <c r="G1152" s="9"/>
      <c r="H1152" s="9"/>
      <c r="I1152" s="9"/>
      <c r="J1152" s="9"/>
      <c r="K1152" s="9">
        <f t="shared" si="127"/>
        <v>11</v>
      </c>
      <c r="L1152" s="9">
        <f t="shared" si="127"/>
        <v>702</v>
      </c>
      <c r="M1152" s="191" t="s">
        <v>870</v>
      </c>
      <c r="N1152" s="87"/>
      <c r="O1152" s="34"/>
      <c r="P1152" s="33"/>
      <c r="Q1152" s="34"/>
      <c r="R1152" s="33"/>
      <c r="S1152" s="34"/>
      <c r="T1152" s="33"/>
      <c r="U1152" s="34"/>
      <c r="V1152" s="33"/>
      <c r="W1152" s="34"/>
      <c r="X1152" s="33"/>
      <c r="Y1152" s="34"/>
      <c r="Z1152" s="33"/>
      <c r="AA1152" s="58"/>
      <c r="AB1152" s="59"/>
      <c r="AC1152" s="60"/>
      <c r="AD1152" s="610" t="s">
        <v>28</v>
      </c>
      <c r="AE1152" s="603"/>
      <c r="AF1152" s="603"/>
      <c r="AG1152" s="603"/>
      <c r="AH1152" s="603"/>
      <c r="AI1152" s="603"/>
      <c r="AJ1152" s="603"/>
      <c r="AK1152" s="603"/>
      <c r="AL1152" s="603"/>
      <c r="AM1152" s="611"/>
      <c r="AN1152" s="90"/>
      <c r="AO1152" s="60"/>
      <c r="AP1152" s="61"/>
      <c r="AQ1152" s="35"/>
      <c r="AR1152" s="36"/>
      <c r="AS1152" s="34"/>
      <c r="AT1152" s="36"/>
      <c r="AU1152" s="34"/>
      <c r="AV1152" s="36"/>
      <c r="AW1152" s="4"/>
      <c r="AX1152" s="8"/>
      <c r="AY1152" s="665" t="s">
        <v>347</v>
      </c>
      <c r="AZ1152" s="665"/>
      <c r="BA1152" s="665"/>
      <c r="BB1152" s="665"/>
      <c r="BC1152" s="665"/>
      <c r="BD1152" s="665"/>
      <c r="BE1152" s="665"/>
      <c r="BF1152" s="665"/>
      <c r="BG1152" s="478"/>
      <c r="BH1152" s="479"/>
    </row>
    <row r="1153" spans="1:60" ht="19.5" customHeight="1" x14ac:dyDescent="0.25">
      <c r="A1153" s="4">
        <f t="shared" si="126"/>
        <v>929</v>
      </c>
      <c r="B1153" s="9"/>
      <c r="C1153" s="41"/>
      <c r="D1153" s="20" t="s">
        <v>283</v>
      </c>
      <c r="E1153" s="9"/>
      <c r="F1153" s="9"/>
      <c r="G1153" s="9"/>
      <c r="H1153" s="9"/>
      <c r="I1153" s="9"/>
      <c r="J1153" s="9"/>
      <c r="K1153" s="9">
        <f>K1152+1</f>
        <v>12</v>
      </c>
      <c r="L1153" s="9">
        <f>L1152+1</f>
        <v>703</v>
      </c>
      <c r="M1153" s="191" t="s">
        <v>870</v>
      </c>
      <c r="N1153" s="87"/>
      <c r="O1153" s="34"/>
      <c r="P1153" s="33"/>
      <c r="Q1153" s="34"/>
      <c r="R1153" s="33"/>
      <c r="S1153" s="34"/>
      <c r="T1153" s="33"/>
      <c r="U1153" s="34"/>
      <c r="V1153" s="33"/>
      <c r="W1153" s="34"/>
      <c r="X1153" s="33"/>
      <c r="Y1153" s="34"/>
      <c r="Z1153" s="33"/>
      <c r="AA1153" s="58"/>
      <c r="AB1153" s="59"/>
      <c r="AC1153" s="60"/>
      <c r="AD1153" s="610" t="s">
        <v>28</v>
      </c>
      <c r="AE1153" s="603"/>
      <c r="AF1153" s="603"/>
      <c r="AG1153" s="603"/>
      <c r="AH1153" s="603"/>
      <c r="AI1153" s="603"/>
      <c r="AJ1153" s="603"/>
      <c r="AK1153" s="603"/>
      <c r="AL1153" s="603"/>
      <c r="AM1153" s="611"/>
      <c r="AN1153" s="90"/>
      <c r="AO1153" s="60"/>
      <c r="AP1153" s="61"/>
      <c r="AQ1153" s="35"/>
      <c r="AR1153" s="36"/>
      <c r="AS1153" s="34"/>
      <c r="AT1153" s="36"/>
      <c r="AU1153" s="34"/>
      <c r="AV1153" s="36"/>
      <c r="AW1153" s="4"/>
      <c r="AX1153" s="8"/>
      <c r="AY1153" s="665" t="s">
        <v>347</v>
      </c>
      <c r="AZ1153" s="665"/>
      <c r="BA1153" s="665"/>
      <c r="BB1153" s="665"/>
      <c r="BC1153" s="665"/>
      <c r="BD1153" s="665"/>
      <c r="BE1153" s="665"/>
      <c r="BF1153" s="665"/>
      <c r="BG1153" s="478"/>
      <c r="BH1153" s="479"/>
    </row>
    <row r="1154" spans="1:60" ht="19.5" customHeight="1" x14ac:dyDescent="0.25">
      <c r="A1154" s="4">
        <f t="shared" si="126"/>
        <v>930</v>
      </c>
      <c r="B1154" s="20"/>
      <c r="C1154" s="20"/>
      <c r="D1154" s="20" t="s">
        <v>284</v>
      </c>
      <c r="E1154" s="9"/>
      <c r="F1154" s="9"/>
      <c r="G1154" s="9"/>
      <c r="H1154" s="9"/>
      <c r="I1154" s="9"/>
      <c r="J1154" s="9"/>
      <c r="K1154" s="9">
        <f t="shared" si="127"/>
        <v>13</v>
      </c>
      <c r="L1154" s="9">
        <f t="shared" si="127"/>
        <v>704</v>
      </c>
      <c r="M1154" s="191" t="s">
        <v>870</v>
      </c>
      <c r="N1154" s="87"/>
      <c r="O1154" s="34"/>
      <c r="P1154" s="33"/>
      <c r="Q1154" s="34"/>
      <c r="R1154" s="33"/>
      <c r="S1154" s="34"/>
      <c r="T1154" s="33"/>
      <c r="U1154" s="34"/>
      <c r="V1154" s="33"/>
      <c r="W1154" s="34"/>
      <c r="X1154" s="33"/>
      <c r="Y1154" s="34"/>
      <c r="Z1154" s="33"/>
      <c r="AA1154" s="58"/>
      <c r="AB1154" s="59"/>
      <c r="AC1154" s="60"/>
      <c r="AD1154" s="610" t="s">
        <v>28</v>
      </c>
      <c r="AE1154" s="603"/>
      <c r="AF1154" s="603"/>
      <c r="AG1154" s="603"/>
      <c r="AH1154" s="603"/>
      <c r="AI1154" s="603"/>
      <c r="AJ1154" s="603"/>
      <c r="AK1154" s="603"/>
      <c r="AL1154" s="603"/>
      <c r="AM1154" s="611"/>
      <c r="AN1154" s="90"/>
      <c r="AO1154" s="60"/>
      <c r="AP1154" s="61"/>
      <c r="AQ1154" s="35"/>
      <c r="AR1154" s="36"/>
      <c r="AS1154" s="34"/>
      <c r="AT1154" s="36"/>
      <c r="AU1154" s="34"/>
      <c r="AV1154" s="36"/>
      <c r="AW1154" s="4"/>
      <c r="AX1154" s="8"/>
      <c r="AY1154" s="656" t="s">
        <v>376</v>
      </c>
      <c r="AZ1154" s="657"/>
      <c r="BA1154" s="657"/>
      <c r="BB1154" s="657"/>
      <c r="BC1154" s="657"/>
      <c r="BD1154" s="657"/>
      <c r="BE1154" s="657"/>
      <c r="BF1154" s="658"/>
      <c r="BG1154" s="478"/>
      <c r="BH1154" s="479"/>
    </row>
    <row r="1155" spans="1:60" ht="19.5" customHeight="1" x14ac:dyDescent="0.25">
      <c r="A1155" s="4">
        <f t="shared" si="126"/>
        <v>931</v>
      </c>
      <c r="B1155" s="504"/>
      <c r="C1155" s="450"/>
      <c r="D1155" s="20" t="s">
        <v>278</v>
      </c>
      <c r="E1155" s="9"/>
      <c r="F1155" s="9"/>
      <c r="G1155" s="9"/>
      <c r="H1155" s="9"/>
      <c r="I1155" s="9"/>
      <c r="J1155" s="9"/>
      <c r="K1155" s="9">
        <f t="shared" si="127"/>
        <v>14</v>
      </c>
      <c r="L1155" s="9">
        <f t="shared" si="127"/>
        <v>705</v>
      </c>
      <c r="M1155" s="191" t="s">
        <v>870</v>
      </c>
      <c r="N1155" s="87"/>
      <c r="O1155" s="34"/>
      <c r="P1155" s="33"/>
      <c r="Q1155" s="34"/>
      <c r="R1155" s="33"/>
      <c r="S1155" s="34"/>
      <c r="T1155" s="33"/>
      <c r="U1155" s="34"/>
      <c r="V1155" s="33"/>
      <c r="W1155" s="34"/>
      <c r="X1155" s="33"/>
      <c r="Y1155" s="34"/>
      <c r="Z1155" s="33"/>
      <c r="AA1155" s="58"/>
      <c r="AB1155" s="59"/>
      <c r="AC1155" s="60"/>
      <c r="AD1155" s="610" t="s">
        <v>28</v>
      </c>
      <c r="AE1155" s="603"/>
      <c r="AF1155" s="603"/>
      <c r="AG1155" s="603"/>
      <c r="AH1155" s="603"/>
      <c r="AI1155" s="603"/>
      <c r="AJ1155" s="603"/>
      <c r="AK1155" s="603"/>
      <c r="AL1155" s="603"/>
      <c r="AM1155" s="611"/>
      <c r="AN1155" s="90"/>
      <c r="AO1155" s="60"/>
      <c r="AP1155" s="61"/>
      <c r="AQ1155" s="35"/>
      <c r="AR1155" s="36"/>
      <c r="AS1155" s="34"/>
      <c r="AT1155" s="36"/>
      <c r="AU1155" s="34"/>
      <c r="AV1155" s="36"/>
      <c r="AW1155" s="4"/>
      <c r="AX1155" s="8"/>
      <c r="AY1155" s="659" t="s">
        <v>897</v>
      </c>
      <c r="AZ1155" s="660"/>
      <c r="BA1155" s="660"/>
      <c r="BB1155" s="660"/>
      <c r="BC1155" s="660"/>
      <c r="BD1155" s="660"/>
      <c r="BE1155" s="660"/>
      <c r="BF1155" s="661"/>
      <c r="BG1155" s="10"/>
      <c r="BH1155" s="12"/>
    </row>
    <row r="1156" spans="1:60" ht="23.1" customHeight="1" x14ac:dyDescent="0.25">
      <c r="A1156" s="4">
        <f t="shared" si="126"/>
        <v>932</v>
      </c>
      <c r="B1156" s="505"/>
      <c r="C1156" s="452"/>
      <c r="D1156" s="20" t="s">
        <v>279</v>
      </c>
      <c r="E1156" s="9"/>
      <c r="F1156" s="9"/>
      <c r="G1156" s="9"/>
      <c r="H1156" s="9"/>
      <c r="I1156" s="9"/>
      <c r="J1156" s="9"/>
      <c r="K1156" s="9">
        <f t="shared" si="127"/>
        <v>15</v>
      </c>
      <c r="L1156" s="9">
        <f t="shared" si="127"/>
        <v>706</v>
      </c>
      <c r="M1156" s="191" t="s">
        <v>870</v>
      </c>
      <c r="N1156" s="87"/>
      <c r="O1156" s="34"/>
      <c r="P1156" s="33"/>
      <c r="Q1156" s="34"/>
      <c r="R1156" s="33"/>
      <c r="S1156" s="34"/>
      <c r="T1156" s="33"/>
      <c r="U1156" s="34"/>
      <c r="V1156" s="33"/>
      <c r="W1156" s="34"/>
      <c r="X1156" s="33"/>
      <c r="Y1156" s="34"/>
      <c r="Z1156" s="33"/>
      <c r="AA1156" s="58"/>
      <c r="AB1156" s="59"/>
      <c r="AC1156" s="60"/>
      <c r="AD1156" s="610" t="s">
        <v>28</v>
      </c>
      <c r="AE1156" s="603"/>
      <c r="AF1156" s="603"/>
      <c r="AG1156" s="603"/>
      <c r="AH1156" s="603"/>
      <c r="AI1156" s="603"/>
      <c r="AJ1156" s="603"/>
      <c r="AK1156" s="603"/>
      <c r="AL1156" s="603"/>
      <c r="AM1156" s="611"/>
      <c r="AN1156" s="90"/>
      <c r="AO1156" s="60"/>
      <c r="AP1156" s="61"/>
      <c r="AQ1156" s="35"/>
      <c r="AR1156" s="36"/>
      <c r="AS1156" s="34"/>
      <c r="AT1156" s="36"/>
      <c r="AU1156" s="34"/>
      <c r="AV1156" s="36"/>
      <c r="AW1156" s="4"/>
      <c r="AX1156" s="8"/>
      <c r="AY1156" s="662"/>
      <c r="AZ1156" s="663"/>
      <c r="BA1156" s="663"/>
      <c r="BB1156" s="663"/>
      <c r="BC1156" s="663"/>
      <c r="BD1156" s="663"/>
      <c r="BE1156" s="663"/>
      <c r="BF1156" s="664"/>
      <c r="BG1156" s="478"/>
      <c r="BH1156" s="479"/>
    </row>
    <row r="1157" spans="1:60" ht="23.1" customHeight="1" x14ac:dyDescent="0.25">
      <c r="A1157" s="4">
        <f t="shared" si="126"/>
        <v>933</v>
      </c>
      <c r="B1157" s="504"/>
      <c r="C1157" s="450"/>
      <c r="D1157" s="20" t="s">
        <v>280</v>
      </c>
      <c r="E1157" s="9"/>
      <c r="F1157" s="9"/>
      <c r="G1157" s="9"/>
      <c r="H1157" s="9"/>
      <c r="I1157" s="9"/>
      <c r="J1157" s="9"/>
      <c r="K1157" s="9">
        <f t="shared" si="127"/>
        <v>16</v>
      </c>
      <c r="L1157" s="9">
        <f t="shared" si="127"/>
        <v>707</v>
      </c>
      <c r="M1157" s="191" t="s">
        <v>1058</v>
      </c>
      <c r="N1157" s="87"/>
      <c r="O1157" s="34"/>
      <c r="P1157" s="33"/>
      <c r="Q1157" s="34"/>
      <c r="R1157" s="33"/>
      <c r="S1157" s="34"/>
      <c r="T1157" s="33"/>
      <c r="U1157" s="34"/>
      <c r="V1157" s="33"/>
      <c r="W1157" s="34"/>
      <c r="X1157" s="33"/>
      <c r="Y1157" s="34"/>
      <c r="Z1157" s="33"/>
      <c r="AA1157" s="58"/>
      <c r="AB1157" s="59"/>
      <c r="AC1157" s="60"/>
      <c r="AD1157" s="610" t="s">
        <v>28</v>
      </c>
      <c r="AE1157" s="603"/>
      <c r="AF1157" s="603"/>
      <c r="AG1157" s="603"/>
      <c r="AH1157" s="603"/>
      <c r="AI1157" s="603"/>
      <c r="AJ1157" s="603"/>
      <c r="AK1157" s="603"/>
      <c r="AL1157" s="603"/>
      <c r="AM1157" s="611"/>
      <c r="AN1157" s="90"/>
      <c r="AO1157" s="60"/>
      <c r="AP1157" s="61"/>
      <c r="AQ1157" s="35"/>
      <c r="AR1157" s="36"/>
      <c r="AS1157" s="34"/>
      <c r="AT1157" s="36"/>
      <c r="AU1157" s="34"/>
      <c r="AV1157" s="36"/>
      <c r="AW1157" s="4"/>
      <c r="AX1157" s="8"/>
      <c r="AY1157" s="469" t="s">
        <v>1194</v>
      </c>
      <c r="AZ1157" s="470"/>
      <c r="BA1157" s="470"/>
      <c r="BB1157" s="470"/>
      <c r="BC1157" s="470"/>
      <c r="BD1157" s="470"/>
      <c r="BE1157" s="470"/>
      <c r="BF1157" s="471"/>
      <c r="BG1157" s="10"/>
      <c r="BH1157" s="12"/>
    </row>
    <row r="1158" spans="1:60" ht="23.1" customHeight="1" x14ac:dyDescent="0.25">
      <c r="A1158" s="4">
        <f t="shared" si="126"/>
        <v>934</v>
      </c>
      <c r="B1158" s="505"/>
      <c r="C1158" s="452"/>
      <c r="D1158" s="20" t="s">
        <v>65</v>
      </c>
      <c r="E1158" s="9"/>
      <c r="F1158" s="9"/>
      <c r="G1158" s="9"/>
      <c r="H1158" s="9"/>
      <c r="I1158" s="9"/>
      <c r="J1158" s="9"/>
      <c r="K1158" s="9">
        <f t="shared" si="127"/>
        <v>17</v>
      </c>
      <c r="L1158" s="9">
        <f t="shared" si="127"/>
        <v>708</v>
      </c>
      <c r="M1158" s="191" t="s">
        <v>1058</v>
      </c>
      <c r="N1158" s="87"/>
      <c r="O1158" s="34"/>
      <c r="P1158" s="33"/>
      <c r="Q1158" s="34"/>
      <c r="R1158" s="33"/>
      <c r="S1158" s="34"/>
      <c r="T1158" s="33"/>
      <c r="U1158" s="34"/>
      <c r="V1158" s="33"/>
      <c r="W1158" s="34"/>
      <c r="X1158" s="33"/>
      <c r="Y1158" s="34"/>
      <c r="Z1158" s="33"/>
      <c r="AA1158" s="58"/>
      <c r="AB1158" s="59"/>
      <c r="AC1158" s="60"/>
      <c r="AD1158" s="610" t="s">
        <v>28</v>
      </c>
      <c r="AE1158" s="603"/>
      <c r="AF1158" s="603"/>
      <c r="AG1158" s="603"/>
      <c r="AH1158" s="603"/>
      <c r="AI1158" s="603"/>
      <c r="AJ1158" s="603"/>
      <c r="AK1158" s="603"/>
      <c r="AL1158" s="603"/>
      <c r="AM1158" s="611"/>
      <c r="AN1158" s="90"/>
      <c r="AO1158" s="60"/>
      <c r="AP1158" s="61"/>
      <c r="AQ1158" s="35"/>
      <c r="AR1158" s="36"/>
      <c r="AS1158" s="34"/>
      <c r="AT1158" s="36"/>
      <c r="AU1158" s="34"/>
      <c r="AV1158" s="36"/>
      <c r="AW1158" s="4"/>
      <c r="AX1158" s="8"/>
      <c r="AY1158" s="475"/>
      <c r="AZ1158" s="476"/>
      <c r="BA1158" s="476"/>
      <c r="BB1158" s="476"/>
      <c r="BC1158" s="476"/>
      <c r="BD1158" s="476"/>
      <c r="BE1158" s="476"/>
      <c r="BF1158" s="477"/>
      <c r="BG1158" s="10"/>
      <c r="BH1158" s="12"/>
    </row>
    <row r="1159" spans="1:60" ht="36.6" customHeight="1" x14ac:dyDescent="0.25">
      <c r="A1159" s="4">
        <f t="shared" si="126"/>
        <v>935</v>
      </c>
      <c r="B1159" s="9"/>
      <c r="C1159" s="29" t="s">
        <v>1046</v>
      </c>
      <c r="D1159" s="20" t="s">
        <v>66</v>
      </c>
      <c r="E1159" s="9"/>
      <c r="F1159" s="9"/>
      <c r="G1159" s="9"/>
      <c r="H1159" s="9"/>
      <c r="I1159" s="9"/>
      <c r="J1159" s="9"/>
      <c r="K1159" s="9">
        <f t="shared" ref="K1159:L1174" si="129">K1158+1</f>
        <v>18</v>
      </c>
      <c r="L1159" s="9">
        <f t="shared" si="129"/>
        <v>709</v>
      </c>
      <c r="M1159" s="191" t="s">
        <v>1058</v>
      </c>
      <c r="N1159" s="87"/>
      <c r="O1159" s="34"/>
      <c r="P1159" s="33"/>
      <c r="Q1159" s="34"/>
      <c r="R1159" s="33"/>
      <c r="S1159" s="34"/>
      <c r="T1159" s="33"/>
      <c r="U1159" s="34"/>
      <c r="V1159" s="33"/>
      <c r="W1159" s="34"/>
      <c r="X1159" s="33"/>
      <c r="Y1159" s="34"/>
      <c r="Z1159" s="33"/>
      <c r="AA1159" s="58"/>
      <c r="AB1159" s="59"/>
      <c r="AC1159" s="60"/>
      <c r="AD1159" s="610" t="s">
        <v>28</v>
      </c>
      <c r="AE1159" s="603"/>
      <c r="AF1159" s="603"/>
      <c r="AG1159" s="603"/>
      <c r="AH1159" s="603"/>
      <c r="AI1159" s="603"/>
      <c r="AJ1159" s="603"/>
      <c r="AK1159" s="603"/>
      <c r="AL1159" s="603"/>
      <c r="AM1159" s="611"/>
      <c r="AN1159" s="90"/>
      <c r="AO1159" s="60"/>
      <c r="AP1159" s="61"/>
      <c r="AQ1159" s="35"/>
      <c r="AR1159" s="36"/>
      <c r="AS1159" s="34"/>
      <c r="AT1159" s="36"/>
      <c r="AU1159" s="34"/>
      <c r="AV1159" s="36"/>
      <c r="AW1159" s="4"/>
      <c r="AX1159" s="8"/>
      <c r="AY1159" s="512" t="s">
        <v>1195</v>
      </c>
      <c r="AZ1159" s="513"/>
      <c r="BA1159" s="513"/>
      <c r="BB1159" s="513"/>
      <c r="BC1159" s="513"/>
      <c r="BD1159" s="513"/>
      <c r="BE1159" s="513"/>
      <c r="BF1159" s="514"/>
      <c r="BG1159" s="10"/>
      <c r="BH1159" s="12"/>
    </row>
    <row r="1160" spans="1:60" ht="23.1" customHeight="1" x14ac:dyDescent="0.25">
      <c r="A1160" s="4">
        <f t="shared" si="126"/>
        <v>936</v>
      </c>
      <c r="B1160" s="504"/>
      <c r="C1160" s="450"/>
      <c r="D1160" s="20" t="s">
        <v>67</v>
      </c>
      <c r="E1160" s="9"/>
      <c r="F1160" s="9"/>
      <c r="G1160" s="9"/>
      <c r="H1160" s="9"/>
      <c r="I1160" s="9"/>
      <c r="J1160" s="9"/>
      <c r="K1160" s="9">
        <f t="shared" si="129"/>
        <v>19</v>
      </c>
      <c r="L1160" s="9">
        <f t="shared" si="129"/>
        <v>710</v>
      </c>
      <c r="M1160" s="191" t="s">
        <v>1058</v>
      </c>
      <c r="N1160" s="87"/>
      <c r="O1160" s="34"/>
      <c r="P1160" s="33"/>
      <c r="Q1160" s="34"/>
      <c r="R1160" s="33"/>
      <c r="S1160" s="34"/>
      <c r="T1160" s="33"/>
      <c r="U1160" s="34"/>
      <c r="V1160" s="33"/>
      <c r="W1160" s="34"/>
      <c r="X1160" s="33"/>
      <c r="Y1160" s="34"/>
      <c r="Z1160" s="33"/>
      <c r="AA1160" s="58"/>
      <c r="AB1160" s="59"/>
      <c r="AC1160" s="60"/>
      <c r="AD1160" s="610" t="s">
        <v>28</v>
      </c>
      <c r="AE1160" s="603"/>
      <c r="AF1160" s="603"/>
      <c r="AG1160" s="603"/>
      <c r="AH1160" s="603"/>
      <c r="AI1160" s="603"/>
      <c r="AJ1160" s="603"/>
      <c r="AK1160" s="603"/>
      <c r="AL1160" s="603"/>
      <c r="AM1160" s="611"/>
      <c r="AN1160" s="90"/>
      <c r="AO1160" s="60"/>
      <c r="AP1160" s="61"/>
      <c r="AQ1160" s="35"/>
      <c r="AR1160" s="36"/>
      <c r="AS1160" s="34"/>
      <c r="AT1160" s="36"/>
      <c r="AU1160" s="34"/>
      <c r="AV1160" s="36"/>
      <c r="AW1160" s="4"/>
      <c r="AX1160" s="8"/>
      <c r="AY1160" s="469" t="s">
        <v>1194</v>
      </c>
      <c r="AZ1160" s="470"/>
      <c r="BA1160" s="470"/>
      <c r="BB1160" s="470"/>
      <c r="BC1160" s="470"/>
      <c r="BD1160" s="470"/>
      <c r="BE1160" s="470"/>
      <c r="BF1160" s="471"/>
      <c r="BG1160" s="10"/>
      <c r="BH1160" s="12"/>
    </row>
    <row r="1161" spans="1:60" ht="23.1" customHeight="1" x14ac:dyDescent="0.25">
      <c r="A1161" s="4">
        <f t="shared" si="126"/>
        <v>937</v>
      </c>
      <c r="B1161" s="505"/>
      <c r="C1161" s="452"/>
      <c r="D1161" s="20" t="s">
        <v>68</v>
      </c>
      <c r="E1161" s="9"/>
      <c r="F1161" s="9"/>
      <c r="G1161" s="9"/>
      <c r="H1161" s="9"/>
      <c r="I1161" s="9"/>
      <c r="J1161" s="9"/>
      <c r="K1161" s="9">
        <f t="shared" si="129"/>
        <v>20</v>
      </c>
      <c r="L1161" s="9">
        <f t="shared" si="129"/>
        <v>711</v>
      </c>
      <c r="M1161" s="191" t="s">
        <v>1058</v>
      </c>
      <c r="N1161" s="87"/>
      <c r="O1161" s="34"/>
      <c r="P1161" s="33"/>
      <c r="Q1161" s="34"/>
      <c r="R1161" s="33"/>
      <c r="S1161" s="34"/>
      <c r="T1161" s="33"/>
      <c r="U1161" s="34"/>
      <c r="V1161" s="33"/>
      <c r="W1161" s="34"/>
      <c r="X1161" s="33"/>
      <c r="Y1161" s="34"/>
      <c r="Z1161" s="33"/>
      <c r="AA1161" s="58"/>
      <c r="AB1161" s="59"/>
      <c r="AC1161" s="60"/>
      <c r="AD1161" s="610" t="s">
        <v>28</v>
      </c>
      <c r="AE1161" s="603"/>
      <c r="AF1161" s="603"/>
      <c r="AG1161" s="603"/>
      <c r="AH1161" s="603"/>
      <c r="AI1161" s="603"/>
      <c r="AJ1161" s="603"/>
      <c r="AK1161" s="603"/>
      <c r="AL1161" s="603"/>
      <c r="AM1161" s="611"/>
      <c r="AN1161" s="90"/>
      <c r="AO1161" s="60"/>
      <c r="AP1161" s="61"/>
      <c r="AQ1161" s="35"/>
      <c r="AR1161" s="36"/>
      <c r="AS1161" s="34"/>
      <c r="AT1161" s="36"/>
      <c r="AU1161" s="34"/>
      <c r="AV1161" s="36"/>
      <c r="AW1161" s="4"/>
      <c r="AX1161" s="8"/>
      <c r="AY1161" s="475"/>
      <c r="AZ1161" s="476"/>
      <c r="BA1161" s="476"/>
      <c r="BB1161" s="476"/>
      <c r="BC1161" s="476"/>
      <c r="BD1161" s="476"/>
      <c r="BE1161" s="476"/>
      <c r="BF1161" s="477"/>
      <c r="BG1161" s="10"/>
      <c r="BH1161" s="12"/>
    </row>
    <row r="1162" spans="1:60" ht="20.100000000000001" customHeight="1" x14ac:dyDescent="0.25">
      <c r="A1162" s="4">
        <f t="shared" si="126"/>
        <v>938</v>
      </c>
      <c r="B1162" s="450"/>
      <c r="C1162" s="450" t="s">
        <v>1047</v>
      </c>
      <c r="D1162" s="20" t="s">
        <v>69</v>
      </c>
      <c r="E1162" s="9"/>
      <c r="F1162" s="9"/>
      <c r="G1162" s="9"/>
      <c r="H1162" s="9"/>
      <c r="I1162" s="9"/>
      <c r="J1162" s="9"/>
      <c r="K1162" s="9">
        <f t="shared" si="129"/>
        <v>21</v>
      </c>
      <c r="L1162" s="9">
        <f t="shared" si="129"/>
        <v>712</v>
      </c>
      <c r="M1162" s="191" t="s">
        <v>1058</v>
      </c>
      <c r="N1162" s="87"/>
      <c r="O1162" s="34"/>
      <c r="P1162" s="33"/>
      <c r="Q1162" s="34"/>
      <c r="R1162" s="33"/>
      <c r="S1162" s="34"/>
      <c r="T1162" s="33"/>
      <c r="U1162" s="34"/>
      <c r="V1162" s="33"/>
      <c r="W1162" s="34"/>
      <c r="X1162" s="33"/>
      <c r="Y1162" s="34"/>
      <c r="Z1162" s="33"/>
      <c r="AA1162" s="58"/>
      <c r="AB1162" s="59"/>
      <c r="AC1162" s="60"/>
      <c r="AD1162" s="610" t="s">
        <v>28</v>
      </c>
      <c r="AE1162" s="603"/>
      <c r="AF1162" s="603"/>
      <c r="AG1162" s="603"/>
      <c r="AH1162" s="603"/>
      <c r="AI1162" s="603"/>
      <c r="AJ1162" s="603"/>
      <c r="AK1162" s="603"/>
      <c r="AL1162" s="603"/>
      <c r="AM1162" s="611"/>
      <c r="AN1162" s="90"/>
      <c r="AO1162" s="60"/>
      <c r="AP1162" s="61"/>
      <c r="AQ1162" s="35"/>
      <c r="AR1162" s="36"/>
      <c r="AS1162" s="34"/>
      <c r="AT1162" s="36"/>
      <c r="AU1162" s="34"/>
      <c r="AV1162" s="36"/>
      <c r="AW1162" s="4"/>
      <c r="AX1162" s="8"/>
      <c r="AY1162" s="469" t="s">
        <v>348</v>
      </c>
      <c r="AZ1162" s="470"/>
      <c r="BA1162" s="470"/>
      <c r="BB1162" s="470"/>
      <c r="BC1162" s="470"/>
      <c r="BD1162" s="470"/>
      <c r="BE1162" s="470"/>
      <c r="BF1162" s="471"/>
      <c r="BG1162" s="10"/>
      <c r="BH1162" s="12"/>
    </row>
    <row r="1163" spans="1:60" ht="20.100000000000001" customHeight="1" x14ac:dyDescent="0.25">
      <c r="A1163" s="4">
        <f t="shared" si="126"/>
        <v>939</v>
      </c>
      <c r="B1163" s="452"/>
      <c r="C1163" s="452"/>
      <c r="D1163" s="20" t="s">
        <v>84</v>
      </c>
      <c r="E1163" s="9"/>
      <c r="F1163" s="9"/>
      <c r="G1163" s="9"/>
      <c r="H1163" s="9"/>
      <c r="I1163" s="9"/>
      <c r="J1163" s="9"/>
      <c r="K1163" s="9">
        <f t="shared" si="129"/>
        <v>22</v>
      </c>
      <c r="L1163" s="9">
        <f t="shared" si="129"/>
        <v>713</v>
      </c>
      <c r="M1163" s="191" t="s">
        <v>1058</v>
      </c>
      <c r="N1163" s="87"/>
      <c r="O1163" s="34"/>
      <c r="P1163" s="33"/>
      <c r="Q1163" s="34"/>
      <c r="R1163" s="33"/>
      <c r="S1163" s="34"/>
      <c r="T1163" s="33"/>
      <c r="U1163" s="34"/>
      <c r="V1163" s="33"/>
      <c r="W1163" s="34"/>
      <c r="X1163" s="33"/>
      <c r="Y1163" s="34"/>
      <c r="Z1163" s="33"/>
      <c r="AA1163" s="58"/>
      <c r="AB1163" s="59"/>
      <c r="AC1163" s="60"/>
      <c r="AD1163" s="610" t="s">
        <v>28</v>
      </c>
      <c r="AE1163" s="603"/>
      <c r="AF1163" s="603"/>
      <c r="AG1163" s="603"/>
      <c r="AH1163" s="603"/>
      <c r="AI1163" s="603"/>
      <c r="AJ1163" s="603"/>
      <c r="AK1163" s="603"/>
      <c r="AL1163" s="603"/>
      <c r="AM1163" s="611"/>
      <c r="AN1163" s="90"/>
      <c r="AO1163" s="60"/>
      <c r="AP1163" s="61"/>
      <c r="AQ1163" s="35"/>
      <c r="AR1163" s="36"/>
      <c r="AS1163" s="34"/>
      <c r="AT1163" s="36"/>
      <c r="AU1163" s="34"/>
      <c r="AV1163" s="36"/>
      <c r="AW1163" s="4"/>
      <c r="AX1163" s="8"/>
      <c r="AY1163" s="475"/>
      <c r="AZ1163" s="476"/>
      <c r="BA1163" s="476"/>
      <c r="BB1163" s="476"/>
      <c r="BC1163" s="476"/>
      <c r="BD1163" s="476"/>
      <c r="BE1163" s="476"/>
      <c r="BF1163" s="477"/>
      <c r="BG1163" s="10"/>
      <c r="BH1163" s="12"/>
    </row>
    <row r="1164" spans="1:60" ht="20.100000000000001" customHeight="1" x14ac:dyDescent="0.25">
      <c r="A1164" s="4">
        <f t="shared" si="126"/>
        <v>940</v>
      </c>
      <c r="B1164" s="504"/>
      <c r="C1164" s="450" t="s">
        <v>1048</v>
      </c>
      <c r="D1164" s="20" t="s">
        <v>85</v>
      </c>
      <c r="E1164" s="9"/>
      <c r="F1164" s="9"/>
      <c r="G1164" s="9"/>
      <c r="H1164" s="9"/>
      <c r="I1164" s="9"/>
      <c r="J1164" s="9"/>
      <c r="K1164" s="9">
        <f t="shared" si="129"/>
        <v>23</v>
      </c>
      <c r="L1164" s="9">
        <f t="shared" si="129"/>
        <v>714</v>
      </c>
      <c r="M1164" s="191" t="s">
        <v>1058</v>
      </c>
      <c r="N1164" s="87"/>
      <c r="O1164" s="34"/>
      <c r="P1164" s="33"/>
      <c r="Q1164" s="34"/>
      <c r="R1164" s="33"/>
      <c r="S1164" s="34"/>
      <c r="T1164" s="33"/>
      <c r="U1164" s="34"/>
      <c r="V1164" s="33"/>
      <c r="W1164" s="34"/>
      <c r="X1164" s="33"/>
      <c r="Y1164" s="34"/>
      <c r="Z1164" s="33"/>
      <c r="AA1164" s="58"/>
      <c r="AB1164" s="59"/>
      <c r="AC1164" s="60"/>
      <c r="AD1164" s="610" t="s">
        <v>28</v>
      </c>
      <c r="AE1164" s="603"/>
      <c r="AF1164" s="603"/>
      <c r="AG1164" s="603"/>
      <c r="AH1164" s="603"/>
      <c r="AI1164" s="603"/>
      <c r="AJ1164" s="603"/>
      <c r="AK1164" s="603"/>
      <c r="AL1164" s="603"/>
      <c r="AM1164" s="611"/>
      <c r="AN1164" s="90"/>
      <c r="AO1164" s="60"/>
      <c r="AP1164" s="61"/>
      <c r="AQ1164" s="35"/>
      <c r="AR1164" s="36"/>
      <c r="AS1164" s="34"/>
      <c r="AT1164" s="36"/>
      <c r="AU1164" s="34"/>
      <c r="AV1164" s="36"/>
      <c r="AW1164" s="4"/>
      <c r="AX1164" s="8"/>
      <c r="AY1164" s="469" t="s">
        <v>1194</v>
      </c>
      <c r="AZ1164" s="470"/>
      <c r="BA1164" s="470"/>
      <c r="BB1164" s="470"/>
      <c r="BC1164" s="470"/>
      <c r="BD1164" s="470"/>
      <c r="BE1164" s="470"/>
      <c r="BF1164" s="471"/>
      <c r="BG1164" s="10"/>
      <c r="BH1164" s="12"/>
    </row>
    <row r="1165" spans="1:60" ht="20.100000000000001" customHeight="1" x14ac:dyDescent="0.25">
      <c r="A1165" s="4">
        <f t="shared" si="126"/>
        <v>941</v>
      </c>
      <c r="B1165" s="505"/>
      <c r="C1165" s="452"/>
      <c r="D1165" s="20" t="s">
        <v>336</v>
      </c>
      <c r="E1165" s="9"/>
      <c r="F1165" s="9"/>
      <c r="G1165" s="9"/>
      <c r="H1165" s="9"/>
      <c r="I1165" s="9"/>
      <c r="J1165" s="9"/>
      <c r="K1165" s="9">
        <f t="shared" si="129"/>
        <v>24</v>
      </c>
      <c r="L1165" s="9">
        <f t="shared" si="129"/>
        <v>715</v>
      </c>
      <c r="M1165" s="191" t="s">
        <v>1058</v>
      </c>
      <c r="N1165" s="87"/>
      <c r="O1165" s="34"/>
      <c r="P1165" s="33"/>
      <c r="Q1165" s="34"/>
      <c r="R1165" s="33"/>
      <c r="S1165" s="34"/>
      <c r="T1165" s="33"/>
      <c r="U1165" s="34"/>
      <c r="V1165" s="33"/>
      <c r="W1165" s="34"/>
      <c r="X1165" s="33"/>
      <c r="Y1165" s="34"/>
      <c r="Z1165" s="33"/>
      <c r="AA1165" s="58"/>
      <c r="AB1165" s="59"/>
      <c r="AC1165" s="60"/>
      <c r="AD1165" s="610" t="s">
        <v>28</v>
      </c>
      <c r="AE1165" s="603"/>
      <c r="AF1165" s="603"/>
      <c r="AG1165" s="603"/>
      <c r="AH1165" s="603"/>
      <c r="AI1165" s="603"/>
      <c r="AJ1165" s="603"/>
      <c r="AK1165" s="603"/>
      <c r="AL1165" s="603"/>
      <c r="AM1165" s="611"/>
      <c r="AN1165" s="90"/>
      <c r="AO1165" s="60"/>
      <c r="AP1165" s="61"/>
      <c r="AQ1165" s="35"/>
      <c r="AR1165" s="36"/>
      <c r="AS1165" s="34"/>
      <c r="AT1165" s="36"/>
      <c r="AU1165" s="34"/>
      <c r="AV1165" s="36"/>
      <c r="AW1165" s="4"/>
      <c r="AX1165" s="8"/>
      <c r="AY1165" s="475"/>
      <c r="AZ1165" s="476"/>
      <c r="BA1165" s="476"/>
      <c r="BB1165" s="476"/>
      <c r="BC1165" s="476"/>
      <c r="BD1165" s="476"/>
      <c r="BE1165" s="476"/>
      <c r="BF1165" s="477"/>
      <c r="BG1165" s="10"/>
      <c r="BH1165" s="12"/>
    </row>
    <row r="1166" spans="1:60" ht="35.25" customHeight="1" x14ac:dyDescent="0.25">
      <c r="A1166" s="4">
        <f>A1165+1</f>
        <v>942</v>
      </c>
      <c r="B1166" s="29"/>
      <c r="C1166" s="450" t="s">
        <v>1049</v>
      </c>
      <c r="D1166" s="20" t="s">
        <v>337</v>
      </c>
      <c r="E1166" s="8"/>
      <c r="F1166" s="8"/>
      <c r="G1166" s="8"/>
      <c r="H1166" s="8"/>
      <c r="I1166" s="8"/>
      <c r="J1166" s="8"/>
      <c r="K1166" s="9">
        <f t="shared" si="129"/>
        <v>25</v>
      </c>
      <c r="L1166" s="9">
        <f t="shared" si="129"/>
        <v>716</v>
      </c>
      <c r="M1166" s="191" t="s">
        <v>1058</v>
      </c>
      <c r="N1166" s="87"/>
      <c r="O1166" s="34"/>
      <c r="P1166" s="33"/>
      <c r="Q1166" s="34"/>
      <c r="R1166" s="33"/>
      <c r="S1166" s="34"/>
      <c r="T1166" s="33"/>
      <c r="U1166" s="34"/>
      <c r="V1166" s="33"/>
      <c r="W1166" s="34"/>
      <c r="X1166" s="33"/>
      <c r="Y1166" s="34"/>
      <c r="Z1166" s="33"/>
      <c r="AA1166" s="58"/>
      <c r="AB1166" s="59"/>
      <c r="AC1166" s="60"/>
      <c r="AD1166" s="610" t="s">
        <v>28</v>
      </c>
      <c r="AE1166" s="603"/>
      <c r="AF1166" s="603"/>
      <c r="AG1166" s="603"/>
      <c r="AH1166" s="603"/>
      <c r="AI1166" s="603"/>
      <c r="AJ1166" s="603"/>
      <c r="AK1166" s="603"/>
      <c r="AL1166" s="603"/>
      <c r="AM1166" s="611"/>
      <c r="AN1166" s="90"/>
      <c r="AO1166" s="60"/>
      <c r="AP1166" s="61"/>
      <c r="AQ1166" s="35"/>
      <c r="AR1166" s="36"/>
      <c r="AS1166" s="34"/>
      <c r="AT1166" s="36"/>
      <c r="AU1166" s="34"/>
      <c r="AV1166" s="36"/>
      <c r="AW1166" s="4"/>
      <c r="AX1166" s="8"/>
      <c r="AY1166" s="469" t="s">
        <v>739</v>
      </c>
      <c r="AZ1166" s="470"/>
      <c r="BA1166" s="470"/>
      <c r="BB1166" s="470"/>
      <c r="BC1166" s="470"/>
      <c r="BD1166" s="470"/>
      <c r="BE1166" s="470"/>
      <c r="BF1166" s="471"/>
      <c r="BG1166" s="478"/>
      <c r="BH1166" s="479"/>
    </row>
    <row r="1167" spans="1:60" ht="34.5" customHeight="1" x14ac:dyDescent="0.25">
      <c r="A1167" s="4">
        <f t="shared" si="126"/>
        <v>943</v>
      </c>
      <c r="B1167" s="29"/>
      <c r="C1167" s="451"/>
      <c r="D1167" s="20" t="s">
        <v>338</v>
      </c>
      <c r="E1167" s="9"/>
      <c r="F1167" s="9"/>
      <c r="G1167" s="9"/>
      <c r="H1167" s="9"/>
      <c r="I1167" s="9"/>
      <c r="J1167" s="9"/>
      <c r="K1167" s="9">
        <f t="shared" si="129"/>
        <v>26</v>
      </c>
      <c r="L1167" s="9">
        <f t="shared" si="129"/>
        <v>717</v>
      </c>
      <c r="M1167" s="191" t="s">
        <v>1058</v>
      </c>
      <c r="N1167" s="87"/>
      <c r="O1167" s="34"/>
      <c r="P1167" s="33"/>
      <c r="Q1167" s="34"/>
      <c r="R1167" s="33"/>
      <c r="S1167" s="34"/>
      <c r="T1167" s="33"/>
      <c r="U1167" s="34"/>
      <c r="V1167" s="33"/>
      <c r="W1167" s="34"/>
      <c r="X1167" s="33"/>
      <c r="Y1167" s="34"/>
      <c r="Z1167" s="33"/>
      <c r="AA1167" s="58"/>
      <c r="AB1167" s="59"/>
      <c r="AC1167" s="60"/>
      <c r="AD1167" s="610" t="s">
        <v>28</v>
      </c>
      <c r="AE1167" s="603"/>
      <c r="AF1167" s="603"/>
      <c r="AG1167" s="603"/>
      <c r="AH1167" s="603"/>
      <c r="AI1167" s="603"/>
      <c r="AJ1167" s="603"/>
      <c r="AK1167" s="603"/>
      <c r="AL1167" s="603"/>
      <c r="AM1167" s="611"/>
      <c r="AN1167" s="90"/>
      <c r="AO1167" s="60"/>
      <c r="AP1167" s="61"/>
      <c r="AQ1167" s="35"/>
      <c r="AR1167" s="36"/>
      <c r="AS1167" s="34"/>
      <c r="AT1167" s="36"/>
      <c r="AU1167" s="34"/>
      <c r="AV1167" s="36"/>
      <c r="AW1167" s="4"/>
      <c r="AX1167" s="8"/>
      <c r="AY1167" s="472"/>
      <c r="AZ1167" s="473"/>
      <c r="BA1167" s="473"/>
      <c r="BB1167" s="473"/>
      <c r="BC1167" s="473"/>
      <c r="BD1167" s="473"/>
      <c r="BE1167" s="473"/>
      <c r="BF1167" s="474"/>
      <c r="BG1167" s="478"/>
      <c r="BH1167" s="479"/>
    </row>
    <row r="1168" spans="1:60" ht="34.5" customHeight="1" x14ac:dyDescent="0.25">
      <c r="A1168" s="4">
        <f t="shared" si="126"/>
        <v>944</v>
      </c>
      <c r="B1168" s="29"/>
      <c r="C1168" s="452"/>
      <c r="D1168" s="20" t="s">
        <v>339</v>
      </c>
      <c r="E1168" s="9"/>
      <c r="F1168" s="9"/>
      <c r="G1168" s="9"/>
      <c r="H1168" s="9"/>
      <c r="I1168" s="9"/>
      <c r="J1168" s="9"/>
      <c r="K1168" s="9">
        <f t="shared" si="129"/>
        <v>27</v>
      </c>
      <c r="L1168" s="9">
        <f t="shared" si="129"/>
        <v>718</v>
      </c>
      <c r="M1168" s="212" t="s">
        <v>1643</v>
      </c>
      <c r="N1168" s="87"/>
      <c r="O1168" s="87"/>
      <c r="P1168" s="108"/>
      <c r="Q1168" s="108"/>
      <c r="R1168" s="108"/>
      <c r="S1168" s="34"/>
      <c r="T1168" s="33"/>
      <c r="U1168" s="34"/>
      <c r="V1168" s="33"/>
      <c r="W1168" s="34"/>
      <c r="X1168" s="33"/>
      <c r="Y1168" s="34"/>
      <c r="Z1168" s="33"/>
      <c r="AA1168" s="58"/>
      <c r="AB1168" s="59"/>
      <c r="AC1168" s="60"/>
      <c r="AD1168" s="610" t="s">
        <v>28</v>
      </c>
      <c r="AE1168" s="603"/>
      <c r="AF1168" s="603"/>
      <c r="AG1168" s="603"/>
      <c r="AH1168" s="603"/>
      <c r="AI1168" s="603"/>
      <c r="AJ1168" s="603"/>
      <c r="AK1168" s="603"/>
      <c r="AL1168" s="603"/>
      <c r="AM1168" s="611"/>
      <c r="AN1168" s="90"/>
      <c r="AO1168" s="60"/>
      <c r="AP1168" s="61"/>
      <c r="AQ1168" s="35"/>
      <c r="AR1168" s="33"/>
      <c r="AS1168" s="34"/>
      <c r="AT1168" s="36"/>
      <c r="AU1168" s="34"/>
      <c r="AV1168" s="36"/>
      <c r="AW1168" s="4"/>
      <c r="AX1168" s="8"/>
      <c r="AY1168" s="475"/>
      <c r="AZ1168" s="476"/>
      <c r="BA1168" s="476"/>
      <c r="BB1168" s="476"/>
      <c r="BC1168" s="476"/>
      <c r="BD1168" s="476"/>
      <c r="BE1168" s="476"/>
      <c r="BF1168" s="477"/>
      <c r="BG1168" s="10"/>
      <c r="BH1168" s="12"/>
    </row>
    <row r="1169" spans="1:60" ht="19.5" customHeight="1" x14ac:dyDescent="0.25">
      <c r="A1169" s="4">
        <f t="shared" si="126"/>
        <v>945</v>
      </c>
      <c r="B1169" s="219"/>
      <c r="C1169" s="40"/>
      <c r="D1169" s="20" t="s">
        <v>340</v>
      </c>
      <c r="E1169" s="8"/>
      <c r="F1169" s="8"/>
      <c r="G1169" s="8"/>
      <c r="H1169" s="8"/>
      <c r="I1169" s="8"/>
      <c r="J1169" s="8"/>
      <c r="K1169" s="9">
        <f t="shared" si="129"/>
        <v>28</v>
      </c>
      <c r="L1169" s="9">
        <f t="shared" si="129"/>
        <v>719</v>
      </c>
      <c r="M1169" s="191" t="s">
        <v>870</v>
      </c>
      <c r="N1169" s="87"/>
      <c r="O1169" s="506" t="s">
        <v>425</v>
      </c>
      <c r="P1169" s="507"/>
      <c r="Q1169" s="507"/>
      <c r="R1169" s="508"/>
      <c r="S1169" s="34"/>
      <c r="T1169" s="33"/>
      <c r="U1169" s="34"/>
      <c r="V1169" s="33"/>
      <c r="W1169" s="34"/>
      <c r="X1169" s="33"/>
      <c r="Y1169" s="34"/>
      <c r="Z1169" s="33"/>
      <c r="AA1169" s="58"/>
      <c r="AB1169" s="59"/>
      <c r="AC1169" s="60"/>
      <c r="AD1169" s="255"/>
      <c r="AE1169" s="194"/>
      <c r="AF1169" s="610" t="s">
        <v>159</v>
      </c>
      <c r="AG1169" s="603"/>
      <c r="AH1169" s="603"/>
      <c r="AI1169" s="603"/>
      <c r="AJ1169" s="603"/>
      <c r="AK1169" s="603"/>
      <c r="AL1169" s="603"/>
      <c r="AM1169" s="611"/>
      <c r="AN1169" s="90"/>
      <c r="AO1169" s="60"/>
      <c r="AP1169" s="90"/>
      <c r="AQ1169" s="60"/>
      <c r="AR1169" s="61"/>
      <c r="AS1169" s="34"/>
      <c r="AT1169" s="36"/>
      <c r="AU1169" s="34"/>
      <c r="AV1169" s="36"/>
      <c r="AW1169" s="4"/>
      <c r="AX1169" s="8"/>
      <c r="AY1169" s="469" t="s">
        <v>768</v>
      </c>
      <c r="AZ1169" s="470"/>
      <c r="BA1169" s="470"/>
      <c r="BB1169" s="470"/>
      <c r="BC1169" s="470"/>
      <c r="BD1169" s="470"/>
      <c r="BE1169" s="470"/>
      <c r="BF1169" s="471"/>
      <c r="BG1169" s="478"/>
      <c r="BH1169" s="479"/>
    </row>
    <row r="1170" spans="1:60" ht="19.5" customHeight="1" x14ac:dyDescent="0.25">
      <c r="A1170" s="4">
        <f t="shared" si="126"/>
        <v>946</v>
      </c>
      <c r="B1170" s="219"/>
      <c r="C1170" s="31"/>
      <c r="D1170" s="20" t="s">
        <v>341</v>
      </c>
      <c r="E1170" s="8"/>
      <c r="F1170" s="8"/>
      <c r="G1170" s="8"/>
      <c r="H1170" s="8"/>
      <c r="I1170" s="8"/>
      <c r="J1170" s="8"/>
      <c r="K1170" s="9">
        <f t="shared" si="129"/>
        <v>29</v>
      </c>
      <c r="L1170" s="9">
        <f t="shared" si="129"/>
        <v>720</v>
      </c>
      <c r="M1170" s="191" t="s">
        <v>870</v>
      </c>
      <c r="N1170" s="87"/>
      <c r="O1170" s="506" t="s">
        <v>424</v>
      </c>
      <c r="P1170" s="507"/>
      <c r="Q1170" s="507"/>
      <c r="R1170" s="508"/>
      <c r="S1170" s="34"/>
      <c r="T1170" s="33"/>
      <c r="U1170" s="34"/>
      <c r="V1170" s="33"/>
      <c r="W1170" s="34"/>
      <c r="X1170" s="33"/>
      <c r="Y1170" s="34"/>
      <c r="Z1170" s="33"/>
      <c r="AA1170" s="58"/>
      <c r="AB1170" s="59"/>
      <c r="AC1170" s="60"/>
      <c r="AD1170" s="255"/>
      <c r="AE1170" s="194"/>
      <c r="AF1170" s="610" t="s">
        <v>159</v>
      </c>
      <c r="AG1170" s="603"/>
      <c r="AH1170" s="603"/>
      <c r="AI1170" s="603"/>
      <c r="AJ1170" s="603"/>
      <c r="AK1170" s="603"/>
      <c r="AL1170" s="603"/>
      <c r="AM1170" s="611"/>
      <c r="AN1170" s="90"/>
      <c r="AO1170" s="60"/>
      <c r="AP1170" s="90"/>
      <c r="AQ1170" s="60"/>
      <c r="AR1170" s="61"/>
      <c r="AS1170" s="34"/>
      <c r="AT1170" s="36"/>
      <c r="AU1170" s="34"/>
      <c r="AV1170" s="36"/>
      <c r="AW1170" s="4"/>
      <c r="AX1170" s="8"/>
      <c r="AY1170" s="472"/>
      <c r="AZ1170" s="473"/>
      <c r="BA1170" s="473"/>
      <c r="BB1170" s="473"/>
      <c r="BC1170" s="473"/>
      <c r="BD1170" s="473"/>
      <c r="BE1170" s="473"/>
      <c r="BF1170" s="474"/>
      <c r="BG1170" s="629"/>
      <c r="BH1170" s="631"/>
    </row>
    <row r="1171" spans="1:60" ht="19.5" customHeight="1" x14ac:dyDescent="0.25">
      <c r="A1171" s="4">
        <f t="shared" si="126"/>
        <v>947</v>
      </c>
      <c r="B1171" s="219"/>
      <c r="C1171" s="21" t="s">
        <v>148</v>
      </c>
      <c r="D1171" s="20" t="s">
        <v>342</v>
      </c>
      <c r="E1171" s="8"/>
      <c r="F1171" s="8"/>
      <c r="G1171" s="8"/>
      <c r="H1171" s="8"/>
      <c r="I1171" s="8"/>
      <c r="J1171" s="8"/>
      <c r="K1171" s="9">
        <f t="shared" si="129"/>
        <v>30</v>
      </c>
      <c r="L1171" s="9">
        <f t="shared" si="129"/>
        <v>721</v>
      </c>
      <c r="M1171" s="191" t="s">
        <v>870</v>
      </c>
      <c r="N1171" s="87"/>
      <c r="O1171" s="34"/>
      <c r="P1171" s="33"/>
      <c r="Q1171" s="34"/>
      <c r="R1171" s="33"/>
      <c r="S1171" s="34"/>
      <c r="T1171" s="33"/>
      <c r="U1171" s="34"/>
      <c r="V1171" s="33"/>
      <c r="W1171" s="34"/>
      <c r="X1171" s="33"/>
      <c r="Y1171" s="34"/>
      <c r="Z1171" s="33"/>
      <c r="AA1171" s="58"/>
      <c r="AB1171" s="59"/>
      <c r="AC1171" s="60"/>
      <c r="AD1171" s="255"/>
      <c r="AE1171" s="194"/>
      <c r="AF1171" s="610" t="s">
        <v>159</v>
      </c>
      <c r="AG1171" s="603"/>
      <c r="AH1171" s="603"/>
      <c r="AI1171" s="603"/>
      <c r="AJ1171" s="603"/>
      <c r="AK1171" s="603"/>
      <c r="AL1171" s="603"/>
      <c r="AM1171" s="611"/>
      <c r="AN1171" s="90"/>
      <c r="AO1171" s="60"/>
      <c r="AP1171" s="90"/>
      <c r="AQ1171" s="60"/>
      <c r="AR1171" s="61"/>
      <c r="AS1171" s="34"/>
      <c r="AT1171" s="36"/>
      <c r="AU1171" s="34"/>
      <c r="AV1171" s="36"/>
      <c r="AW1171" s="4"/>
      <c r="AX1171" s="8"/>
      <c r="AY1171" s="472"/>
      <c r="AZ1171" s="473"/>
      <c r="BA1171" s="473"/>
      <c r="BB1171" s="473"/>
      <c r="BC1171" s="473"/>
      <c r="BD1171" s="473"/>
      <c r="BE1171" s="473"/>
      <c r="BF1171" s="474"/>
      <c r="BG1171" s="629"/>
      <c r="BH1171" s="631"/>
    </row>
    <row r="1172" spans="1:60" ht="19.5" customHeight="1" x14ac:dyDescent="0.25">
      <c r="A1172" s="4">
        <f t="shared" si="126"/>
        <v>948</v>
      </c>
      <c r="B1172" s="187"/>
      <c r="C1172" s="21" t="s">
        <v>335</v>
      </c>
      <c r="D1172" s="20" t="s">
        <v>343</v>
      </c>
      <c r="E1172" s="9"/>
      <c r="F1172" s="9"/>
      <c r="G1172" s="9"/>
      <c r="H1172" s="9"/>
      <c r="I1172" s="9"/>
      <c r="J1172" s="9"/>
      <c r="K1172" s="9">
        <f t="shared" si="129"/>
        <v>31</v>
      </c>
      <c r="L1172" s="9">
        <f t="shared" si="129"/>
        <v>722</v>
      </c>
      <c r="M1172" s="191" t="s">
        <v>870</v>
      </c>
      <c r="N1172" s="87"/>
      <c r="O1172" s="34"/>
      <c r="P1172" s="33"/>
      <c r="Q1172" s="34"/>
      <c r="R1172" s="33"/>
      <c r="S1172" s="34"/>
      <c r="T1172" s="33"/>
      <c r="U1172" s="34"/>
      <c r="V1172" s="33"/>
      <c r="W1172" s="34"/>
      <c r="X1172" s="33"/>
      <c r="Y1172" s="34"/>
      <c r="Z1172" s="33"/>
      <c r="AA1172" s="58"/>
      <c r="AB1172" s="59"/>
      <c r="AC1172" s="60"/>
      <c r="AD1172" s="255"/>
      <c r="AE1172" s="194"/>
      <c r="AF1172" s="610" t="s">
        <v>159</v>
      </c>
      <c r="AG1172" s="603"/>
      <c r="AH1172" s="603"/>
      <c r="AI1172" s="603"/>
      <c r="AJ1172" s="603"/>
      <c r="AK1172" s="603"/>
      <c r="AL1172" s="603"/>
      <c r="AM1172" s="611"/>
      <c r="AN1172" s="90"/>
      <c r="AO1172" s="60"/>
      <c r="AP1172" s="90"/>
      <c r="AQ1172" s="60"/>
      <c r="AR1172" s="61"/>
      <c r="AS1172" s="34"/>
      <c r="AT1172" s="36"/>
      <c r="AU1172" s="34"/>
      <c r="AV1172" s="36"/>
      <c r="AW1172" s="4"/>
      <c r="AX1172" s="8"/>
      <c r="AY1172" s="472"/>
      <c r="AZ1172" s="473"/>
      <c r="BA1172" s="473"/>
      <c r="BB1172" s="473"/>
      <c r="BC1172" s="473"/>
      <c r="BD1172" s="473"/>
      <c r="BE1172" s="473"/>
      <c r="BF1172" s="474"/>
      <c r="BG1172" s="629"/>
      <c r="BH1172" s="631"/>
    </row>
    <row r="1173" spans="1:60" ht="19.5" customHeight="1" x14ac:dyDescent="0.25">
      <c r="A1173" s="4">
        <f t="shared" si="126"/>
        <v>949</v>
      </c>
      <c r="B1173" s="219"/>
      <c r="C1173" s="21" t="s">
        <v>230</v>
      </c>
      <c r="D1173" s="20" t="s">
        <v>344</v>
      </c>
      <c r="E1173" s="8"/>
      <c r="F1173" s="8"/>
      <c r="G1173" s="8"/>
      <c r="H1173" s="8"/>
      <c r="I1173" s="8"/>
      <c r="J1173" s="8"/>
      <c r="K1173" s="9">
        <f t="shared" si="129"/>
        <v>32</v>
      </c>
      <c r="L1173" s="9">
        <f t="shared" si="129"/>
        <v>723</v>
      </c>
      <c r="M1173" s="191" t="s">
        <v>870</v>
      </c>
      <c r="N1173" s="87"/>
      <c r="O1173" s="34"/>
      <c r="P1173" s="33"/>
      <c r="Q1173" s="34"/>
      <c r="R1173" s="33"/>
      <c r="S1173" s="34"/>
      <c r="T1173" s="33"/>
      <c r="U1173" s="34"/>
      <c r="V1173" s="33"/>
      <c r="W1173" s="34"/>
      <c r="X1173" s="33"/>
      <c r="Y1173" s="34"/>
      <c r="Z1173" s="33"/>
      <c r="AA1173" s="58"/>
      <c r="AB1173" s="59"/>
      <c r="AC1173" s="60"/>
      <c r="AD1173" s="255"/>
      <c r="AE1173" s="194"/>
      <c r="AF1173" s="610" t="s">
        <v>159</v>
      </c>
      <c r="AG1173" s="603"/>
      <c r="AH1173" s="603"/>
      <c r="AI1173" s="603"/>
      <c r="AJ1173" s="603"/>
      <c r="AK1173" s="603"/>
      <c r="AL1173" s="603"/>
      <c r="AM1173" s="611"/>
      <c r="AN1173" s="90"/>
      <c r="AO1173" s="60"/>
      <c r="AP1173" s="90"/>
      <c r="AQ1173" s="60"/>
      <c r="AR1173" s="61"/>
      <c r="AS1173" s="34"/>
      <c r="AT1173" s="36"/>
      <c r="AU1173" s="34"/>
      <c r="AV1173" s="36"/>
      <c r="AW1173" s="4"/>
      <c r="AX1173" s="8"/>
      <c r="AY1173" s="472"/>
      <c r="AZ1173" s="473"/>
      <c r="BA1173" s="473"/>
      <c r="BB1173" s="473"/>
      <c r="BC1173" s="473"/>
      <c r="BD1173" s="473"/>
      <c r="BE1173" s="473"/>
      <c r="BF1173" s="474"/>
      <c r="BG1173" s="629"/>
      <c r="BH1173" s="631"/>
    </row>
    <row r="1174" spans="1:60" ht="19.5" customHeight="1" x14ac:dyDescent="0.25">
      <c r="A1174" s="4">
        <f t="shared" si="126"/>
        <v>950</v>
      </c>
      <c r="B1174" s="219"/>
      <c r="C1174" s="21" t="s">
        <v>149</v>
      </c>
      <c r="D1174" s="20" t="s">
        <v>345</v>
      </c>
      <c r="E1174" s="9"/>
      <c r="F1174" s="9"/>
      <c r="G1174" s="9"/>
      <c r="H1174" s="9"/>
      <c r="I1174" s="9"/>
      <c r="J1174" s="9"/>
      <c r="K1174" s="9">
        <f t="shared" si="129"/>
        <v>33</v>
      </c>
      <c r="L1174" s="9">
        <f t="shared" si="129"/>
        <v>724</v>
      </c>
      <c r="M1174" s="191" t="s">
        <v>870</v>
      </c>
      <c r="N1174" s="87"/>
      <c r="O1174" s="34"/>
      <c r="P1174" s="33"/>
      <c r="Q1174" s="34"/>
      <c r="R1174" s="33"/>
      <c r="S1174" s="34"/>
      <c r="T1174" s="33"/>
      <c r="U1174" s="34"/>
      <c r="V1174" s="33"/>
      <c r="W1174" s="34"/>
      <c r="X1174" s="33"/>
      <c r="Y1174" s="34"/>
      <c r="Z1174" s="33"/>
      <c r="AA1174" s="58"/>
      <c r="AB1174" s="59"/>
      <c r="AC1174" s="60"/>
      <c r="AD1174" s="255"/>
      <c r="AE1174" s="194"/>
      <c r="AF1174" s="610" t="s">
        <v>159</v>
      </c>
      <c r="AG1174" s="603"/>
      <c r="AH1174" s="603"/>
      <c r="AI1174" s="603"/>
      <c r="AJ1174" s="603"/>
      <c r="AK1174" s="603"/>
      <c r="AL1174" s="603"/>
      <c r="AM1174" s="611"/>
      <c r="AN1174" s="90"/>
      <c r="AO1174" s="60"/>
      <c r="AP1174" s="90"/>
      <c r="AQ1174" s="60"/>
      <c r="AR1174" s="61"/>
      <c r="AS1174" s="34"/>
      <c r="AT1174" s="36"/>
      <c r="AU1174" s="34"/>
      <c r="AV1174" s="36"/>
      <c r="AW1174" s="4"/>
      <c r="AX1174" s="8"/>
      <c r="AY1174" s="472"/>
      <c r="AZ1174" s="473"/>
      <c r="BA1174" s="473"/>
      <c r="BB1174" s="473"/>
      <c r="BC1174" s="473"/>
      <c r="BD1174" s="473"/>
      <c r="BE1174" s="473"/>
      <c r="BF1174" s="474"/>
      <c r="BG1174" s="629"/>
      <c r="BH1174" s="631"/>
    </row>
    <row r="1175" spans="1:60" ht="19.5" customHeight="1" x14ac:dyDescent="0.25">
      <c r="A1175" s="4">
        <f t="shared" si="126"/>
        <v>951</v>
      </c>
      <c r="B1175" s="219"/>
      <c r="C1175" s="31"/>
      <c r="D1175" s="20" t="s">
        <v>197</v>
      </c>
      <c r="E1175" s="8"/>
      <c r="F1175" s="8"/>
      <c r="G1175" s="8"/>
      <c r="H1175" s="8"/>
      <c r="I1175" s="8"/>
      <c r="J1175" s="8"/>
      <c r="K1175" s="9">
        <f t="shared" ref="K1175:L1184" si="130">K1174+1</f>
        <v>34</v>
      </c>
      <c r="L1175" s="9">
        <f t="shared" si="130"/>
        <v>725</v>
      </c>
      <c r="M1175" s="191" t="s">
        <v>870</v>
      </c>
      <c r="N1175" s="87"/>
      <c r="O1175" s="34"/>
      <c r="P1175" s="33"/>
      <c r="Q1175" s="34"/>
      <c r="R1175" s="33"/>
      <c r="S1175" s="34"/>
      <c r="T1175" s="33"/>
      <c r="U1175" s="34"/>
      <c r="V1175" s="33"/>
      <c r="W1175" s="34"/>
      <c r="X1175" s="33"/>
      <c r="Y1175" s="34"/>
      <c r="Z1175" s="33"/>
      <c r="AA1175" s="58"/>
      <c r="AB1175" s="59"/>
      <c r="AC1175" s="60"/>
      <c r="AD1175" s="255"/>
      <c r="AE1175" s="194"/>
      <c r="AF1175" s="610" t="s">
        <v>159</v>
      </c>
      <c r="AG1175" s="603"/>
      <c r="AH1175" s="603"/>
      <c r="AI1175" s="603"/>
      <c r="AJ1175" s="603"/>
      <c r="AK1175" s="603"/>
      <c r="AL1175" s="603"/>
      <c r="AM1175" s="611"/>
      <c r="AN1175" s="90"/>
      <c r="AO1175" s="60"/>
      <c r="AP1175" s="90"/>
      <c r="AQ1175" s="60"/>
      <c r="AR1175" s="61"/>
      <c r="AS1175" s="34"/>
      <c r="AT1175" s="36"/>
      <c r="AU1175" s="34"/>
      <c r="AV1175" s="36"/>
      <c r="AW1175" s="4"/>
      <c r="AX1175" s="8"/>
      <c r="AY1175" s="472"/>
      <c r="AZ1175" s="473"/>
      <c r="BA1175" s="473"/>
      <c r="BB1175" s="473"/>
      <c r="BC1175" s="473"/>
      <c r="BD1175" s="473"/>
      <c r="BE1175" s="473"/>
      <c r="BF1175" s="474"/>
      <c r="BG1175" s="629"/>
      <c r="BH1175" s="631"/>
    </row>
    <row r="1176" spans="1:60" ht="19.5" customHeight="1" x14ac:dyDescent="0.25">
      <c r="A1176" s="4">
        <f t="shared" si="126"/>
        <v>952</v>
      </c>
      <c r="B1176" s="55"/>
      <c r="C1176" s="31"/>
      <c r="D1176" s="20" t="s">
        <v>198</v>
      </c>
      <c r="E1176" s="8"/>
      <c r="F1176" s="8"/>
      <c r="G1176" s="8"/>
      <c r="H1176" s="8"/>
      <c r="I1176" s="8"/>
      <c r="J1176" s="8"/>
      <c r="K1176" s="9">
        <f t="shared" si="130"/>
        <v>35</v>
      </c>
      <c r="L1176" s="9">
        <f t="shared" si="130"/>
        <v>726</v>
      </c>
      <c r="M1176" s="191" t="s">
        <v>870</v>
      </c>
      <c r="N1176" s="87"/>
      <c r="O1176" s="34"/>
      <c r="P1176" s="33"/>
      <c r="Q1176" s="34"/>
      <c r="R1176" s="33"/>
      <c r="S1176" s="34"/>
      <c r="T1176" s="33"/>
      <c r="U1176" s="34"/>
      <c r="V1176" s="33"/>
      <c r="W1176" s="34"/>
      <c r="X1176" s="33"/>
      <c r="Y1176" s="34"/>
      <c r="Z1176" s="33"/>
      <c r="AA1176" s="58"/>
      <c r="AB1176" s="59"/>
      <c r="AC1176" s="60"/>
      <c r="AD1176" s="255"/>
      <c r="AE1176" s="194"/>
      <c r="AF1176" s="610" t="s">
        <v>159</v>
      </c>
      <c r="AG1176" s="603"/>
      <c r="AH1176" s="603"/>
      <c r="AI1176" s="603"/>
      <c r="AJ1176" s="603"/>
      <c r="AK1176" s="603"/>
      <c r="AL1176" s="603"/>
      <c r="AM1176" s="611"/>
      <c r="AN1176" s="90"/>
      <c r="AO1176" s="60"/>
      <c r="AP1176" s="90"/>
      <c r="AQ1176" s="60"/>
      <c r="AR1176" s="61"/>
      <c r="AS1176" s="34"/>
      <c r="AT1176" s="36"/>
      <c r="AU1176" s="34"/>
      <c r="AV1176" s="36"/>
      <c r="AW1176" s="4"/>
      <c r="AX1176" s="8"/>
      <c r="AY1176" s="472"/>
      <c r="AZ1176" s="473"/>
      <c r="BA1176" s="473"/>
      <c r="BB1176" s="473"/>
      <c r="BC1176" s="473"/>
      <c r="BD1176" s="473"/>
      <c r="BE1176" s="473"/>
      <c r="BF1176" s="474"/>
      <c r="BG1176" s="629"/>
      <c r="BH1176" s="631"/>
    </row>
    <row r="1177" spans="1:60" ht="19.5" customHeight="1" x14ac:dyDescent="0.25">
      <c r="A1177" s="4">
        <f t="shared" si="126"/>
        <v>953</v>
      </c>
      <c r="B1177" s="55"/>
      <c r="C1177" s="31"/>
      <c r="D1177" s="20" t="s">
        <v>199</v>
      </c>
      <c r="E1177" s="8"/>
      <c r="F1177" s="8"/>
      <c r="G1177" s="8"/>
      <c r="H1177" s="8"/>
      <c r="I1177" s="8"/>
      <c r="J1177" s="8"/>
      <c r="K1177" s="9">
        <f t="shared" si="130"/>
        <v>36</v>
      </c>
      <c r="L1177" s="9">
        <f t="shared" si="130"/>
        <v>727</v>
      </c>
      <c r="M1177" s="191" t="s">
        <v>870</v>
      </c>
      <c r="N1177" s="87"/>
      <c r="O1177" s="34"/>
      <c r="P1177" s="33"/>
      <c r="Q1177" s="34"/>
      <c r="R1177" s="33"/>
      <c r="S1177" s="34"/>
      <c r="T1177" s="33"/>
      <c r="U1177" s="34"/>
      <c r="V1177" s="33"/>
      <c r="W1177" s="34"/>
      <c r="X1177" s="33"/>
      <c r="Y1177" s="34"/>
      <c r="Z1177" s="33"/>
      <c r="AA1177" s="58"/>
      <c r="AB1177" s="59"/>
      <c r="AC1177" s="60"/>
      <c r="AD1177" s="255"/>
      <c r="AE1177" s="194"/>
      <c r="AF1177" s="610" t="s">
        <v>159</v>
      </c>
      <c r="AG1177" s="603"/>
      <c r="AH1177" s="603"/>
      <c r="AI1177" s="603"/>
      <c r="AJ1177" s="603"/>
      <c r="AK1177" s="603"/>
      <c r="AL1177" s="603"/>
      <c r="AM1177" s="611"/>
      <c r="AN1177" s="90"/>
      <c r="AO1177" s="60"/>
      <c r="AP1177" s="90"/>
      <c r="AQ1177" s="60"/>
      <c r="AR1177" s="61"/>
      <c r="AS1177" s="34"/>
      <c r="AT1177" s="36"/>
      <c r="AU1177" s="34"/>
      <c r="AV1177" s="36"/>
      <c r="AW1177" s="4"/>
      <c r="AX1177" s="8"/>
      <c r="AY1177" s="472"/>
      <c r="AZ1177" s="473"/>
      <c r="BA1177" s="473"/>
      <c r="BB1177" s="473"/>
      <c r="BC1177" s="473"/>
      <c r="BD1177" s="473"/>
      <c r="BE1177" s="473"/>
      <c r="BF1177" s="474"/>
      <c r="BG1177" s="629"/>
      <c r="BH1177" s="631"/>
    </row>
    <row r="1178" spans="1:60" ht="19.5" customHeight="1" x14ac:dyDescent="0.25">
      <c r="A1178" s="4">
        <f t="shared" si="126"/>
        <v>954</v>
      </c>
      <c r="B1178" s="55"/>
      <c r="C1178" s="66"/>
      <c r="D1178" s="20" t="s">
        <v>200</v>
      </c>
      <c r="E1178" s="8"/>
      <c r="F1178" s="8"/>
      <c r="G1178" s="8"/>
      <c r="H1178" s="8"/>
      <c r="I1178" s="8"/>
      <c r="J1178" s="8"/>
      <c r="K1178" s="9">
        <f t="shared" si="130"/>
        <v>37</v>
      </c>
      <c r="L1178" s="9">
        <f t="shared" si="130"/>
        <v>728</v>
      </c>
      <c r="M1178" s="191" t="s">
        <v>870</v>
      </c>
      <c r="N1178" s="87"/>
      <c r="O1178" s="34"/>
      <c r="P1178" s="33"/>
      <c r="Q1178" s="34"/>
      <c r="R1178" s="33"/>
      <c r="S1178" s="34"/>
      <c r="T1178" s="33"/>
      <c r="U1178" s="34"/>
      <c r="V1178" s="33"/>
      <c r="W1178" s="34"/>
      <c r="X1178" s="33"/>
      <c r="Y1178" s="34"/>
      <c r="Z1178" s="33"/>
      <c r="AA1178" s="58"/>
      <c r="AB1178" s="59"/>
      <c r="AC1178" s="60"/>
      <c r="AD1178" s="255"/>
      <c r="AE1178" s="194"/>
      <c r="AF1178" s="610" t="s">
        <v>159</v>
      </c>
      <c r="AG1178" s="603"/>
      <c r="AH1178" s="603"/>
      <c r="AI1178" s="603"/>
      <c r="AJ1178" s="603"/>
      <c r="AK1178" s="603"/>
      <c r="AL1178" s="603"/>
      <c r="AM1178" s="611"/>
      <c r="AN1178" s="90"/>
      <c r="AO1178" s="60"/>
      <c r="AP1178" s="90"/>
      <c r="AQ1178" s="60"/>
      <c r="AR1178" s="61"/>
      <c r="AS1178" s="34"/>
      <c r="AT1178" s="36"/>
      <c r="AU1178" s="34"/>
      <c r="AV1178" s="36"/>
      <c r="AW1178" s="4"/>
      <c r="AX1178" s="8"/>
      <c r="AY1178" s="472"/>
      <c r="AZ1178" s="473"/>
      <c r="BA1178" s="473"/>
      <c r="BB1178" s="473"/>
      <c r="BC1178" s="473"/>
      <c r="BD1178" s="473"/>
      <c r="BE1178" s="473"/>
      <c r="BF1178" s="474"/>
      <c r="BG1178" s="629"/>
      <c r="BH1178" s="631"/>
    </row>
    <row r="1179" spans="1:60" ht="19.5" customHeight="1" x14ac:dyDescent="0.25">
      <c r="A1179" s="4">
        <f t="shared" si="126"/>
        <v>955</v>
      </c>
      <c r="B1179" s="55"/>
      <c r="C1179" s="66"/>
      <c r="D1179" s="20" t="s">
        <v>201</v>
      </c>
      <c r="E1179" s="8"/>
      <c r="F1179" s="8"/>
      <c r="G1179" s="8"/>
      <c r="H1179" s="8"/>
      <c r="I1179" s="8"/>
      <c r="J1179" s="8"/>
      <c r="K1179" s="8">
        <f t="shared" si="130"/>
        <v>38</v>
      </c>
      <c r="L1179" s="8">
        <f t="shared" si="130"/>
        <v>729</v>
      </c>
      <c r="M1179" s="191" t="s">
        <v>870</v>
      </c>
      <c r="N1179" s="87"/>
      <c r="O1179" s="34"/>
      <c r="P1179" s="33"/>
      <c r="Q1179" s="34"/>
      <c r="R1179" s="33"/>
      <c r="S1179" s="34"/>
      <c r="T1179" s="33"/>
      <c r="U1179" s="34"/>
      <c r="V1179" s="33"/>
      <c r="W1179" s="34"/>
      <c r="X1179" s="33"/>
      <c r="Y1179" s="34"/>
      <c r="Z1179" s="33"/>
      <c r="AA1179" s="58"/>
      <c r="AB1179" s="59"/>
      <c r="AC1179" s="60"/>
      <c r="AD1179" s="255"/>
      <c r="AE1179" s="194"/>
      <c r="AF1179" s="610" t="s">
        <v>159</v>
      </c>
      <c r="AG1179" s="603"/>
      <c r="AH1179" s="603"/>
      <c r="AI1179" s="603"/>
      <c r="AJ1179" s="603"/>
      <c r="AK1179" s="603"/>
      <c r="AL1179" s="603"/>
      <c r="AM1179" s="611"/>
      <c r="AN1179" s="90"/>
      <c r="AO1179" s="60"/>
      <c r="AP1179" s="90"/>
      <c r="AQ1179" s="60"/>
      <c r="AR1179" s="61"/>
      <c r="AS1179" s="34"/>
      <c r="AT1179" s="36"/>
      <c r="AU1179" s="34"/>
      <c r="AV1179" s="36"/>
      <c r="AW1179" s="4"/>
      <c r="AX1179" s="8"/>
      <c r="AY1179" s="472"/>
      <c r="AZ1179" s="473"/>
      <c r="BA1179" s="473"/>
      <c r="BB1179" s="473"/>
      <c r="BC1179" s="473"/>
      <c r="BD1179" s="473"/>
      <c r="BE1179" s="473"/>
      <c r="BF1179" s="474"/>
      <c r="BG1179" s="629"/>
      <c r="BH1179" s="631"/>
    </row>
    <row r="1180" spans="1:60" ht="19.5" customHeight="1" x14ac:dyDescent="0.25">
      <c r="A1180" s="4">
        <f t="shared" si="126"/>
        <v>956</v>
      </c>
      <c r="B1180" s="55"/>
      <c r="C1180" s="66"/>
      <c r="D1180" s="20" t="s">
        <v>202</v>
      </c>
      <c r="E1180" s="8"/>
      <c r="F1180" s="8"/>
      <c r="G1180" s="8"/>
      <c r="H1180" s="8"/>
      <c r="I1180" s="8"/>
      <c r="J1180" s="8"/>
      <c r="K1180" s="8">
        <f t="shared" si="130"/>
        <v>39</v>
      </c>
      <c r="L1180" s="8">
        <f t="shared" si="130"/>
        <v>730</v>
      </c>
      <c r="M1180" s="191" t="s">
        <v>870</v>
      </c>
      <c r="N1180" s="87"/>
      <c r="O1180" s="34"/>
      <c r="P1180" s="33"/>
      <c r="Q1180" s="34"/>
      <c r="R1180" s="33"/>
      <c r="S1180" s="34"/>
      <c r="T1180" s="33"/>
      <c r="U1180" s="34"/>
      <c r="V1180" s="33"/>
      <c r="W1180" s="34"/>
      <c r="X1180" s="33"/>
      <c r="Y1180" s="34"/>
      <c r="Z1180" s="33"/>
      <c r="AA1180" s="58"/>
      <c r="AB1180" s="59"/>
      <c r="AC1180" s="60"/>
      <c r="AD1180" s="255"/>
      <c r="AE1180" s="194"/>
      <c r="AF1180" s="610" t="s">
        <v>159</v>
      </c>
      <c r="AG1180" s="603"/>
      <c r="AH1180" s="603"/>
      <c r="AI1180" s="603"/>
      <c r="AJ1180" s="603"/>
      <c r="AK1180" s="603"/>
      <c r="AL1180" s="603"/>
      <c r="AM1180" s="611"/>
      <c r="AN1180" s="90"/>
      <c r="AO1180" s="60"/>
      <c r="AP1180" s="90"/>
      <c r="AQ1180" s="60"/>
      <c r="AR1180" s="61"/>
      <c r="AS1180" s="34"/>
      <c r="AT1180" s="36"/>
      <c r="AU1180" s="34"/>
      <c r="AV1180" s="36"/>
      <c r="AW1180" s="4"/>
      <c r="AX1180" s="8"/>
      <c r="AY1180" s="472"/>
      <c r="AZ1180" s="473"/>
      <c r="BA1180" s="473"/>
      <c r="BB1180" s="473"/>
      <c r="BC1180" s="473"/>
      <c r="BD1180" s="473"/>
      <c r="BE1180" s="473"/>
      <c r="BF1180" s="474"/>
      <c r="BG1180" s="629"/>
      <c r="BH1180" s="631"/>
    </row>
    <row r="1181" spans="1:60" ht="19.5" customHeight="1" x14ac:dyDescent="0.25">
      <c r="A1181" s="4">
        <f t="shared" si="126"/>
        <v>957</v>
      </c>
      <c r="B1181" s="55"/>
      <c r="C1181" s="66"/>
      <c r="D1181" s="20" t="s">
        <v>203</v>
      </c>
      <c r="E1181" s="8"/>
      <c r="F1181" s="8"/>
      <c r="G1181" s="8"/>
      <c r="H1181" s="8"/>
      <c r="I1181" s="8"/>
      <c r="J1181" s="8"/>
      <c r="K1181" s="8">
        <f t="shared" si="130"/>
        <v>40</v>
      </c>
      <c r="L1181" s="8">
        <f t="shared" si="130"/>
        <v>731</v>
      </c>
      <c r="M1181" s="191" t="s">
        <v>870</v>
      </c>
      <c r="N1181" s="87"/>
      <c r="O1181" s="34"/>
      <c r="P1181" s="33"/>
      <c r="Q1181" s="34"/>
      <c r="R1181" s="33"/>
      <c r="S1181" s="34"/>
      <c r="T1181" s="33"/>
      <c r="U1181" s="34"/>
      <c r="V1181" s="33"/>
      <c r="W1181" s="34"/>
      <c r="X1181" s="33"/>
      <c r="Y1181" s="34"/>
      <c r="Z1181" s="33"/>
      <c r="AA1181" s="58"/>
      <c r="AB1181" s="59"/>
      <c r="AC1181" s="60"/>
      <c r="AD1181" s="255"/>
      <c r="AE1181" s="194"/>
      <c r="AF1181" s="610" t="s">
        <v>159</v>
      </c>
      <c r="AG1181" s="603"/>
      <c r="AH1181" s="603"/>
      <c r="AI1181" s="603"/>
      <c r="AJ1181" s="603"/>
      <c r="AK1181" s="603"/>
      <c r="AL1181" s="603"/>
      <c r="AM1181" s="611"/>
      <c r="AN1181" s="90"/>
      <c r="AO1181" s="60"/>
      <c r="AP1181" s="90"/>
      <c r="AQ1181" s="60"/>
      <c r="AR1181" s="61"/>
      <c r="AS1181" s="34"/>
      <c r="AT1181" s="36"/>
      <c r="AU1181" s="34"/>
      <c r="AV1181" s="36"/>
      <c r="AW1181" s="4"/>
      <c r="AX1181" s="8"/>
      <c r="AY1181" s="472"/>
      <c r="AZ1181" s="473"/>
      <c r="BA1181" s="473"/>
      <c r="BB1181" s="473"/>
      <c r="BC1181" s="473"/>
      <c r="BD1181" s="473"/>
      <c r="BE1181" s="473"/>
      <c r="BF1181" s="474"/>
      <c r="BG1181" s="14"/>
      <c r="BH1181" s="15"/>
    </row>
    <row r="1182" spans="1:60" ht="19.5" customHeight="1" x14ac:dyDescent="0.25">
      <c r="A1182" s="4">
        <f t="shared" si="126"/>
        <v>958</v>
      </c>
      <c r="B1182" s="55"/>
      <c r="C1182" s="66"/>
      <c r="D1182" s="20" t="s">
        <v>204</v>
      </c>
      <c r="E1182" s="8"/>
      <c r="F1182" s="8"/>
      <c r="G1182" s="8"/>
      <c r="H1182" s="8"/>
      <c r="I1182" s="8"/>
      <c r="J1182" s="8"/>
      <c r="K1182" s="8">
        <f t="shared" si="130"/>
        <v>41</v>
      </c>
      <c r="L1182" s="8">
        <f t="shared" si="130"/>
        <v>732</v>
      </c>
      <c r="M1182" s="191" t="s">
        <v>870</v>
      </c>
      <c r="N1182" s="87"/>
      <c r="O1182" s="34"/>
      <c r="P1182" s="33"/>
      <c r="Q1182" s="34"/>
      <c r="R1182" s="33"/>
      <c r="S1182" s="34"/>
      <c r="T1182" s="33"/>
      <c r="U1182" s="34"/>
      <c r="V1182" s="33"/>
      <c r="W1182" s="34"/>
      <c r="X1182" s="33"/>
      <c r="Y1182" s="34"/>
      <c r="Z1182" s="33"/>
      <c r="AA1182" s="58"/>
      <c r="AB1182" s="59"/>
      <c r="AC1182" s="60"/>
      <c r="AD1182" s="255"/>
      <c r="AE1182" s="194"/>
      <c r="AF1182" s="610" t="s">
        <v>159</v>
      </c>
      <c r="AG1182" s="603"/>
      <c r="AH1182" s="603"/>
      <c r="AI1182" s="603"/>
      <c r="AJ1182" s="603"/>
      <c r="AK1182" s="603"/>
      <c r="AL1182" s="603"/>
      <c r="AM1182" s="611"/>
      <c r="AN1182" s="90"/>
      <c r="AO1182" s="60"/>
      <c r="AP1182" s="90"/>
      <c r="AQ1182" s="60"/>
      <c r="AR1182" s="61"/>
      <c r="AS1182" s="34"/>
      <c r="AT1182" s="36"/>
      <c r="AU1182" s="34"/>
      <c r="AV1182" s="36"/>
      <c r="AW1182" s="4"/>
      <c r="AX1182" s="8"/>
      <c r="AY1182" s="472"/>
      <c r="AZ1182" s="473"/>
      <c r="BA1182" s="473"/>
      <c r="BB1182" s="473"/>
      <c r="BC1182" s="473"/>
      <c r="BD1182" s="473"/>
      <c r="BE1182" s="473"/>
      <c r="BF1182" s="474"/>
      <c r="BG1182" s="14"/>
      <c r="BH1182" s="15"/>
    </row>
    <row r="1183" spans="1:60" ht="19.5" customHeight="1" x14ac:dyDescent="0.25">
      <c r="A1183" s="4">
        <f t="shared" si="126"/>
        <v>959</v>
      </c>
      <c r="B1183" s="55"/>
      <c r="C1183" s="31"/>
      <c r="D1183" s="20" t="s">
        <v>222</v>
      </c>
      <c r="E1183" s="8"/>
      <c r="F1183" s="8"/>
      <c r="G1183" s="8"/>
      <c r="H1183" s="8"/>
      <c r="I1183" s="8"/>
      <c r="J1183" s="8"/>
      <c r="K1183" s="8">
        <f t="shared" si="130"/>
        <v>42</v>
      </c>
      <c r="L1183" s="8">
        <f t="shared" si="130"/>
        <v>733</v>
      </c>
      <c r="M1183" s="191" t="s">
        <v>870</v>
      </c>
      <c r="N1183" s="87"/>
      <c r="O1183" s="34"/>
      <c r="P1183" s="33"/>
      <c r="Q1183" s="34"/>
      <c r="R1183" s="33"/>
      <c r="S1183" s="34"/>
      <c r="T1183" s="33"/>
      <c r="U1183" s="34"/>
      <c r="V1183" s="33"/>
      <c r="W1183" s="34"/>
      <c r="X1183" s="33"/>
      <c r="Y1183" s="34"/>
      <c r="Z1183" s="33"/>
      <c r="AA1183" s="58"/>
      <c r="AB1183" s="59"/>
      <c r="AC1183" s="60"/>
      <c r="AD1183" s="255"/>
      <c r="AE1183" s="194"/>
      <c r="AF1183" s="610" t="s">
        <v>159</v>
      </c>
      <c r="AG1183" s="603"/>
      <c r="AH1183" s="603"/>
      <c r="AI1183" s="603"/>
      <c r="AJ1183" s="603"/>
      <c r="AK1183" s="603"/>
      <c r="AL1183" s="603"/>
      <c r="AM1183" s="611"/>
      <c r="AN1183" s="90"/>
      <c r="AO1183" s="60"/>
      <c r="AP1183" s="90"/>
      <c r="AQ1183" s="60"/>
      <c r="AR1183" s="61"/>
      <c r="AS1183" s="34"/>
      <c r="AT1183" s="36"/>
      <c r="AU1183" s="34"/>
      <c r="AV1183" s="36"/>
      <c r="AW1183" s="4"/>
      <c r="AX1183" s="8"/>
      <c r="AY1183" s="472"/>
      <c r="AZ1183" s="473"/>
      <c r="BA1183" s="473"/>
      <c r="BB1183" s="473"/>
      <c r="BC1183" s="473"/>
      <c r="BD1183" s="473"/>
      <c r="BE1183" s="473"/>
      <c r="BF1183" s="474"/>
      <c r="BG1183" s="629"/>
      <c r="BH1183" s="631"/>
    </row>
    <row r="1184" spans="1:60" ht="19.5" customHeight="1" x14ac:dyDescent="0.25">
      <c r="A1184" s="4">
        <f t="shared" si="126"/>
        <v>960</v>
      </c>
      <c r="B1184" s="138"/>
      <c r="C1184" s="41"/>
      <c r="D1184" s="20" t="s">
        <v>223</v>
      </c>
      <c r="E1184" s="8"/>
      <c r="F1184" s="8"/>
      <c r="G1184" s="8"/>
      <c r="H1184" s="8"/>
      <c r="I1184" s="8"/>
      <c r="J1184" s="8"/>
      <c r="K1184" s="8">
        <f t="shared" si="130"/>
        <v>43</v>
      </c>
      <c r="L1184" s="8">
        <f t="shared" si="130"/>
        <v>734</v>
      </c>
      <c r="M1184" s="212" t="s">
        <v>1644</v>
      </c>
      <c r="N1184" s="87"/>
      <c r="O1184" s="34"/>
      <c r="P1184" s="33"/>
      <c r="Q1184" s="34"/>
      <c r="R1184" s="33"/>
      <c r="S1184" s="34"/>
      <c r="T1184" s="33"/>
      <c r="U1184" s="34"/>
      <c r="V1184" s="33"/>
      <c r="W1184" s="34"/>
      <c r="X1184" s="33"/>
      <c r="Y1184" s="34"/>
      <c r="Z1184" s="33"/>
      <c r="AA1184" s="58"/>
      <c r="AB1184" s="59"/>
      <c r="AC1184" s="60"/>
      <c r="AD1184" s="255"/>
      <c r="AE1184" s="194"/>
      <c r="AF1184" s="610" t="s">
        <v>159</v>
      </c>
      <c r="AG1184" s="603"/>
      <c r="AH1184" s="603"/>
      <c r="AI1184" s="603"/>
      <c r="AJ1184" s="603"/>
      <c r="AK1184" s="603"/>
      <c r="AL1184" s="603"/>
      <c r="AM1184" s="611"/>
      <c r="AN1184" s="90"/>
      <c r="AO1184" s="60"/>
      <c r="AP1184" s="90"/>
      <c r="AQ1184" s="60"/>
      <c r="AR1184" s="61"/>
      <c r="AS1184" s="34"/>
      <c r="AT1184" s="36"/>
      <c r="AU1184" s="34"/>
      <c r="AV1184" s="36"/>
      <c r="AW1184" s="4"/>
      <c r="AX1184" s="8"/>
      <c r="AY1184" s="475"/>
      <c r="AZ1184" s="476"/>
      <c r="BA1184" s="476"/>
      <c r="BB1184" s="476"/>
      <c r="BC1184" s="476"/>
      <c r="BD1184" s="476"/>
      <c r="BE1184" s="476"/>
      <c r="BF1184" s="477"/>
      <c r="BG1184" s="629"/>
      <c r="BH1184" s="631"/>
    </row>
    <row r="1185" spans="1:60" ht="45" customHeight="1" x14ac:dyDescent="0.25">
      <c r="A1185" s="4">
        <f t="shared" si="126"/>
        <v>961</v>
      </c>
      <c r="B1185" s="450"/>
      <c r="C1185" s="450" t="s">
        <v>675</v>
      </c>
      <c r="D1185" s="126" t="s">
        <v>1095</v>
      </c>
      <c r="E1185" s="109">
        <f>E1178+1</f>
        <v>1</v>
      </c>
      <c r="F1185" s="109">
        <f>F1137+1</f>
        <v>100</v>
      </c>
      <c r="G1185" s="9"/>
      <c r="H1185" s="9"/>
      <c r="I1185" s="9"/>
      <c r="J1185" s="9"/>
      <c r="K1185" s="9"/>
      <c r="L1185" s="62"/>
      <c r="M1185" s="10"/>
      <c r="N1185" s="87"/>
      <c r="O1185" s="34"/>
      <c r="P1185" s="33"/>
      <c r="Q1185" s="34"/>
      <c r="R1185" s="33"/>
      <c r="S1185" s="34"/>
      <c r="T1185" s="33"/>
      <c r="U1185" s="34"/>
      <c r="V1185" s="33"/>
      <c r="W1185" s="34"/>
      <c r="X1185" s="33"/>
      <c r="Y1185" s="34"/>
      <c r="Z1185" s="33"/>
      <c r="AA1185" s="34"/>
      <c r="AB1185" s="33"/>
      <c r="AC1185" s="154"/>
      <c r="AD1185" s="170"/>
      <c r="AE1185" s="194"/>
      <c r="AF1185" s="194" t="s">
        <v>242</v>
      </c>
      <c r="AG1185" s="194"/>
      <c r="AH1185" s="194"/>
      <c r="AI1185" s="194"/>
      <c r="AJ1185" s="194"/>
      <c r="AK1185" s="194"/>
      <c r="AL1185" s="194"/>
      <c r="AM1185" s="194"/>
      <c r="AN1185" s="195"/>
      <c r="AO1185" s="88"/>
      <c r="AP1185" s="61"/>
      <c r="AQ1185" s="35"/>
      <c r="AR1185" s="33"/>
      <c r="AS1185" s="34"/>
      <c r="AT1185" s="33"/>
      <c r="AU1185" s="34"/>
      <c r="AV1185" s="36"/>
      <c r="AW1185" s="4"/>
      <c r="AX1185" s="8"/>
      <c r="AY1185" s="469" t="s">
        <v>855</v>
      </c>
      <c r="AZ1185" s="470"/>
      <c r="BA1185" s="470"/>
      <c r="BB1185" s="470"/>
      <c r="BC1185" s="470"/>
      <c r="BD1185" s="470"/>
      <c r="BE1185" s="470"/>
      <c r="BF1185" s="471"/>
      <c r="BG1185" s="629"/>
      <c r="BH1185" s="631"/>
    </row>
    <row r="1186" spans="1:60" ht="45" customHeight="1" x14ac:dyDescent="0.25">
      <c r="A1186" s="4">
        <f t="shared" si="126"/>
        <v>962</v>
      </c>
      <c r="B1186" s="452"/>
      <c r="C1186" s="452"/>
      <c r="D1186" s="126" t="s">
        <v>1096</v>
      </c>
      <c r="E1186" s="18">
        <f>E1185+1</f>
        <v>2</v>
      </c>
      <c r="F1186" s="18">
        <f>F1185+1</f>
        <v>101</v>
      </c>
      <c r="G1186" s="8"/>
      <c r="H1186" s="8"/>
      <c r="I1186" s="8"/>
      <c r="J1186" s="8"/>
      <c r="K1186" s="8"/>
      <c r="L1186" s="38"/>
      <c r="M1186" s="10"/>
      <c r="N1186" s="87"/>
      <c r="O1186" s="34"/>
      <c r="P1186" s="33"/>
      <c r="Q1186" s="34"/>
      <c r="R1186" s="33"/>
      <c r="S1186" s="34"/>
      <c r="T1186" s="33"/>
      <c r="U1186" s="34"/>
      <c r="V1186" s="33"/>
      <c r="W1186" s="34"/>
      <c r="X1186" s="33"/>
      <c r="Y1186" s="34"/>
      <c r="Z1186" s="33"/>
      <c r="AA1186" s="34"/>
      <c r="AB1186" s="33"/>
      <c r="AC1186" s="154"/>
      <c r="AD1186" s="170"/>
      <c r="AE1186" s="194"/>
      <c r="AF1186" s="194" t="s">
        <v>242</v>
      </c>
      <c r="AG1186" s="194"/>
      <c r="AH1186" s="194"/>
      <c r="AI1186" s="194"/>
      <c r="AJ1186" s="194"/>
      <c r="AK1186" s="194"/>
      <c r="AL1186" s="194"/>
      <c r="AM1186" s="194"/>
      <c r="AN1186" s="195"/>
      <c r="AO1186" s="88"/>
      <c r="AP1186" s="61"/>
      <c r="AQ1186" s="35"/>
      <c r="AR1186" s="33"/>
      <c r="AS1186" s="34"/>
      <c r="AT1186" s="33"/>
      <c r="AU1186" s="34"/>
      <c r="AV1186" s="36"/>
      <c r="AW1186" s="4"/>
      <c r="AX1186" s="8"/>
      <c r="AY1186" s="475"/>
      <c r="AZ1186" s="476"/>
      <c r="BA1186" s="476"/>
      <c r="BB1186" s="476"/>
      <c r="BC1186" s="476"/>
      <c r="BD1186" s="476"/>
      <c r="BE1186" s="476"/>
      <c r="BF1186" s="477"/>
      <c r="BG1186" s="629"/>
      <c r="BH1186" s="631"/>
    </row>
    <row r="1187" spans="1:60" ht="48.75" customHeight="1" x14ac:dyDescent="0.3">
      <c r="A1187" s="4">
        <f t="shared" si="126"/>
        <v>963</v>
      </c>
      <c r="B1187" s="450"/>
      <c r="C1187" s="228" t="s">
        <v>189</v>
      </c>
      <c r="D1187" s="126" t="s">
        <v>1225</v>
      </c>
      <c r="E1187" s="18">
        <f t="shared" ref="E1187:F1188" si="131">E1186+1</f>
        <v>3</v>
      </c>
      <c r="F1187" s="18">
        <f t="shared" si="131"/>
        <v>102</v>
      </c>
      <c r="G1187" s="8"/>
      <c r="H1187" s="8"/>
      <c r="I1187" s="8"/>
      <c r="J1187" s="8"/>
      <c r="K1187" s="8"/>
      <c r="L1187" s="38"/>
      <c r="M1187" s="10"/>
      <c r="N1187" s="87"/>
      <c r="O1187" s="34"/>
      <c r="P1187" s="33"/>
      <c r="Q1187" s="34"/>
      <c r="R1187" s="33"/>
      <c r="S1187" s="34"/>
      <c r="T1187" s="33"/>
      <c r="U1187" s="34"/>
      <c r="V1187" s="33"/>
      <c r="W1187" s="34"/>
      <c r="X1187" s="33"/>
      <c r="Y1187" s="34"/>
      <c r="Z1187" s="33"/>
      <c r="AA1187" s="34"/>
      <c r="AB1187" s="33"/>
      <c r="AC1187" s="154"/>
      <c r="AD1187" s="170"/>
      <c r="AE1187" s="194"/>
      <c r="AF1187" s="194" t="s">
        <v>242</v>
      </c>
      <c r="AG1187" s="194"/>
      <c r="AH1187" s="194"/>
      <c r="AI1187" s="194"/>
      <c r="AJ1187" s="194"/>
      <c r="AK1187" s="194"/>
      <c r="AL1187" s="194"/>
      <c r="AM1187" s="194"/>
      <c r="AN1187" s="195"/>
      <c r="AO1187" s="88"/>
      <c r="AP1187" s="61"/>
      <c r="AQ1187" s="35"/>
      <c r="AR1187" s="33"/>
      <c r="AS1187" s="34"/>
      <c r="AT1187" s="33"/>
      <c r="AU1187" s="34"/>
      <c r="AV1187" s="36"/>
      <c r="AW1187" s="4"/>
      <c r="AX1187" s="8"/>
      <c r="AY1187" s="469" t="s">
        <v>856</v>
      </c>
      <c r="AZ1187" s="470"/>
      <c r="BA1187" s="470"/>
      <c r="BB1187" s="470"/>
      <c r="BC1187" s="470"/>
      <c r="BD1187" s="470"/>
      <c r="BE1187" s="470"/>
      <c r="BF1187" s="471"/>
      <c r="BG1187" s="478"/>
      <c r="BH1187" s="479"/>
    </row>
    <row r="1188" spans="1:60" ht="48.75" customHeight="1" x14ac:dyDescent="0.25">
      <c r="A1188" s="4">
        <f t="shared" si="126"/>
        <v>964</v>
      </c>
      <c r="B1188" s="452"/>
      <c r="C1188" s="227" t="s">
        <v>15</v>
      </c>
      <c r="D1188" s="126" t="s">
        <v>1226</v>
      </c>
      <c r="E1188" s="18">
        <f t="shared" si="131"/>
        <v>4</v>
      </c>
      <c r="F1188" s="18">
        <f t="shared" si="131"/>
        <v>103</v>
      </c>
      <c r="G1188" s="8"/>
      <c r="H1188" s="8"/>
      <c r="I1188" s="8"/>
      <c r="J1188" s="8"/>
      <c r="K1188" s="8"/>
      <c r="L1188" s="38"/>
      <c r="M1188" s="10"/>
      <c r="N1188" s="87"/>
      <c r="O1188" s="34"/>
      <c r="P1188" s="33"/>
      <c r="Q1188" s="34"/>
      <c r="R1188" s="33"/>
      <c r="S1188" s="34"/>
      <c r="T1188" s="33"/>
      <c r="U1188" s="34"/>
      <c r="V1188" s="33"/>
      <c r="W1188" s="34"/>
      <c r="X1188" s="33"/>
      <c r="Y1188" s="34"/>
      <c r="Z1188" s="33"/>
      <c r="AA1188" s="34"/>
      <c r="AB1188" s="33"/>
      <c r="AC1188" s="154"/>
      <c r="AD1188" s="170"/>
      <c r="AE1188" s="194"/>
      <c r="AF1188" s="194" t="s">
        <v>242</v>
      </c>
      <c r="AG1188" s="194"/>
      <c r="AH1188" s="194"/>
      <c r="AI1188" s="194"/>
      <c r="AJ1188" s="194"/>
      <c r="AK1188" s="194"/>
      <c r="AL1188" s="194"/>
      <c r="AM1188" s="194"/>
      <c r="AN1188" s="195"/>
      <c r="AO1188" s="88"/>
      <c r="AP1188" s="61"/>
      <c r="AQ1188" s="35"/>
      <c r="AR1188" s="33"/>
      <c r="AS1188" s="34"/>
      <c r="AT1188" s="33"/>
      <c r="AU1188" s="34"/>
      <c r="AV1188" s="36"/>
      <c r="AW1188" s="4"/>
      <c r="AX1188" s="8"/>
      <c r="AY1188" s="475"/>
      <c r="AZ1188" s="476"/>
      <c r="BA1188" s="476"/>
      <c r="BB1188" s="476"/>
      <c r="BC1188" s="476"/>
      <c r="BD1188" s="476"/>
      <c r="BE1188" s="476"/>
      <c r="BF1188" s="477"/>
      <c r="BG1188" s="189"/>
      <c r="BH1188" s="190"/>
    </row>
    <row r="1189" spans="1:60" ht="20.65" customHeight="1" thickBot="1" x14ac:dyDescent="0.3">
      <c r="A1189" s="497" t="s">
        <v>404</v>
      </c>
      <c r="B1189" s="498"/>
      <c r="C1189" s="499"/>
      <c r="D1189" s="500"/>
      <c r="E1189" s="135">
        <f>E1188</f>
        <v>4</v>
      </c>
      <c r="F1189" s="135">
        <f>F1188</f>
        <v>103</v>
      </c>
      <c r="G1189" s="135">
        <f>G1167</f>
        <v>0</v>
      </c>
      <c r="H1189" s="135">
        <f>H1137</f>
        <v>119</v>
      </c>
      <c r="I1189" s="135"/>
      <c r="J1189" s="135">
        <f>$J$1090</f>
        <v>42</v>
      </c>
      <c r="K1189" s="135">
        <f>K1184</f>
        <v>43</v>
      </c>
      <c r="L1189" s="135">
        <f>L1184</f>
        <v>734</v>
      </c>
      <c r="M1189" s="248"/>
      <c r="N1189" s="200"/>
      <c r="O1189" s="200"/>
      <c r="P1189" s="200"/>
      <c r="Q1189" s="200"/>
      <c r="R1189" s="200"/>
      <c r="S1189" s="200"/>
      <c r="T1189" s="200"/>
      <c r="U1189" s="200"/>
      <c r="V1189" s="200"/>
      <c r="W1189" s="200"/>
      <c r="X1189" s="200"/>
      <c r="Y1189" s="200"/>
      <c r="Z1189" s="200"/>
      <c r="AA1189" s="200"/>
      <c r="AB1189" s="200"/>
      <c r="AC1189" s="200"/>
      <c r="AD1189" s="200"/>
      <c r="AE1189" s="335"/>
      <c r="AF1189" s="335"/>
      <c r="AG1189" s="335"/>
      <c r="AH1189" s="335"/>
      <c r="AI1189" s="335"/>
      <c r="AJ1189" s="335"/>
      <c r="AK1189" s="335"/>
      <c r="AL1189" s="335"/>
      <c r="AM1189" s="335"/>
      <c r="AN1189" s="335"/>
      <c r="AO1189" s="200"/>
      <c r="AP1189" s="200"/>
      <c r="AQ1189" s="200"/>
      <c r="AR1189" s="200"/>
      <c r="AS1189" s="200"/>
      <c r="AT1189" s="200"/>
      <c r="AU1189" s="200"/>
      <c r="AV1189" s="200"/>
      <c r="AW1189" s="200"/>
      <c r="AX1189" s="248"/>
      <c r="AY1189" s="128"/>
      <c r="AZ1189" s="128"/>
      <c r="BA1189" s="128"/>
      <c r="BB1189" s="128"/>
      <c r="BC1189" s="128"/>
      <c r="BD1189" s="128"/>
      <c r="BE1189" s="128"/>
      <c r="BF1189" s="128"/>
      <c r="BG1189" s="258"/>
      <c r="BH1189" s="258"/>
    </row>
    <row r="1190" spans="1:60" ht="20.65" customHeight="1" x14ac:dyDescent="0.25">
      <c r="B1190" s="114"/>
      <c r="C1190" s="346"/>
      <c r="D1190" s="115"/>
      <c r="E1190" s="310"/>
      <c r="F1190" s="310"/>
      <c r="L1190" s="310"/>
      <c r="N1190" s="101"/>
      <c r="O1190" s="101"/>
      <c r="P1190" s="101"/>
      <c r="Q1190" s="101"/>
      <c r="R1190" s="101"/>
      <c r="S1190" s="101"/>
      <c r="T1190" s="101"/>
      <c r="U1190" s="101"/>
      <c r="V1190" s="101"/>
      <c r="W1190" s="101"/>
      <c r="X1190" s="101"/>
      <c r="Y1190" s="101"/>
      <c r="Z1190" s="101"/>
      <c r="AA1190" s="101"/>
      <c r="AB1190" s="101"/>
      <c r="AC1190" s="101"/>
      <c r="AD1190" s="101"/>
      <c r="AE1190" s="347"/>
      <c r="AF1190" s="347"/>
      <c r="AG1190" s="347"/>
      <c r="AH1190" s="347"/>
      <c r="AI1190" s="347"/>
      <c r="AJ1190" s="347"/>
      <c r="AK1190" s="347"/>
      <c r="AL1190" s="347"/>
      <c r="AM1190" s="347"/>
      <c r="AN1190" s="347"/>
      <c r="AO1190" s="101"/>
      <c r="AP1190" s="101"/>
      <c r="AQ1190" s="101"/>
      <c r="AR1190" s="101"/>
      <c r="AS1190" s="101"/>
      <c r="AT1190" s="101"/>
      <c r="AU1190" s="101"/>
      <c r="AV1190" s="101"/>
      <c r="AW1190" s="101"/>
      <c r="AY1190" s="99"/>
      <c r="AZ1190" s="99"/>
      <c r="BA1190" s="99"/>
      <c r="BB1190" s="99"/>
      <c r="BC1190" s="99"/>
      <c r="BD1190" s="99"/>
      <c r="BE1190" s="99"/>
      <c r="BF1190" s="99"/>
    </row>
    <row r="1191" spans="1:60" ht="20.65" customHeight="1" x14ac:dyDescent="0.25">
      <c r="A1191" s="369" t="s">
        <v>1075</v>
      </c>
      <c r="B1191" s="114"/>
      <c r="C1191" s="346"/>
      <c r="D1191" s="115"/>
      <c r="E1191" s="310"/>
      <c r="F1191" s="310"/>
      <c r="L1191" s="310"/>
      <c r="N1191" s="101"/>
      <c r="O1191" s="101"/>
      <c r="P1191" s="101"/>
      <c r="Q1191" s="101"/>
      <c r="R1191" s="101"/>
      <c r="S1191" s="101"/>
      <c r="T1191" s="101"/>
      <c r="U1191" s="101"/>
      <c r="V1191" s="101"/>
      <c r="W1191" s="101"/>
      <c r="X1191" s="101"/>
      <c r="Y1191" s="101"/>
      <c r="Z1191" s="101"/>
      <c r="AA1191" s="101"/>
      <c r="AB1191" s="101"/>
      <c r="AC1191" s="101"/>
      <c r="AD1191" s="101"/>
      <c r="AE1191" s="347"/>
      <c r="AF1191" s="347"/>
      <c r="AG1191" s="347"/>
      <c r="AH1191" s="347"/>
      <c r="AI1191" s="347"/>
      <c r="AJ1191" s="347"/>
      <c r="AK1191" s="347"/>
      <c r="AL1191" s="347"/>
      <c r="AM1191" s="347"/>
      <c r="AN1191" s="347"/>
      <c r="AO1191" s="101"/>
      <c r="AP1191" s="101"/>
      <c r="AQ1191" s="101"/>
      <c r="AR1191" s="101"/>
      <c r="AS1191" s="101"/>
      <c r="AT1191" s="101"/>
      <c r="AU1191" s="101"/>
      <c r="AV1191" s="101"/>
      <c r="AW1191" s="101"/>
      <c r="AY1191" s="99"/>
      <c r="AZ1191" s="99"/>
      <c r="BA1191" s="99"/>
      <c r="BB1191" s="99"/>
      <c r="BC1191" s="99"/>
      <c r="BD1191" s="99"/>
      <c r="BE1191" s="99"/>
      <c r="BF1191" s="99"/>
    </row>
    <row r="1192" spans="1:60" ht="20.65" customHeight="1" x14ac:dyDescent="0.25">
      <c r="A1192" s="655" t="s">
        <v>1371</v>
      </c>
      <c r="B1192" s="655"/>
      <c r="C1192" s="655"/>
      <c r="D1192" s="655"/>
      <c r="E1192" s="655"/>
      <c r="F1192" s="655"/>
      <c r="G1192" s="655"/>
      <c r="H1192" s="655"/>
      <c r="I1192" s="655"/>
      <c r="J1192" s="655"/>
      <c r="K1192" s="655"/>
      <c r="L1192" s="655"/>
      <c r="M1192" s="655"/>
      <c r="N1192" s="655"/>
      <c r="O1192" s="655"/>
      <c r="P1192" s="655"/>
      <c r="Q1192" s="655"/>
      <c r="R1192" s="655"/>
      <c r="S1192" s="655"/>
      <c r="T1192" s="655"/>
      <c r="U1192" s="655"/>
      <c r="V1192" s="655"/>
      <c r="W1192" s="655"/>
      <c r="X1192" s="655"/>
      <c r="Y1192" s="655"/>
      <c r="Z1192" s="655"/>
      <c r="AA1192" s="655"/>
      <c r="AB1192" s="655"/>
      <c r="AC1192" s="655"/>
      <c r="AD1192" s="655"/>
      <c r="AE1192" s="655"/>
      <c r="AF1192" s="655"/>
      <c r="AG1192" s="655"/>
      <c r="AH1192" s="655"/>
      <c r="AI1192" s="655"/>
      <c r="AJ1192" s="655"/>
      <c r="AK1192" s="655"/>
      <c r="AL1192" s="655"/>
      <c r="AM1192" s="655"/>
      <c r="AN1192" s="655"/>
      <c r="AO1192" s="655"/>
      <c r="AP1192" s="655"/>
      <c r="AQ1192" s="655"/>
      <c r="AR1192" s="655"/>
      <c r="AS1192" s="655"/>
      <c r="AT1192" s="655"/>
      <c r="AU1192" s="655"/>
      <c r="AV1192" s="655"/>
      <c r="AW1192" s="655"/>
      <c r="AX1192" s="655"/>
      <c r="AY1192" s="655"/>
      <c r="AZ1192" s="655"/>
      <c r="BA1192" s="655"/>
      <c r="BB1192" s="655"/>
      <c r="BC1192" s="655"/>
      <c r="BD1192" s="655"/>
      <c r="BE1192" s="655"/>
      <c r="BF1192" s="655"/>
      <c r="BG1192" s="655"/>
      <c r="BH1192" s="655"/>
    </row>
    <row r="1193" spans="1:60" ht="97.35" customHeight="1" x14ac:dyDescent="0.25">
      <c r="A1193" s="3">
        <f>A1188+1</f>
        <v>965</v>
      </c>
      <c r="B1193" s="556" t="s">
        <v>769</v>
      </c>
      <c r="C1193" s="451" t="s">
        <v>305</v>
      </c>
      <c r="D1193" s="21" t="s">
        <v>511</v>
      </c>
      <c r="E1193" s="62"/>
      <c r="F1193" s="62"/>
      <c r="G1193" s="11"/>
      <c r="H1193" s="11"/>
      <c r="I1193" s="11"/>
      <c r="J1193" s="11"/>
      <c r="K1193" s="9">
        <v>1</v>
      </c>
      <c r="L1193" s="9">
        <f>L1184+1</f>
        <v>735</v>
      </c>
      <c r="M1193" s="185" t="s">
        <v>1622</v>
      </c>
      <c r="N1193" s="104"/>
      <c r="O1193" s="591" t="s">
        <v>425</v>
      </c>
      <c r="P1193" s="592"/>
      <c r="Q1193" s="592"/>
      <c r="R1193" s="593"/>
      <c r="S1193" s="34"/>
      <c r="T1193" s="33"/>
      <c r="U1193" s="34"/>
      <c r="V1193" s="33"/>
      <c r="W1193" s="34"/>
      <c r="X1193" s="33"/>
      <c r="Y1193" s="34"/>
      <c r="Z1193" s="33"/>
      <c r="AA1193" s="140"/>
      <c r="AB1193" s="106"/>
      <c r="AC1193" s="94"/>
      <c r="AD1193" s="649" t="s">
        <v>28</v>
      </c>
      <c r="AE1193" s="650"/>
      <c r="AF1193" s="650"/>
      <c r="AG1193" s="650"/>
      <c r="AH1193" s="650"/>
      <c r="AI1193" s="650"/>
      <c r="AJ1193" s="650"/>
      <c r="AK1193" s="650"/>
      <c r="AL1193" s="650"/>
      <c r="AM1193" s="651"/>
      <c r="AN1193" s="93"/>
      <c r="AO1193" s="94"/>
      <c r="AP1193" s="95"/>
      <c r="AQ1193" s="141"/>
      <c r="AR1193" s="44"/>
      <c r="AS1193" s="45"/>
      <c r="AT1193" s="44"/>
      <c r="AU1193" s="45"/>
      <c r="AV1193" s="44"/>
      <c r="AW1193" s="3"/>
      <c r="AX1193" s="9"/>
      <c r="AY1193" s="475" t="s">
        <v>1370</v>
      </c>
      <c r="AZ1193" s="476"/>
      <c r="BA1193" s="476"/>
      <c r="BB1193" s="476"/>
      <c r="BC1193" s="476"/>
      <c r="BD1193" s="476"/>
      <c r="BE1193" s="476"/>
      <c r="BF1193" s="477"/>
      <c r="BG1193" s="189"/>
      <c r="BH1193" s="190"/>
    </row>
    <row r="1194" spans="1:60" ht="19.5" customHeight="1" x14ac:dyDescent="0.25">
      <c r="A1194" s="4">
        <f t="shared" si="126"/>
        <v>966</v>
      </c>
      <c r="B1194" s="556"/>
      <c r="C1194" s="451"/>
      <c r="D1194" s="17" t="s">
        <v>153</v>
      </c>
      <c r="E1194" s="38"/>
      <c r="F1194" s="38"/>
      <c r="G1194" s="77"/>
      <c r="H1194" s="77"/>
      <c r="I1194" s="77"/>
      <c r="J1194" s="77"/>
      <c r="K1194" s="8">
        <f>K1193+1</f>
        <v>2</v>
      </c>
      <c r="L1194" s="8">
        <f>L1193+1</f>
        <v>736</v>
      </c>
      <c r="M1194" s="185" t="s">
        <v>1622</v>
      </c>
      <c r="N1194" s="87"/>
      <c r="O1194" s="34"/>
      <c r="P1194" s="33"/>
      <c r="Q1194" s="34"/>
      <c r="R1194" s="33"/>
      <c r="S1194" s="34"/>
      <c r="T1194" s="33"/>
      <c r="U1194" s="34"/>
      <c r="V1194" s="33"/>
      <c r="W1194" s="34"/>
      <c r="X1194" s="33"/>
      <c r="Y1194" s="34"/>
      <c r="Z1194" s="33"/>
      <c r="AA1194" s="58"/>
      <c r="AB1194" s="59"/>
      <c r="AC1194" s="60"/>
      <c r="AD1194" s="610" t="s">
        <v>28</v>
      </c>
      <c r="AE1194" s="603"/>
      <c r="AF1194" s="603"/>
      <c r="AG1194" s="603"/>
      <c r="AH1194" s="603"/>
      <c r="AI1194" s="603"/>
      <c r="AJ1194" s="603"/>
      <c r="AK1194" s="603"/>
      <c r="AL1194" s="603"/>
      <c r="AM1194" s="611"/>
      <c r="AN1194" s="90"/>
      <c r="AO1194" s="60"/>
      <c r="AP1194" s="61"/>
      <c r="AQ1194" s="35"/>
      <c r="AR1194" s="33"/>
      <c r="AS1194" s="34"/>
      <c r="AT1194" s="33"/>
      <c r="AU1194" s="34"/>
      <c r="AV1194" s="33"/>
      <c r="AW1194" s="4"/>
      <c r="AX1194" s="9"/>
      <c r="AY1194" s="469" t="s">
        <v>513</v>
      </c>
      <c r="AZ1194" s="470"/>
      <c r="BA1194" s="470"/>
      <c r="BB1194" s="470"/>
      <c r="BC1194" s="470"/>
      <c r="BD1194" s="470"/>
      <c r="BE1194" s="470"/>
      <c r="BF1194" s="471"/>
      <c r="BG1194" s="237"/>
      <c r="BH1194" s="238"/>
    </row>
    <row r="1195" spans="1:60" ht="19.5" customHeight="1" x14ac:dyDescent="0.25">
      <c r="A1195" s="4">
        <f t="shared" si="126"/>
        <v>967</v>
      </c>
      <c r="B1195" s="556"/>
      <c r="C1195" s="451"/>
      <c r="D1195" s="17" t="s">
        <v>154</v>
      </c>
      <c r="E1195" s="38"/>
      <c r="F1195" s="38"/>
      <c r="G1195" s="77"/>
      <c r="H1195" s="77"/>
      <c r="I1195" s="77"/>
      <c r="J1195" s="77"/>
      <c r="K1195" s="8">
        <f t="shared" ref="K1195:L1210" si="132">K1194+1</f>
        <v>3</v>
      </c>
      <c r="L1195" s="8">
        <f t="shared" si="132"/>
        <v>737</v>
      </c>
      <c r="M1195" s="185" t="s">
        <v>1622</v>
      </c>
      <c r="N1195" s="87"/>
      <c r="O1195" s="34"/>
      <c r="P1195" s="33"/>
      <c r="Q1195" s="87"/>
      <c r="R1195" s="200"/>
      <c r="S1195" s="34"/>
      <c r="T1195" s="33"/>
      <c r="U1195" s="34"/>
      <c r="V1195" s="33"/>
      <c r="W1195" s="34"/>
      <c r="X1195" s="33"/>
      <c r="Y1195" s="34"/>
      <c r="Z1195" s="33"/>
      <c r="AA1195" s="58"/>
      <c r="AB1195" s="59"/>
      <c r="AC1195" s="60"/>
      <c r="AD1195" s="610" t="s">
        <v>28</v>
      </c>
      <c r="AE1195" s="603"/>
      <c r="AF1195" s="603"/>
      <c r="AG1195" s="603"/>
      <c r="AH1195" s="603"/>
      <c r="AI1195" s="603"/>
      <c r="AJ1195" s="603"/>
      <c r="AK1195" s="603"/>
      <c r="AL1195" s="603"/>
      <c r="AM1195" s="611"/>
      <c r="AN1195" s="90"/>
      <c r="AO1195" s="60"/>
      <c r="AP1195" s="61"/>
      <c r="AQ1195" s="35"/>
      <c r="AR1195" s="33"/>
      <c r="AS1195" s="34"/>
      <c r="AT1195" s="33"/>
      <c r="AU1195" s="34"/>
      <c r="AV1195" s="33"/>
      <c r="AW1195" s="4"/>
      <c r="AX1195" s="9"/>
      <c r="AY1195" s="472"/>
      <c r="AZ1195" s="473"/>
      <c r="BA1195" s="473"/>
      <c r="BB1195" s="473"/>
      <c r="BC1195" s="473"/>
      <c r="BD1195" s="473"/>
      <c r="BE1195" s="473"/>
      <c r="BF1195" s="474"/>
      <c r="BG1195" s="201"/>
      <c r="BH1195" s="202"/>
    </row>
    <row r="1196" spans="1:60" ht="19.5" customHeight="1" x14ac:dyDescent="0.25">
      <c r="A1196" s="4">
        <f t="shared" si="126"/>
        <v>968</v>
      </c>
      <c r="B1196" s="556"/>
      <c r="C1196" s="452"/>
      <c r="D1196" s="29" t="s">
        <v>155</v>
      </c>
      <c r="E1196" s="38"/>
      <c r="F1196" s="38"/>
      <c r="G1196" s="8"/>
      <c r="H1196" s="8"/>
      <c r="I1196" s="8"/>
      <c r="J1196" s="8"/>
      <c r="K1196" s="8">
        <f t="shared" si="132"/>
        <v>4</v>
      </c>
      <c r="L1196" s="8">
        <f t="shared" si="132"/>
        <v>738</v>
      </c>
      <c r="M1196" s="148" t="s">
        <v>1607</v>
      </c>
      <c r="N1196" s="87"/>
      <c r="O1196" s="652" t="s">
        <v>425</v>
      </c>
      <c r="P1196" s="653"/>
      <c r="Q1196" s="653"/>
      <c r="R1196" s="654"/>
      <c r="S1196" s="34"/>
      <c r="T1196" s="33"/>
      <c r="U1196" s="34"/>
      <c r="V1196" s="33"/>
      <c r="W1196" s="34"/>
      <c r="X1196" s="33"/>
      <c r="Y1196" s="34"/>
      <c r="Z1196" s="33"/>
      <c r="AA1196" s="58"/>
      <c r="AB1196" s="59"/>
      <c r="AC1196" s="60"/>
      <c r="AD1196" s="610" t="s">
        <v>28</v>
      </c>
      <c r="AE1196" s="603"/>
      <c r="AF1196" s="603"/>
      <c r="AG1196" s="603"/>
      <c r="AH1196" s="603"/>
      <c r="AI1196" s="603"/>
      <c r="AJ1196" s="603"/>
      <c r="AK1196" s="603"/>
      <c r="AL1196" s="603"/>
      <c r="AM1196" s="611"/>
      <c r="AN1196" s="90"/>
      <c r="AO1196" s="60"/>
      <c r="AP1196" s="61"/>
      <c r="AQ1196" s="35"/>
      <c r="AR1196" s="33"/>
      <c r="AS1196" s="34"/>
      <c r="AT1196" s="33"/>
      <c r="AU1196" s="34"/>
      <c r="AV1196" s="33"/>
      <c r="AW1196" s="4"/>
      <c r="AX1196" s="9"/>
      <c r="AY1196" s="475"/>
      <c r="AZ1196" s="476"/>
      <c r="BA1196" s="476"/>
      <c r="BB1196" s="476"/>
      <c r="BC1196" s="476"/>
      <c r="BD1196" s="476"/>
      <c r="BE1196" s="476"/>
      <c r="BF1196" s="477"/>
      <c r="BG1196" s="237"/>
      <c r="BH1196" s="238"/>
    </row>
    <row r="1197" spans="1:60" ht="28.35" customHeight="1" x14ac:dyDescent="0.25">
      <c r="A1197" s="4">
        <f t="shared" si="126"/>
        <v>969</v>
      </c>
      <c r="B1197" s="556"/>
      <c r="C1197" s="450" t="s">
        <v>1050</v>
      </c>
      <c r="D1197" s="21" t="s">
        <v>317</v>
      </c>
      <c r="E1197" s="232"/>
      <c r="F1197" s="232"/>
      <c r="G1197" s="11"/>
      <c r="H1197" s="11"/>
      <c r="I1197" s="11"/>
      <c r="J1197" s="11"/>
      <c r="K1197" s="11">
        <f>K1196+1</f>
        <v>5</v>
      </c>
      <c r="L1197" s="11">
        <f>L1196+1</f>
        <v>739</v>
      </c>
      <c r="M1197" s="185" t="s">
        <v>1622</v>
      </c>
      <c r="N1197" s="233"/>
      <c r="O1197" s="652" t="s">
        <v>425</v>
      </c>
      <c r="P1197" s="653"/>
      <c r="Q1197" s="653"/>
      <c r="R1197" s="654"/>
      <c r="S1197" s="34"/>
      <c r="T1197" s="33"/>
      <c r="U1197" s="34"/>
      <c r="V1197" s="33"/>
      <c r="W1197" s="34"/>
      <c r="X1197" s="33"/>
      <c r="Y1197" s="34"/>
      <c r="Z1197" s="33"/>
      <c r="AA1197" s="58"/>
      <c r="AB1197" s="59"/>
      <c r="AC1197" s="60"/>
      <c r="AD1197" s="610" t="s">
        <v>28</v>
      </c>
      <c r="AE1197" s="603"/>
      <c r="AF1197" s="603"/>
      <c r="AG1197" s="603"/>
      <c r="AH1197" s="603"/>
      <c r="AI1197" s="603"/>
      <c r="AJ1197" s="603"/>
      <c r="AK1197" s="603"/>
      <c r="AL1197" s="603"/>
      <c r="AM1197" s="611"/>
      <c r="AN1197" s="90"/>
      <c r="AO1197" s="60"/>
      <c r="AP1197" s="61"/>
      <c r="AQ1197" s="235"/>
      <c r="AR1197" s="204"/>
      <c r="AS1197" s="203"/>
      <c r="AT1197" s="204"/>
      <c r="AU1197" s="203"/>
      <c r="AV1197" s="204"/>
      <c r="AW1197" s="236"/>
      <c r="AX1197" s="11"/>
      <c r="AY1197" s="469" t="s">
        <v>880</v>
      </c>
      <c r="AZ1197" s="470"/>
      <c r="BA1197" s="470"/>
      <c r="BB1197" s="470"/>
      <c r="BC1197" s="470"/>
      <c r="BD1197" s="470"/>
      <c r="BE1197" s="470"/>
      <c r="BF1197" s="471"/>
      <c r="BG1197" s="201"/>
      <c r="BH1197" s="202"/>
    </row>
    <row r="1198" spans="1:60" ht="28.35" customHeight="1" x14ac:dyDescent="0.25">
      <c r="A1198" s="4">
        <f t="shared" si="126"/>
        <v>970</v>
      </c>
      <c r="B1198" s="556"/>
      <c r="C1198" s="451"/>
      <c r="D1198" s="21" t="s">
        <v>318</v>
      </c>
      <c r="E1198" s="232"/>
      <c r="F1198" s="232"/>
      <c r="G1198" s="11"/>
      <c r="H1198" s="11"/>
      <c r="I1198" s="11"/>
      <c r="J1198" s="11"/>
      <c r="K1198" s="11">
        <f t="shared" ref="K1198:L1200" si="133">K1197+1</f>
        <v>6</v>
      </c>
      <c r="L1198" s="11">
        <f t="shared" si="133"/>
        <v>740</v>
      </c>
      <c r="M1198" s="185" t="s">
        <v>1622</v>
      </c>
      <c r="N1198" s="233"/>
      <c r="O1198" s="34"/>
      <c r="P1198" s="33"/>
      <c r="Q1198" s="34"/>
      <c r="R1198" s="33"/>
      <c r="S1198" s="34"/>
      <c r="T1198" s="33"/>
      <c r="U1198" s="34"/>
      <c r="V1198" s="33"/>
      <c r="W1198" s="34"/>
      <c r="X1198" s="33"/>
      <c r="Y1198" s="34"/>
      <c r="Z1198" s="33"/>
      <c r="AA1198" s="58"/>
      <c r="AB1198" s="59"/>
      <c r="AC1198" s="60"/>
      <c r="AD1198" s="610" t="s">
        <v>28</v>
      </c>
      <c r="AE1198" s="603"/>
      <c r="AF1198" s="603"/>
      <c r="AG1198" s="603"/>
      <c r="AH1198" s="603"/>
      <c r="AI1198" s="603"/>
      <c r="AJ1198" s="603"/>
      <c r="AK1198" s="603"/>
      <c r="AL1198" s="603"/>
      <c r="AM1198" s="611"/>
      <c r="AN1198" s="90"/>
      <c r="AO1198" s="60"/>
      <c r="AP1198" s="61"/>
      <c r="AQ1198" s="235"/>
      <c r="AR1198" s="204"/>
      <c r="AS1198" s="203"/>
      <c r="AT1198" s="204"/>
      <c r="AU1198" s="203"/>
      <c r="AV1198" s="204"/>
      <c r="AW1198" s="236"/>
      <c r="AX1198" s="11"/>
      <c r="AY1198" s="472"/>
      <c r="AZ1198" s="473"/>
      <c r="BA1198" s="473"/>
      <c r="BB1198" s="473"/>
      <c r="BC1198" s="473"/>
      <c r="BD1198" s="473"/>
      <c r="BE1198" s="473"/>
      <c r="BF1198" s="474"/>
      <c r="BG1198" s="201"/>
      <c r="BH1198" s="202"/>
    </row>
    <row r="1199" spans="1:60" ht="28.35" customHeight="1" x14ac:dyDescent="0.25">
      <c r="A1199" s="4">
        <f t="shared" si="126"/>
        <v>971</v>
      </c>
      <c r="B1199" s="556"/>
      <c r="C1199" s="451"/>
      <c r="D1199" s="21" t="s">
        <v>319</v>
      </c>
      <c r="E1199" s="232"/>
      <c r="F1199" s="232"/>
      <c r="G1199" s="11"/>
      <c r="H1199" s="11"/>
      <c r="I1199" s="11"/>
      <c r="J1199" s="11"/>
      <c r="K1199" s="11">
        <f t="shared" si="133"/>
        <v>7</v>
      </c>
      <c r="L1199" s="11">
        <f t="shared" si="133"/>
        <v>741</v>
      </c>
      <c r="M1199" s="185" t="s">
        <v>1622</v>
      </c>
      <c r="N1199" s="233"/>
      <c r="O1199" s="34"/>
      <c r="P1199" s="33"/>
      <c r="Q1199" s="34"/>
      <c r="R1199" s="33"/>
      <c r="S1199" s="34"/>
      <c r="T1199" s="33"/>
      <c r="U1199" s="34"/>
      <c r="V1199" s="33"/>
      <c r="W1199" s="34"/>
      <c r="X1199" s="33"/>
      <c r="Y1199" s="34"/>
      <c r="Z1199" s="33"/>
      <c r="AA1199" s="58"/>
      <c r="AB1199" s="59"/>
      <c r="AC1199" s="60"/>
      <c r="AD1199" s="610" t="s">
        <v>28</v>
      </c>
      <c r="AE1199" s="603"/>
      <c r="AF1199" s="603"/>
      <c r="AG1199" s="603"/>
      <c r="AH1199" s="603"/>
      <c r="AI1199" s="603"/>
      <c r="AJ1199" s="603"/>
      <c r="AK1199" s="603"/>
      <c r="AL1199" s="603"/>
      <c r="AM1199" s="611"/>
      <c r="AN1199" s="90"/>
      <c r="AO1199" s="60"/>
      <c r="AP1199" s="61"/>
      <c r="AQ1199" s="235"/>
      <c r="AR1199" s="204"/>
      <c r="AS1199" s="203"/>
      <c r="AT1199" s="204"/>
      <c r="AU1199" s="203"/>
      <c r="AV1199" s="204"/>
      <c r="AW1199" s="236"/>
      <c r="AX1199" s="11"/>
      <c r="AY1199" s="472"/>
      <c r="AZ1199" s="473"/>
      <c r="BA1199" s="473"/>
      <c r="BB1199" s="473"/>
      <c r="BC1199" s="473"/>
      <c r="BD1199" s="473"/>
      <c r="BE1199" s="473"/>
      <c r="BF1199" s="474"/>
      <c r="BG1199" s="201"/>
      <c r="BH1199" s="202"/>
    </row>
    <row r="1200" spans="1:60" ht="28.35" customHeight="1" x14ac:dyDescent="0.25">
      <c r="A1200" s="4">
        <f t="shared" si="126"/>
        <v>972</v>
      </c>
      <c r="B1200" s="556"/>
      <c r="C1200" s="452"/>
      <c r="D1200" s="21" t="s">
        <v>320</v>
      </c>
      <c r="E1200" s="232"/>
      <c r="F1200" s="232"/>
      <c r="G1200" s="11"/>
      <c r="H1200" s="11"/>
      <c r="I1200" s="11"/>
      <c r="J1200" s="11"/>
      <c r="K1200" s="11">
        <f t="shared" si="133"/>
        <v>8</v>
      </c>
      <c r="L1200" s="11">
        <f t="shared" si="133"/>
        <v>742</v>
      </c>
      <c r="M1200" s="185" t="s">
        <v>1622</v>
      </c>
      <c r="N1200" s="233"/>
      <c r="O1200" s="34"/>
      <c r="P1200" s="33"/>
      <c r="Q1200" s="34"/>
      <c r="R1200" s="33"/>
      <c r="S1200" s="34"/>
      <c r="T1200" s="33"/>
      <c r="U1200" s="34"/>
      <c r="V1200" s="33"/>
      <c r="W1200" s="34"/>
      <c r="X1200" s="33"/>
      <c r="Y1200" s="34"/>
      <c r="Z1200" s="33"/>
      <c r="AA1200" s="58"/>
      <c r="AB1200" s="59"/>
      <c r="AC1200" s="60"/>
      <c r="AD1200" s="610" t="s">
        <v>28</v>
      </c>
      <c r="AE1200" s="603"/>
      <c r="AF1200" s="603"/>
      <c r="AG1200" s="603"/>
      <c r="AH1200" s="603"/>
      <c r="AI1200" s="603"/>
      <c r="AJ1200" s="603"/>
      <c r="AK1200" s="603"/>
      <c r="AL1200" s="603"/>
      <c r="AM1200" s="611"/>
      <c r="AN1200" s="90"/>
      <c r="AO1200" s="60"/>
      <c r="AP1200" s="61"/>
      <c r="AQ1200" s="235"/>
      <c r="AR1200" s="204"/>
      <c r="AS1200" s="203"/>
      <c r="AT1200" s="204"/>
      <c r="AU1200" s="203"/>
      <c r="AV1200" s="204"/>
      <c r="AW1200" s="236"/>
      <c r="AX1200" s="11"/>
      <c r="AY1200" s="475"/>
      <c r="AZ1200" s="476"/>
      <c r="BA1200" s="476"/>
      <c r="BB1200" s="476"/>
      <c r="BC1200" s="476"/>
      <c r="BD1200" s="476"/>
      <c r="BE1200" s="476"/>
      <c r="BF1200" s="477"/>
      <c r="BG1200" s="201"/>
      <c r="BH1200" s="202"/>
    </row>
    <row r="1201" spans="1:60" ht="109.5" customHeight="1" x14ac:dyDescent="0.25">
      <c r="A1201" s="4">
        <f t="shared" si="126"/>
        <v>973</v>
      </c>
      <c r="B1201" s="556"/>
      <c r="C1201" s="206"/>
      <c r="D1201" s="20" t="s">
        <v>321</v>
      </c>
      <c r="E1201" s="38"/>
      <c r="F1201" s="38"/>
      <c r="G1201" s="8"/>
      <c r="H1201" s="8"/>
      <c r="I1201" s="8"/>
      <c r="J1201" s="8"/>
      <c r="K1201" s="8">
        <f>K1200+1</f>
        <v>9</v>
      </c>
      <c r="L1201" s="8">
        <f>L1200+1</f>
        <v>743</v>
      </c>
      <c r="M1201" s="148" t="s">
        <v>1608</v>
      </c>
      <c r="N1201" s="87"/>
      <c r="O1201" s="34"/>
      <c r="P1201" s="33"/>
      <c r="Q1201" s="34"/>
      <c r="R1201" s="33"/>
      <c r="S1201" s="34"/>
      <c r="T1201" s="33"/>
      <c r="U1201" s="34"/>
      <c r="V1201" s="33"/>
      <c r="W1201" s="34"/>
      <c r="X1201" s="33"/>
      <c r="Y1201" s="34"/>
      <c r="Z1201" s="33"/>
      <c r="AA1201" s="58"/>
      <c r="AB1201" s="59"/>
      <c r="AC1201" s="60"/>
      <c r="AD1201" s="610" t="s">
        <v>28</v>
      </c>
      <c r="AE1201" s="603"/>
      <c r="AF1201" s="603"/>
      <c r="AG1201" s="603"/>
      <c r="AH1201" s="603"/>
      <c r="AI1201" s="603"/>
      <c r="AJ1201" s="603"/>
      <c r="AK1201" s="603"/>
      <c r="AL1201" s="603"/>
      <c r="AM1201" s="611"/>
      <c r="AN1201" s="90"/>
      <c r="AO1201" s="60"/>
      <c r="AP1201" s="61"/>
      <c r="AQ1201" s="35"/>
      <c r="AR1201" s="33"/>
      <c r="AS1201" s="34"/>
      <c r="AT1201" s="33"/>
      <c r="AU1201" s="34"/>
      <c r="AV1201" s="33"/>
      <c r="AW1201" s="4"/>
      <c r="AX1201" s="8"/>
      <c r="AY1201" s="512" t="s">
        <v>881</v>
      </c>
      <c r="AZ1201" s="513"/>
      <c r="BA1201" s="513"/>
      <c r="BB1201" s="513"/>
      <c r="BC1201" s="513"/>
      <c r="BD1201" s="513"/>
      <c r="BE1201" s="513"/>
      <c r="BF1201" s="514"/>
      <c r="BG1201" s="237"/>
      <c r="BH1201" s="238"/>
    </row>
    <row r="1202" spans="1:60" ht="117" customHeight="1" x14ac:dyDescent="0.25">
      <c r="A1202" s="4">
        <f t="shared" si="126"/>
        <v>974</v>
      </c>
      <c r="B1202" s="57"/>
      <c r="C1202" s="20"/>
      <c r="D1202" s="29" t="s">
        <v>322</v>
      </c>
      <c r="E1202" s="62"/>
      <c r="F1202" s="62"/>
      <c r="G1202" s="11"/>
      <c r="H1202" s="11"/>
      <c r="I1202" s="11"/>
      <c r="J1202" s="11"/>
      <c r="K1202" s="8">
        <f t="shared" si="132"/>
        <v>10</v>
      </c>
      <c r="L1202" s="8">
        <f t="shared" si="132"/>
        <v>744</v>
      </c>
      <c r="M1202" s="148" t="s">
        <v>1607</v>
      </c>
      <c r="N1202" s="104"/>
      <c r="O1202" s="34"/>
      <c r="P1202" s="33"/>
      <c r="Q1202" s="34"/>
      <c r="R1202" s="33"/>
      <c r="S1202" s="34"/>
      <c r="T1202" s="33"/>
      <c r="U1202" s="34"/>
      <c r="V1202" s="33"/>
      <c r="W1202" s="34"/>
      <c r="X1202" s="33"/>
      <c r="Y1202" s="34"/>
      <c r="Z1202" s="33"/>
      <c r="AA1202" s="140"/>
      <c r="AB1202" s="106"/>
      <c r="AC1202" s="94"/>
      <c r="AD1202" s="649" t="s">
        <v>28</v>
      </c>
      <c r="AE1202" s="650"/>
      <c r="AF1202" s="650"/>
      <c r="AG1202" s="650"/>
      <c r="AH1202" s="650"/>
      <c r="AI1202" s="650"/>
      <c r="AJ1202" s="650"/>
      <c r="AK1202" s="650"/>
      <c r="AL1202" s="650"/>
      <c r="AM1202" s="651"/>
      <c r="AN1202" s="93"/>
      <c r="AO1202" s="94"/>
      <c r="AP1202" s="95"/>
      <c r="AQ1202" s="141"/>
      <c r="AR1202" s="44"/>
      <c r="AS1202" s="45"/>
      <c r="AT1202" s="44"/>
      <c r="AU1202" s="45"/>
      <c r="AV1202" s="44"/>
      <c r="AW1202" s="3"/>
      <c r="AX1202" s="9"/>
      <c r="AY1202" s="475" t="s">
        <v>882</v>
      </c>
      <c r="AZ1202" s="476"/>
      <c r="BA1202" s="476"/>
      <c r="BB1202" s="476"/>
      <c r="BC1202" s="476"/>
      <c r="BD1202" s="476"/>
      <c r="BE1202" s="476"/>
      <c r="BF1202" s="477"/>
      <c r="BG1202" s="237"/>
      <c r="BH1202" s="238"/>
    </row>
    <row r="1203" spans="1:60" ht="73.5" customHeight="1" x14ac:dyDescent="0.25">
      <c r="A1203" s="4">
        <f t="shared" si="126"/>
        <v>975</v>
      </c>
      <c r="B1203" s="57"/>
      <c r="C1203" s="601" t="s">
        <v>1059</v>
      </c>
      <c r="D1203" s="29" t="s">
        <v>323</v>
      </c>
      <c r="E1203" s="38"/>
      <c r="F1203" s="38"/>
      <c r="G1203" s="77"/>
      <c r="H1203" s="77"/>
      <c r="I1203" s="77"/>
      <c r="J1203" s="77"/>
      <c r="K1203" s="8">
        <f t="shared" si="132"/>
        <v>11</v>
      </c>
      <c r="L1203" s="8">
        <f t="shared" si="132"/>
        <v>745</v>
      </c>
      <c r="M1203" s="148" t="s">
        <v>1607</v>
      </c>
      <c r="N1203" s="87"/>
      <c r="O1203" s="34"/>
      <c r="P1203" s="33"/>
      <c r="Q1203" s="34"/>
      <c r="R1203" s="33"/>
      <c r="S1203" s="34"/>
      <c r="T1203" s="33"/>
      <c r="U1203" s="34"/>
      <c r="V1203" s="33"/>
      <c r="W1203" s="34"/>
      <c r="X1203" s="33"/>
      <c r="Y1203" s="34"/>
      <c r="Z1203" s="33"/>
      <c r="AA1203" s="58"/>
      <c r="AB1203" s="59"/>
      <c r="AC1203" s="60"/>
      <c r="AD1203" s="610" t="s">
        <v>28</v>
      </c>
      <c r="AE1203" s="603"/>
      <c r="AF1203" s="603"/>
      <c r="AG1203" s="603"/>
      <c r="AH1203" s="603"/>
      <c r="AI1203" s="603"/>
      <c r="AJ1203" s="603"/>
      <c r="AK1203" s="603"/>
      <c r="AL1203" s="603"/>
      <c r="AM1203" s="611"/>
      <c r="AN1203" s="90"/>
      <c r="AO1203" s="60"/>
      <c r="AP1203" s="61"/>
      <c r="AQ1203" s="35"/>
      <c r="AR1203" s="33"/>
      <c r="AS1203" s="34"/>
      <c r="AT1203" s="33"/>
      <c r="AU1203" s="34"/>
      <c r="AV1203" s="33"/>
      <c r="AW1203" s="4"/>
      <c r="AX1203" s="9"/>
      <c r="AY1203" s="469" t="s">
        <v>512</v>
      </c>
      <c r="AZ1203" s="470"/>
      <c r="BA1203" s="470"/>
      <c r="BB1203" s="470"/>
      <c r="BC1203" s="470"/>
      <c r="BD1203" s="470"/>
      <c r="BE1203" s="470"/>
      <c r="BF1203" s="471"/>
      <c r="BG1203" s="201"/>
      <c r="BH1203" s="202"/>
    </row>
    <row r="1204" spans="1:60" ht="73.5" customHeight="1" x14ac:dyDescent="0.25">
      <c r="A1204" s="4">
        <f t="shared" si="126"/>
        <v>976</v>
      </c>
      <c r="B1204" s="57"/>
      <c r="C1204" s="597"/>
      <c r="D1204" s="29" t="s">
        <v>324</v>
      </c>
      <c r="E1204" s="38"/>
      <c r="F1204" s="38"/>
      <c r="G1204" s="77"/>
      <c r="H1204" s="77"/>
      <c r="I1204" s="77"/>
      <c r="J1204" s="77"/>
      <c r="K1204" s="8">
        <f t="shared" si="132"/>
        <v>12</v>
      </c>
      <c r="L1204" s="8">
        <f t="shared" si="132"/>
        <v>746</v>
      </c>
      <c r="M1204" s="148" t="s">
        <v>1607</v>
      </c>
      <c r="N1204" s="87"/>
      <c r="O1204" s="34"/>
      <c r="P1204" s="33"/>
      <c r="Q1204" s="34"/>
      <c r="R1204" s="33"/>
      <c r="S1204" s="34"/>
      <c r="T1204" s="33"/>
      <c r="U1204" s="34"/>
      <c r="V1204" s="33"/>
      <c r="W1204" s="34"/>
      <c r="X1204" s="33"/>
      <c r="Y1204" s="34"/>
      <c r="Z1204" s="33"/>
      <c r="AA1204" s="58"/>
      <c r="AB1204" s="59"/>
      <c r="AC1204" s="60"/>
      <c r="AD1204" s="610" t="s">
        <v>28</v>
      </c>
      <c r="AE1204" s="603"/>
      <c r="AF1204" s="603"/>
      <c r="AG1204" s="603"/>
      <c r="AH1204" s="603"/>
      <c r="AI1204" s="603"/>
      <c r="AJ1204" s="603"/>
      <c r="AK1204" s="603"/>
      <c r="AL1204" s="603"/>
      <c r="AM1204" s="611"/>
      <c r="AN1204" s="90"/>
      <c r="AO1204" s="60"/>
      <c r="AP1204" s="61"/>
      <c r="AQ1204" s="35"/>
      <c r="AR1204" s="33"/>
      <c r="AS1204" s="34"/>
      <c r="AT1204" s="33"/>
      <c r="AU1204" s="34"/>
      <c r="AV1204" s="33"/>
      <c r="AW1204" s="4"/>
      <c r="AX1204" s="9"/>
      <c r="AY1204" s="475"/>
      <c r="AZ1204" s="476"/>
      <c r="BA1204" s="476"/>
      <c r="BB1204" s="476"/>
      <c r="BC1204" s="476"/>
      <c r="BD1204" s="476"/>
      <c r="BE1204" s="476"/>
      <c r="BF1204" s="477"/>
      <c r="BG1204" s="201"/>
      <c r="BH1204" s="202"/>
    </row>
    <row r="1205" spans="1:60" ht="73.5" customHeight="1" x14ac:dyDescent="0.25">
      <c r="A1205" s="4">
        <f t="shared" si="126"/>
        <v>977</v>
      </c>
      <c r="B1205" s="57"/>
      <c r="C1205" s="450" t="s">
        <v>1294</v>
      </c>
      <c r="D1205" s="29" t="s">
        <v>325</v>
      </c>
      <c r="E1205" s="38"/>
      <c r="F1205" s="38"/>
      <c r="G1205" s="77"/>
      <c r="H1205" s="77"/>
      <c r="I1205" s="77"/>
      <c r="J1205" s="77"/>
      <c r="K1205" s="8">
        <f t="shared" si="132"/>
        <v>13</v>
      </c>
      <c r="L1205" s="8">
        <f t="shared" si="132"/>
        <v>747</v>
      </c>
      <c r="M1205" s="148" t="s">
        <v>1607</v>
      </c>
      <c r="N1205" s="87"/>
      <c r="O1205" s="34"/>
      <c r="P1205" s="33"/>
      <c r="Q1205" s="34"/>
      <c r="R1205" s="33"/>
      <c r="S1205" s="34"/>
      <c r="T1205" s="33"/>
      <c r="U1205" s="34"/>
      <c r="V1205" s="33"/>
      <c r="W1205" s="34"/>
      <c r="X1205" s="33"/>
      <c r="Y1205" s="34"/>
      <c r="Z1205" s="33"/>
      <c r="AA1205" s="58"/>
      <c r="AB1205" s="59"/>
      <c r="AC1205" s="60"/>
      <c r="AD1205" s="610" t="s">
        <v>28</v>
      </c>
      <c r="AE1205" s="603"/>
      <c r="AF1205" s="603"/>
      <c r="AG1205" s="603"/>
      <c r="AH1205" s="603"/>
      <c r="AI1205" s="603"/>
      <c r="AJ1205" s="603"/>
      <c r="AK1205" s="603"/>
      <c r="AL1205" s="603"/>
      <c r="AM1205" s="611"/>
      <c r="AN1205" s="90"/>
      <c r="AO1205" s="60"/>
      <c r="AP1205" s="61"/>
      <c r="AQ1205" s="35"/>
      <c r="AR1205" s="33"/>
      <c r="AS1205" s="34"/>
      <c r="AT1205" s="33"/>
      <c r="AU1205" s="34"/>
      <c r="AV1205" s="33"/>
      <c r="AW1205" s="4"/>
      <c r="AX1205" s="9"/>
      <c r="AY1205" s="469" t="s">
        <v>1295</v>
      </c>
      <c r="AZ1205" s="470"/>
      <c r="BA1205" s="470"/>
      <c r="BB1205" s="470"/>
      <c r="BC1205" s="470"/>
      <c r="BD1205" s="470"/>
      <c r="BE1205" s="470"/>
      <c r="BF1205" s="471"/>
      <c r="BG1205" s="201"/>
      <c r="BH1205" s="202"/>
    </row>
    <row r="1206" spans="1:60" ht="53.25" customHeight="1" x14ac:dyDescent="0.25">
      <c r="A1206" s="4">
        <f t="shared" si="126"/>
        <v>978</v>
      </c>
      <c r="B1206" s="57"/>
      <c r="C1206" s="452"/>
      <c r="D1206" s="29" t="s">
        <v>280</v>
      </c>
      <c r="E1206" s="38"/>
      <c r="F1206" s="38"/>
      <c r="G1206" s="8"/>
      <c r="H1206" s="8"/>
      <c r="I1206" s="8"/>
      <c r="J1206" s="8"/>
      <c r="K1206" s="8">
        <f t="shared" si="132"/>
        <v>14</v>
      </c>
      <c r="L1206" s="8">
        <f t="shared" si="132"/>
        <v>748</v>
      </c>
      <c r="M1206" s="148" t="s">
        <v>1607</v>
      </c>
      <c r="N1206" s="87"/>
      <c r="O1206" s="34"/>
      <c r="P1206" s="33"/>
      <c r="Q1206" s="34"/>
      <c r="R1206" s="33"/>
      <c r="S1206" s="34"/>
      <c r="T1206" s="33"/>
      <c r="U1206" s="34"/>
      <c r="V1206" s="33"/>
      <c r="W1206" s="34"/>
      <c r="X1206" s="33"/>
      <c r="Y1206" s="34"/>
      <c r="Z1206" s="33"/>
      <c r="AA1206" s="58"/>
      <c r="AB1206" s="59"/>
      <c r="AC1206" s="60"/>
      <c r="AD1206" s="610" t="s">
        <v>28</v>
      </c>
      <c r="AE1206" s="603"/>
      <c r="AF1206" s="603"/>
      <c r="AG1206" s="603"/>
      <c r="AH1206" s="603"/>
      <c r="AI1206" s="603"/>
      <c r="AJ1206" s="603"/>
      <c r="AK1206" s="603"/>
      <c r="AL1206" s="603"/>
      <c r="AM1206" s="611"/>
      <c r="AN1206" s="90"/>
      <c r="AO1206" s="60"/>
      <c r="AP1206" s="61"/>
      <c r="AQ1206" s="35"/>
      <c r="AR1206" s="33"/>
      <c r="AS1206" s="34"/>
      <c r="AT1206" s="33"/>
      <c r="AU1206" s="34"/>
      <c r="AV1206" s="33"/>
      <c r="AW1206" s="4"/>
      <c r="AX1206" s="8"/>
      <c r="AY1206" s="475"/>
      <c r="AZ1206" s="476"/>
      <c r="BA1206" s="476"/>
      <c r="BB1206" s="476"/>
      <c r="BC1206" s="476"/>
      <c r="BD1206" s="476"/>
      <c r="BE1206" s="476"/>
      <c r="BF1206" s="477"/>
      <c r="BG1206" s="237"/>
      <c r="BH1206" s="238"/>
    </row>
    <row r="1207" spans="1:60" ht="53.25" customHeight="1" x14ac:dyDescent="0.25">
      <c r="A1207" s="4">
        <f t="shared" ref="A1207:A1233" si="134">A1206+1</f>
        <v>979</v>
      </c>
      <c r="B1207" s="57"/>
      <c r="C1207" s="450" t="s">
        <v>1060</v>
      </c>
      <c r="D1207" s="29" t="s">
        <v>65</v>
      </c>
      <c r="E1207" s="38"/>
      <c r="F1207" s="38"/>
      <c r="G1207" s="77"/>
      <c r="H1207" s="77"/>
      <c r="I1207" s="77"/>
      <c r="J1207" s="77"/>
      <c r="K1207" s="8">
        <f t="shared" si="132"/>
        <v>15</v>
      </c>
      <c r="L1207" s="8">
        <f t="shared" si="132"/>
        <v>749</v>
      </c>
      <c r="M1207" s="148" t="s">
        <v>1607</v>
      </c>
      <c r="N1207" s="87"/>
      <c r="O1207" s="34"/>
      <c r="P1207" s="33"/>
      <c r="Q1207" s="34"/>
      <c r="R1207" s="33"/>
      <c r="S1207" s="34"/>
      <c r="T1207" s="33"/>
      <c r="U1207" s="34"/>
      <c r="V1207" s="33"/>
      <c r="W1207" s="34"/>
      <c r="X1207" s="33"/>
      <c r="Y1207" s="34"/>
      <c r="Z1207" s="33"/>
      <c r="AA1207" s="58"/>
      <c r="AB1207" s="59"/>
      <c r="AC1207" s="60"/>
      <c r="AD1207" s="610" t="s">
        <v>28</v>
      </c>
      <c r="AE1207" s="603"/>
      <c r="AF1207" s="603"/>
      <c r="AG1207" s="603"/>
      <c r="AH1207" s="603"/>
      <c r="AI1207" s="603"/>
      <c r="AJ1207" s="603"/>
      <c r="AK1207" s="603"/>
      <c r="AL1207" s="603"/>
      <c r="AM1207" s="611"/>
      <c r="AN1207" s="90"/>
      <c r="AO1207" s="60"/>
      <c r="AP1207" s="61"/>
      <c r="AQ1207" s="35"/>
      <c r="AR1207" s="33"/>
      <c r="AS1207" s="34"/>
      <c r="AT1207" s="33"/>
      <c r="AU1207" s="34"/>
      <c r="AV1207" s="33"/>
      <c r="AW1207" s="4"/>
      <c r="AX1207" s="9"/>
      <c r="AY1207" s="469" t="s">
        <v>1295</v>
      </c>
      <c r="AZ1207" s="470"/>
      <c r="BA1207" s="470"/>
      <c r="BB1207" s="470"/>
      <c r="BC1207" s="470"/>
      <c r="BD1207" s="470"/>
      <c r="BE1207" s="470"/>
      <c r="BF1207" s="471"/>
      <c r="BG1207" s="237"/>
      <c r="BH1207" s="238"/>
    </row>
    <row r="1208" spans="1:60" ht="53.25" customHeight="1" x14ac:dyDescent="0.25">
      <c r="A1208" s="4">
        <f t="shared" si="134"/>
        <v>980</v>
      </c>
      <c r="B1208" s="57"/>
      <c r="C1208" s="451"/>
      <c r="D1208" s="29" t="s">
        <v>66</v>
      </c>
      <c r="E1208" s="38"/>
      <c r="F1208" s="38"/>
      <c r="G1208" s="77"/>
      <c r="H1208" s="77"/>
      <c r="I1208" s="77"/>
      <c r="J1208" s="77"/>
      <c r="K1208" s="8">
        <f t="shared" si="132"/>
        <v>16</v>
      </c>
      <c r="L1208" s="8">
        <f t="shared" si="132"/>
        <v>750</v>
      </c>
      <c r="M1208" s="148" t="s">
        <v>1607</v>
      </c>
      <c r="N1208" s="87"/>
      <c r="O1208" s="34"/>
      <c r="P1208" s="33"/>
      <c r="Q1208" s="34"/>
      <c r="R1208" s="33"/>
      <c r="S1208" s="34"/>
      <c r="T1208" s="33"/>
      <c r="U1208" s="34"/>
      <c r="V1208" s="33"/>
      <c r="W1208" s="34"/>
      <c r="X1208" s="33"/>
      <c r="Y1208" s="34"/>
      <c r="Z1208" s="33"/>
      <c r="AA1208" s="58"/>
      <c r="AB1208" s="59"/>
      <c r="AC1208" s="60"/>
      <c r="AD1208" s="610" t="s">
        <v>28</v>
      </c>
      <c r="AE1208" s="603"/>
      <c r="AF1208" s="603"/>
      <c r="AG1208" s="603"/>
      <c r="AH1208" s="603"/>
      <c r="AI1208" s="603"/>
      <c r="AJ1208" s="603"/>
      <c r="AK1208" s="603"/>
      <c r="AL1208" s="603"/>
      <c r="AM1208" s="611"/>
      <c r="AN1208" s="90"/>
      <c r="AO1208" s="60"/>
      <c r="AP1208" s="61"/>
      <c r="AQ1208" s="35"/>
      <c r="AR1208" s="33"/>
      <c r="AS1208" s="34"/>
      <c r="AT1208" s="33"/>
      <c r="AU1208" s="34"/>
      <c r="AV1208" s="33"/>
      <c r="AW1208" s="4"/>
      <c r="AX1208" s="9"/>
      <c r="AY1208" s="475"/>
      <c r="AZ1208" s="476"/>
      <c r="BA1208" s="476"/>
      <c r="BB1208" s="476"/>
      <c r="BC1208" s="476"/>
      <c r="BD1208" s="476"/>
      <c r="BE1208" s="476"/>
      <c r="BF1208" s="477"/>
      <c r="BG1208" s="237"/>
      <c r="BH1208" s="238"/>
    </row>
    <row r="1209" spans="1:60" ht="20.65" customHeight="1" x14ac:dyDescent="0.25">
      <c r="A1209" s="4">
        <f t="shared" si="134"/>
        <v>981</v>
      </c>
      <c r="B1209" s="648"/>
      <c r="C1209" s="462" t="s">
        <v>141</v>
      </c>
      <c r="D1209" s="29" t="s">
        <v>67</v>
      </c>
      <c r="E1209" s="38"/>
      <c r="F1209" s="38"/>
      <c r="G1209" s="77"/>
      <c r="H1209" s="77"/>
      <c r="I1209" s="77"/>
      <c r="J1209" s="77"/>
      <c r="K1209" s="8">
        <f t="shared" si="132"/>
        <v>17</v>
      </c>
      <c r="L1209" s="8">
        <f t="shared" si="132"/>
        <v>751</v>
      </c>
      <c r="M1209" s="185" t="s">
        <v>1629</v>
      </c>
      <c r="N1209" s="506" t="s">
        <v>425</v>
      </c>
      <c r="O1209" s="507"/>
      <c r="P1209" s="508"/>
      <c r="Q1209" s="34"/>
      <c r="R1209" s="33"/>
      <c r="S1209" s="34"/>
      <c r="T1209" s="33"/>
      <c r="U1209" s="34"/>
      <c r="V1209" s="33"/>
      <c r="W1209" s="34"/>
      <c r="X1209" s="33"/>
      <c r="Y1209" s="34"/>
      <c r="Z1209" s="33"/>
      <c r="AA1209" s="58"/>
      <c r="AB1209" s="59"/>
      <c r="AC1209" s="60"/>
      <c r="AD1209" s="610" t="s">
        <v>28</v>
      </c>
      <c r="AE1209" s="603"/>
      <c r="AF1209" s="603"/>
      <c r="AG1209" s="603"/>
      <c r="AH1209" s="603"/>
      <c r="AI1209" s="603"/>
      <c r="AJ1209" s="603"/>
      <c r="AK1209" s="603"/>
      <c r="AL1209" s="603"/>
      <c r="AM1209" s="611"/>
      <c r="AN1209" s="90"/>
      <c r="AO1209" s="60"/>
      <c r="AP1209" s="61"/>
      <c r="AQ1209" s="35"/>
      <c r="AR1209" s="33"/>
      <c r="AS1209" s="34"/>
      <c r="AT1209" s="33"/>
      <c r="AU1209" s="34"/>
      <c r="AV1209" s="33"/>
      <c r="AW1209" s="4"/>
      <c r="AX1209" s="9"/>
      <c r="AY1209" s="469" t="s">
        <v>1367</v>
      </c>
      <c r="AZ1209" s="470"/>
      <c r="BA1209" s="470"/>
      <c r="BB1209" s="470"/>
      <c r="BC1209" s="470"/>
      <c r="BD1209" s="470"/>
      <c r="BE1209" s="470"/>
      <c r="BF1209" s="471"/>
      <c r="BG1209" s="237"/>
      <c r="BH1209" s="238"/>
    </row>
    <row r="1210" spans="1:60" ht="20.65" customHeight="1" x14ac:dyDescent="0.25">
      <c r="A1210" s="4">
        <f t="shared" si="134"/>
        <v>982</v>
      </c>
      <c r="B1210" s="648"/>
      <c r="C1210" s="462"/>
      <c r="D1210" s="29" t="s">
        <v>68</v>
      </c>
      <c r="E1210" s="38"/>
      <c r="F1210" s="38"/>
      <c r="G1210" s="77"/>
      <c r="H1210" s="77"/>
      <c r="I1210" s="77"/>
      <c r="J1210" s="77"/>
      <c r="K1210" s="8">
        <f t="shared" si="132"/>
        <v>18</v>
      </c>
      <c r="L1210" s="8">
        <f t="shared" si="132"/>
        <v>752</v>
      </c>
      <c r="M1210" s="185" t="s">
        <v>1627</v>
      </c>
      <c r="N1210" s="87"/>
      <c r="O1210" s="34"/>
      <c r="P1210" s="33"/>
      <c r="Q1210" s="34"/>
      <c r="R1210" s="33"/>
      <c r="S1210" s="34"/>
      <c r="T1210" s="33"/>
      <c r="U1210" s="34"/>
      <c r="V1210" s="33"/>
      <c r="W1210" s="34"/>
      <c r="X1210" s="33"/>
      <c r="Y1210" s="34"/>
      <c r="Z1210" s="33"/>
      <c r="AA1210" s="58"/>
      <c r="AB1210" s="59"/>
      <c r="AC1210" s="60"/>
      <c r="AD1210" s="610" t="s">
        <v>28</v>
      </c>
      <c r="AE1210" s="603"/>
      <c r="AF1210" s="603"/>
      <c r="AG1210" s="603"/>
      <c r="AH1210" s="603"/>
      <c r="AI1210" s="603"/>
      <c r="AJ1210" s="603"/>
      <c r="AK1210" s="603"/>
      <c r="AL1210" s="603"/>
      <c r="AM1210" s="611"/>
      <c r="AN1210" s="90"/>
      <c r="AO1210" s="60"/>
      <c r="AP1210" s="61"/>
      <c r="AQ1210" s="35"/>
      <c r="AR1210" s="33"/>
      <c r="AS1210" s="34"/>
      <c r="AT1210" s="33"/>
      <c r="AU1210" s="34"/>
      <c r="AV1210" s="33"/>
      <c r="AW1210" s="4"/>
      <c r="AX1210" s="9"/>
      <c r="AY1210" s="472"/>
      <c r="AZ1210" s="473"/>
      <c r="BA1210" s="473"/>
      <c r="BB1210" s="473"/>
      <c r="BC1210" s="473"/>
      <c r="BD1210" s="473"/>
      <c r="BE1210" s="473"/>
      <c r="BF1210" s="474"/>
      <c r="BG1210" s="237"/>
      <c r="BH1210" s="238"/>
    </row>
    <row r="1211" spans="1:60" ht="20.65" customHeight="1" x14ac:dyDescent="0.25">
      <c r="A1211" s="4">
        <f t="shared" si="134"/>
        <v>983</v>
      </c>
      <c r="B1211" s="648"/>
      <c r="C1211" s="462"/>
      <c r="D1211" s="29" t="s">
        <v>69</v>
      </c>
      <c r="E1211" s="38"/>
      <c r="F1211" s="38"/>
      <c r="G1211" s="77"/>
      <c r="H1211" s="77"/>
      <c r="I1211" s="77"/>
      <c r="J1211" s="77"/>
      <c r="K1211" s="8">
        <f t="shared" ref="K1211:L1214" si="135">K1210+1</f>
        <v>19</v>
      </c>
      <c r="L1211" s="8">
        <f t="shared" si="135"/>
        <v>753</v>
      </c>
      <c r="M1211" s="185" t="s">
        <v>1620</v>
      </c>
      <c r="N1211" s="87"/>
      <c r="O1211" s="34"/>
      <c r="P1211" s="33"/>
      <c r="Q1211" s="34"/>
      <c r="R1211" s="33"/>
      <c r="S1211" s="34"/>
      <c r="T1211" s="33"/>
      <c r="U1211" s="34"/>
      <c r="V1211" s="33"/>
      <c r="W1211" s="34"/>
      <c r="X1211" s="33"/>
      <c r="Y1211" s="34"/>
      <c r="Z1211" s="33"/>
      <c r="AA1211" s="58"/>
      <c r="AB1211" s="59"/>
      <c r="AC1211" s="60"/>
      <c r="AD1211" s="610" t="s">
        <v>28</v>
      </c>
      <c r="AE1211" s="603"/>
      <c r="AF1211" s="603"/>
      <c r="AG1211" s="603"/>
      <c r="AH1211" s="603"/>
      <c r="AI1211" s="603"/>
      <c r="AJ1211" s="603"/>
      <c r="AK1211" s="603"/>
      <c r="AL1211" s="603"/>
      <c r="AM1211" s="611"/>
      <c r="AN1211" s="90"/>
      <c r="AO1211" s="60"/>
      <c r="AP1211" s="61"/>
      <c r="AQ1211" s="35"/>
      <c r="AR1211" s="33"/>
      <c r="AS1211" s="34"/>
      <c r="AT1211" s="33"/>
      <c r="AU1211" s="34"/>
      <c r="AV1211" s="33"/>
      <c r="AW1211" s="4"/>
      <c r="AX1211" s="9"/>
      <c r="AY1211" s="472"/>
      <c r="AZ1211" s="473"/>
      <c r="BA1211" s="473"/>
      <c r="BB1211" s="473"/>
      <c r="BC1211" s="473"/>
      <c r="BD1211" s="473"/>
      <c r="BE1211" s="473"/>
      <c r="BF1211" s="474"/>
      <c r="BG1211" s="237"/>
      <c r="BH1211" s="238"/>
    </row>
    <row r="1212" spans="1:60" ht="20.65" customHeight="1" x14ac:dyDescent="0.25">
      <c r="A1212" s="4">
        <f t="shared" si="134"/>
        <v>984</v>
      </c>
      <c r="B1212" s="648"/>
      <c r="C1212" s="462"/>
      <c r="D1212" s="29" t="s">
        <v>84</v>
      </c>
      <c r="E1212" s="38"/>
      <c r="F1212" s="38"/>
      <c r="G1212" s="77"/>
      <c r="H1212" s="77"/>
      <c r="I1212" s="77"/>
      <c r="J1212" s="77"/>
      <c r="K1212" s="8">
        <f t="shared" si="135"/>
        <v>20</v>
      </c>
      <c r="L1212" s="8">
        <f t="shared" si="135"/>
        <v>754</v>
      </c>
      <c r="M1212" s="185" t="s">
        <v>1620</v>
      </c>
      <c r="N1212" s="87"/>
      <c r="O1212" s="34"/>
      <c r="P1212" s="33"/>
      <c r="Q1212" s="34"/>
      <c r="R1212" s="33"/>
      <c r="S1212" s="34"/>
      <c r="T1212" s="33"/>
      <c r="U1212" s="34"/>
      <c r="V1212" s="33"/>
      <c r="W1212" s="34"/>
      <c r="X1212" s="33"/>
      <c r="Y1212" s="34"/>
      <c r="Z1212" s="33"/>
      <c r="AA1212" s="58"/>
      <c r="AB1212" s="59"/>
      <c r="AC1212" s="60"/>
      <c r="AD1212" s="610" t="s">
        <v>28</v>
      </c>
      <c r="AE1212" s="603"/>
      <c r="AF1212" s="603"/>
      <c r="AG1212" s="603"/>
      <c r="AH1212" s="603"/>
      <c r="AI1212" s="603"/>
      <c r="AJ1212" s="603"/>
      <c r="AK1212" s="603"/>
      <c r="AL1212" s="603"/>
      <c r="AM1212" s="611"/>
      <c r="AN1212" s="90"/>
      <c r="AO1212" s="60"/>
      <c r="AP1212" s="61"/>
      <c r="AQ1212" s="35"/>
      <c r="AR1212" s="33"/>
      <c r="AS1212" s="34"/>
      <c r="AT1212" s="33"/>
      <c r="AU1212" s="34"/>
      <c r="AV1212" s="33"/>
      <c r="AW1212" s="4"/>
      <c r="AX1212" s="9"/>
      <c r="AY1212" s="472"/>
      <c r="AZ1212" s="473"/>
      <c r="BA1212" s="473"/>
      <c r="BB1212" s="473"/>
      <c r="BC1212" s="473"/>
      <c r="BD1212" s="473"/>
      <c r="BE1212" s="473"/>
      <c r="BF1212" s="474"/>
      <c r="BG1212" s="237"/>
      <c r="BH1212" s="238"/>
    </row>
    <row r="1213" spans="1:60" ht="20.65" customHeight="1" x14ac:dyDescent="0.25">
      <c r="A1213" s="4">
        <f t="shared" si="134"/>
        <v>985</v>
      </c>
      <c r="B1213" s="648"/>
      <c r="C1213" s="462"/>
      <c r="D1213" s="29" t="s">
        <v>85</v>
      </c>
      <c r="E1213" s="38"/>
      <c r="F1213" s="38"/>
      <c r="G1213" s="77"/>
      <c r="H1213" s="77"/>
      <c r="I1213" s="77"/>
      <c r="J1213" s="77"/>
      <c r="K1213" s="8">
        <f t="shared" si="135"/>
        <v>21</v>
      </c>
      <c r="L1213" s="8">
        <f t="shared" si="135"/>
        <v>755</v>
      </c>
      <c r="M1213" s="185" t="s">
        <v>1620</v>
      </c>
      <c r="N1213" s="87"/>
      <c r="O1213" s="34"/>
      <c r="P1213" s="33"/>
      <c r="Q1213" s="34"/>
      <c r="R1213" s="33"/>
      <c r="S1213" s="34"/>
      <c r="T1213" s="33"/>
      <c r="U1213" s="34"/>
      <c r="V1213" s="33"/>
      <c r="W1213" s="34"/>
      <c r="X1213" s="33"/>
      <c r="Y1213" s="34"/>
      <c r="Z1213" s="33"/>
      <c r="AA1213" s="58"/>
      <c r="AB1213" s="59"/>
      <c r="AC1213" s="60"/>
      <c r="AD1213" s="610" t="s">
        <v>28</v>
      </c>
      <c r="AE1213" s="603"/>
      <c r="AF1213" s="603"/>
      <c r="AG1213" s="603"/>
      <c r="AH1213" s="603"/>
      <c r="AI1213" s="603"/>
      <c r="AJ1213" s="603"/>
      <c r="AK1213" s="603"/>
      <c r="AL1213" s="603"/>
      <c r="AM1213" s="611"/>
      <c r="AN1213" s="90"/>
      <c r="AO1213" s="60"/>
      <c r="AP1213" s="61"/>
      <c r="AQ1213" s="35"/>
      <c r="AR1213" s="33"/>
      <c r="AS1213" s="34"/>
      <c r="AT1213" s="33"/>
      <c r="AU1213" s="34"/>
      <c r="AV1213" s="33"/>
      <c r="AW1213" s="4"/>
      <c r="AX1213" s="9"/>
      <c r="AY1213" s="472"/>
      <c r="AZ1213" s="473"/>
      <c r="BA1213" s="473"/>
      <c r="BB1213" s="473"/>
      <c r="BC1213" s="473"/>
      <c r="BD1213" s="473"/>
      <c r="BE1213" s="473"/>
      <c r="BF1213" s="474"/>
      <c r="BG1213" s="237"/>
      <c r="BH1213" s="238"/>
    </row>
    <row r="1214" spans="1:60" ht="20.65" customHeight="1" x14ac:dyDescent="0.25">
      <c r="A1214" s="4">
        <f t="shared" si="134"/>
        <v>986</v>
      </c>
      <c r="B1214" s="648"/>
      <c r="C1214" s="462"/>
      <c r="D1214" s="29" t="s">
        <v>336</v>
      </c>
      <c r="E1214" s="38"/>
      <c r="F1214" s="38"/>
      <c r="G1214" s="77"/>
      <c r="H1214" s="77"/>
      <c r="I1214" s="77"/>
      <c r="J1214" s="77"/>
      <c r="K1214" s="8">
        <f t="shared" si="135"/>
        <v>22</v>
      </c>
      <c r="L1214" s="8">
        <f t="shared" si="135"/>
        <v>756</v>
      </c>
      <c r="M1214" s="185" t="s">
        <v>1628</v>
      </c>
      <c r="N1214" s="87"/>
      <c r="O1214" s="34"/>
      <c r="P1214" s="33"/>
      <c r="Q1214" s="34"/>
      <c r="R1214" s="33"/>
      <c r="S1214" s="34"/>
      <c r="T1214" s="33"/>
      <c r="U1214" s="34"/>
      <c r="V1214" s="33"/>
      <c r="W1214" s="34"/>
      <c r="X1214" s="33"/>
      <c r="Y1214" s="34"/>
      <c r="Z1214" s="33"/>
      <c r="AA1214" s="58"/>
      <c r="AB1214" s="59"/>
      <c r="AC1214" s="60"/>
      <c r="AD1214" s="610" t="s">
        <v>28</v>
      </c>
      <c r="AE1214" s="603"/>
      <c r="AF1214" s="603"/>
      <c r="AG1214" s="603"/>
      <c r="AH1214" s="603"/>
      <c r="AI1214" s="603"/>
      <c r="AJ1214" s="603"/>
      <c r="AK1214" s="603"/>
      <c r="AL1214" s="603"/>
      <c r="AM1214" s="611"/>
      <c r="AN1214" s="90"/>
      <c r="AO1214" s="60"/>
      <c r="AP1214" s="61"/>
      <c r="AQ1214" s="35"/>
      <c r="AR1214" s="33"/>
      <c r="AS1214" s="34"/>
      <c r="AT1214" s="33"/>
      <c r="AU1214" s="34"/>
      <c r="AV1214" s="33"/>
      <c r="AW1214" s="4"/>
      <c r="AX1214" s="9"/>
      <c r="AY1214" s="472"/>
      <c r="AZ1214" s="473"/>
      <c r="BA1214" s="473"/>
      <c r="BB1214" s="473"/>
      <c r="BC1214" s="473"/>
      <c r="BD1214" s="473"/>
      <c r="BE1214" s="473"/>
      <c r="BF1214" s="474"/>
      <c r="BG1214" s="237"/>
      <c r="BH1214" s="238"/>
    </row>
    <row r="1215" spans="1:60" ht="29.65" customHeight="1" x14ac:dyDescent="0.25">
      <c r="A1215" s="4">
        <f t="shared" si="134"/>
        <v>987</v>
      </c>
      <c r="B1215" s="451"/>
      <c r="C1215" s="450" t="s">
        <v>1061</v>
      </c>
      <c r="D1215" s="29" t="s">
        <v>337</v>
      </c>
      <c r="E1215" s="8"/>
      <c r="F1215" s="8"/>
      <c r="G1215" s="8"/>
      <c r="H1215" s="8"/>
      <c r="I1215" s="8"/>
      <c r="J1215" s="8"/>
      <c r="K1215" s="8">
        <f>K1214+1</f>
        <v>23</v>
      </c>
      <c r="L1215" s="8">
        <f>L1214+1</f>
        <v>757</v>
      </c>
      <c r="M1215" s="185" t="s">
        <v>1622</v>
      </c>
      <c r="N1215" s="506" t="s">
        <v>425</v>
      </c>
      <c r="O1215" s="507"/>
      <c r="P1215" s="508"/>
      <c r="Q1215" s="34"/>
      <c r="R1215" s="33"/>
      <c r="S1215" s="45"/>
      <c r="T1215" s="44"/>
      <c r="U1215" s="34"/>
      <c r="V1215" s="33"/>
      <c r="W1215" s="34"/>
      <c r="X1215" s="33"/>
      <c r="Y1215" s="34"/>
      <c r="Z1215" s="33"/>
      <c r="AA1215" s="58"/>
      <c r="AB1215" s="59"/>
      <c r="AC1215" s="60"/>
      <c r="AD1215" s="610" t="s">
        <v>28</v>
      </c>
      <c r="AE1215" s="603"/>
      <c r="AF1215" s="603"/>
      <c r="AG1215" s="603"/>
      <c r="AH1215" s="603"/>
      <c r="AI1215" s="603"/>
      <c r="AJ1215" s="603"/>
      <c r="AK1215" s="603"/>
      <c r="AL1215" s="603"/>
      <c r="AM1215" s="611"/>
      <c r="AN1215" s="90"/>
      <c r="AO1215" s="60"/>
      <c r="AP1215" s="61"/>
      <c r="AQ1215" s="35"/>
      <c r="AR1215" s="36"/>
      <c r="AS1215" s="34"/>
      <c r="AT1215" s="36"/>
      <c r="AU1215" s="34"/>
      <c r="AV1215" s="36"/>
      <c r="AW1215" s="4"/>
      <c r="AX1215" s="8"/>
      <c r="AY1215" s="511" t="s">
        <v>1369</v>
      </c>
      <c r="AZ1215" s="511"/>
      <c r="BA1215" s="511"/>
      <c r="BB1215" s="511"/>
      <c r="BC1215" s="511"/>
      <c r="BD1215" s="511"/>
      <c r="BE1215" s="511"/>
      <c r="BF1215" s="511"/>
      <c r="BG1215" s="69"/>
      <c r="BH1215" s="70"/>
    </row>
    <row r="1216" spans="1:60" ht="29.65" customHeight="1" x14ac:dyDescent="0.25">
      <c r="A1216" s="4">
        <f t="shared" si="134"/>
        <v>988</v>
      </c>
      <c r="B1216" s="451"/>
      <c r="C1216" s="451"/>
      <c r="D1216" s="29" t="s">
        <v>338</v>
      </c>
      <c r="E1216" s="8"/>
      <c r="F1216" s="8"/>
      <c r="G1216" s="8"/>
      <c r="H1216" s="8"/>
      <c r="I1216" s="8"/>
      <c r="J1216" s="8"/>
      <c r="K1216" s="8">
        <f t="shared" ref="K1216:L1231" si="136">K1215+1</f>
        <v>24</v>
      </c>
      <c r="L1216" s="8">
        <f t="shared" si="136"/>
        <v>758</v>
      </c>
      <c r="M1216" s="185" t="s">
        <v>1622</v>
      </c>
      <c r="N1216" s="87"/>
      <c r="O1216" s="34"/>
      <c r="P1216" s="33"/>
      <c r="Q1216" s="34"/>
      <c r="R1216" s="33"/>
      <c r="S1216" s="34"/>
      <c r="T1216" s="33"/>
      <c r="U1216" s="34"/>
      <c r="V1216" s="33"/>
      <c r="W1216" s="34"/>
      <c r="X1216" s="33"/>
      <c r="Y1216" s="34"/>
      <c r="Z1216" s="33"/>
      <c r="AA1216" s="58"/>
      <c r="AB1216" s="59"/>
      <c r="AC1216" s="60"/>
      <c r="AD1216" s="610" t="s">
        <v>28</v>
      </c>
      <c r="AE1216" s="603"/>
      <c r="AF1216" s="603"/>
      <c r="AG1216" s="603"/>
      <c r="AH1216" s="603"/>
      <c r="AI1216" s="603"/>
      <c r="AJ1216" s="603"/>
      <c r="AK1216" s="603"/>
      <c r="AL1216" s="603"/>
      <c r="AM1216" s="611"/>
      <c r="AN1216" s="90"/>
      <c r="AO1216" s="60"/>
      <c r="AP1216" s="61"/>
      <c r="AQ1216" s="35"/>
      <c r="AR1216" s="36"/>
      <c r="AS1216" s="34"/>
      <c r="AT1216" s="36"/>
      <c r="AU1216" s="34"/>
      <c r="AV1216" s="36"/>
      <c r="AW1216" s="4"/>
      <c r="AX1216" s="8"/>
      <c r="AY1216" s="511"/>
      <c r="AZ1216" s="511"/>
      <c r="BA1216" s="511"/>
      <c r="BB1216" s="511"/>
      <c r="BC1216" s="511"/>
      <c r="BD1216" s="511"/>
      <c r="BE1216" s="511"/>
      <c r="BF1216" s="511"/>
      <c r="BG1216" s="69"/>
      <c r="BH1216" s="70"/>
    </row>
    <row r="1217" spans="1:60" ht="29.65" customHeight="1" x14ac:dyDescent="0.25">
      <c r="A1217" s="4">
        <f t="shared" si="134"/>
        <v>989</v>
      </c>
      <c r="B1217" s="451"/>
      <c r="C1217" s="451"/>
      <c r="D1217" s="29" t="s">
        <v>339</v>
      </c>
      <c r="E1217" s="8"/>
      <c r="F1217" s="8"/>
      <c r="G1217" s="8"/>
      <c r="H1217" s="8"/>
      <c r="I1217" s="8"/>
      <c r="J1217" s="8"/>
      <c r="K1217" s="8">
        <f t="shared" si="136"/>
        <v>25</v>
      </c>
      <c r="L1217" s="8">
        <f t="shared" si="136"/>
        <v>759</v>
      </c>
      <c r="M1217" s="185" t="s">
        <v>1622</v>
      </c>
      <c r="N1217" s="87"/>
      <c r="O1217" s="34"/>
      <c r="P1217" s="33"/>
      <c r="Q1217" s="34"/>
      <c r="R1217" s="33"/>
      <c r="S1217" s="34"/>
      <c r="T1217" s="33"/>
      <c r="U1217" s="34"/>
      <c r="V1217" s="33"/>
      <c r="W1217" s="34"/>
      <c r="X1217" s="33"/>
      <c r="Y1217" s="34"/>
      <c r="Z1217" s="33"/>
      <c r="AA1217" s="58"/>
      <c r="AB1217" s="59"/>
      <c r="AC1217" s="60"/>
      <c r="AD1217" s="610" t="s">
        <v>28</v>
      </c>
      <c r="AE1217" s="603"/>
      <c r="AF1217" s="603"/>
      <c r="AG1217" s="603"/>
      <c r="AH1217" s="603"/>
      <c r="AI1217" s="603"/>
      <c r="AJ1217" s="603"/>
      <c r="AK1217" s="603"/>
      <c r="AL1217" s="603"/>
      <c r="AM1217" s="611"/>
      <c r="AN1217" s="90"/>
      <c r="AO1217" s="60"/>
      <c r="AP1217" s="61"/>
      <c r="AQ1217" s="35"/>
      <c r="AR1217" s="36"/>
      <c r="AS1217" s="34"/>
      <c r="AT1217" s="36"/>
      <c r="AU1217" s="34"/>
      <c r="AV1217" s="36"/>
      <c r="AW1217" s="4"/>
      <c r="AX1217" s="8"/>
      <c r="AY1217" s="511"/>
      <c r="AZ1217" s="511"/>
      <c r="BA1217" s="511"/>
      <c r="BB1217" s="511"/>
      <c r="BC1217" s="511"/>
      <c r="BD1217" s="511"/>
      <c r="BE1217" s="511"/>
      <c r="BF1217" s="511"/>
      <c r="BG1217" s="69"/>
      <c r="BH1217" s="70"/>
    </row>
    <row r="1218" spans="1:60" ht="29.65" customHeight="1" x14ac:dyDescent="0.25">
      <c r="A1218" s="4">
        <f t="shared" si="134"/>
        <v>990</v>
      </c>
      <c r="B1218" s="21"/>
      <c r="C1218" s="452"/>
      <c r="D1218" s="29" t="s">
        <v>340</v>
      </c>
      <c r="E1218" s="8"/>
      <c r="F1218" s="8"/>
      <c r="G1218" s="8"/>
      <c r="H1218" s="8"/>
      <c r="I1218" s="8"/>
      <c r="J1218" s="8"/>
      <c r="K1218" s="8">
        <f t="shared" si="136"/>
        <v>26</v>
      </c>
      <c r="L1218" s="8">
        <f t="shared" si="136"/>
        <v>760</v>
      </c>
      <c r="M1218" s="185" t="s">
        <v>1622</v>
      </c>
      <c r="N1218" s="87"/>
      <c r="O1218" s="34"/>
      <c r="P1218" s="33"/>
      <c r="Q1218" s="34"/>
      <c r="R1218" s="33"/>
      <c r="S1218" s="34"/>
      <c r="T1218" s="33"/>
      <c r="U1218" s="34"/>
      <c r="V1218" s="33"/>
      <c r="W1218" s="34"/>
      <c r="X1218" s="33"/>
      <c r="Y1218" s="34"/>
      <c r="Z1218" s="33"/>
      <c r="AA1218" s="58"/>
      <c r="AB1218" s="59"/>
      <c r="AC1218" s="60"/>
      <c r="AD1218" s="610" t="s">
        <v>28</v>
      </c>
      <c r="AE1218" s="603"/>
      <c r="AF1218" s="603"/>
      <c r="AG1218" s="603"/>
      <c r="AH1218" s="603"/>
      <c r="AI1218" s="603"/>
      <c r="AJ1218" s="603"/>
      <c r="AK1218" s="603"/>
      <c r="AL1218" s="603"/>
      <c r="AM1218" s="611"/>
      <c r="AN1218" s="90"/>
      <c r="AO1218" s="60"/>
      <c r="AP1218" s="61"/>
      <c r="AQ1218" s="35"/>
      <c r="AR1218" s="36"/>
      <c r="AS1218" s="34"/>
      <c r="AT1218" s="36"/>
      <c r="AU1218" s="34"/>
      <c r="AV1218" s="36"/>
      <c r="AW1218" s="4"/>
      <c r="AX1218" s="8"/>
      <c r="AY1218" s="511"/>
      <c r="AZ1218" s="511"/>
      <c r="BA1218" s="511"/>
      <c r="BB1218" s="511"/>
      <c r="BC1218" s="511"/>
      <c r="BD1218" s="511"/>
      <c r="BE1218" s="511"/>
      <c r="BF1218" s="511"/>
      <c r="BG1218" s="69"/>
      <c r="BH1218" s="70"/>
    </row>
    <row r="1219" spans="1:60" ht="31.35" customHeight="1" x14ac:dyDescent="0.25">
      <c r="A1219" s="4">
        <f t="shared" si="134"/>
        <v>991</v>
      </c>
      <c r="B1219" s="462"/>
      <c r="C1219" s="647" t="s">
        <v>1299</v>
      </c>
      <c r="D1219" s="29" t="s">
        <v>341</v>
      </c>
      <c r="E1219" s="8"/>
      <c r="F1219" s="8"/>
      <c r="G1219" s="8"/>
      <c r="H1219" s="8"/>
      <c r="I1219" s="8"/>
      <c r="J1219" s="8"/>
      <c r="K1219" s="8">
        <f t="shared" si="136"/>
        <v>27</v>
      </c>
      <c r="L1219" s="8">
        <f t="shared" si="136"/>
        <v>761</v>
      </c>
      <c r="M1219" s="185" t="s">
        <v>1622</v>
      </c>
      <c r="N1219" s="87"/>
      <c r="O1219" s="34"/>
      <c r="P1219" s="33"/>
      <c r="Q1219" s="34"/>
      <c r="R1219" s="33"/>
      <c r="S1219" s="34"/>
      <c r="T1219" s="33"/>
      <c r="U1219" s="34"/>
      <c r="V1219" s="33"/>
      <c r="W1219" s="34"/>
      <c r="X1219" s="33"/>
      <c r="Y1219" s="34"/>
      <c r="Z1219" s="33"/>
      <c r="AA1219" s="58"/>
      <c r="AB1219" s="59"/>
      <c r="AC1219" s="60"/>
      <c r="AD1219" s="610" t="s">
        <v>28</v>
      </c>
      <c r="AE1219" s="603"/>
      <c r="AF1219" s="603"/>
      <c r="AG1219" s="603"/>
      <c r="AH1219" s="603"/>
      <c r="AI1219" s="603"/>
      <c r="AJ1219" s="603"/>
      <c r="AK1219" s="603"/>
      <c r="AL1219" s="603"/>
      <c r="AM1219" s="611"/>
      <c r="AN1219" s="90"/>
      <c r="AO1219" s="60"/>
      <c r="AP1219" s="61"/>
      <c r="AQ1219" s="35"/>
      <c r="AR1219" s="36"/>
      <c r="AS1219" s="34"/>
      <c r="AT1219" s="36"/>
      <c r="AU1219" s="34"/>
      <c r="AV1219" s="36"/>
      <c r="AW1219" s="4"/>
      <c r="AX1219" s="8"/>
      <c r="AY1219" s="469" t="s">
        <v>1368</v>
      </c>
      <c r="AZ1219" s="470"/>
      <c r="BA1219" s="470"/>
      <c r="BB1219" s="470"/>
      <c r="BC1219" s="470"/>
      <c r="BD1219" s="470"/>
      <c r="BE1219" s="470"/>
      <c r="BF1219" s="471"/>
      <c r="BG1219" s="69"/>
      <c r="BH1219" s="70"/>
    </row>
    <row r="1220" spans="1:60" ht="31.35" customHeight="1" x14ac:dyDescent="0.25">
      <c r="A1220" s="4">
        <f t="shared" si="134"/>
        <v>992</v>
      </c>
      <c r="B1220" s="462"/>
      <c r="C1220" s="647"/>
      <c r="D1220" s="29" t="s">
        <v>342</v>
      </c>
      <c r="E1220" s="8"/>
      <c r="F1220" s="8"/>
      <c r="G1220" s="8"/>
      <c r="H1220" s="8"/>
      <c r="I1220" s="8"/>
      <c r="J1220" s="8"/>
      <c r="K1220" s="8">
        <f t="shared" si="136"/>
        <v>28</v>
      </c>
      <c r="L1220" s="8">
        <f t="shared" si="136"/>
        <v>762</v>
      </c>
      <c r="M1220" s="185" t="s">
        <v>1622</v>
      </c>
      <c r="N1220" s="87"/>
      <c r="O1220" s="34"/>
      <c r="P1220" s="33"/>
      <c r="Q1220" s="34"/>
      <c r="R1220" s="33"/>
      <c r="S1220" s="34"/>
      <c r="T1220" s="33"/>
      <c r="U1220" s="34"/>
      <c r="V1220" s="33"/>
      <c r="W1220" s="34"/>
      <c r="X1220" s="33"/>
      <c r="Y1220" s="34"/>
      <c r="Z1220" s="33"/>
      <c r="AA1220" s="58"/>
      <c r="AB1220" s="59"/>
      <c r="AC1220" s="60"/>
      <c r="AD1220" s="610" t="s">
        <v>28</v>
      </c>
      <c r="AE1220" s="603"/>
      <c r="AF1220" s="603"/>
      <c r="AG1220" s="603"/>
      <c r="AH1220" s="603"/>
      <c r="AI1220" s="603"/>
      <c r="AJ1220" s="603"/>
      <c r="AK1220" s="603"/>
      <c r="AL1220" s="603"/>
      <c r="AM1220" s="611"/>
      <c r="AN1220" s="90"/>
      <c r="AO1220" s="60"/>
      <c r="AP1220" s="61"/>
      <c r="AQ1220" s="35"/>
      <c r="AR1220" s="36"/>
      <c r="AS1220" s="34"/>
      <c r="AT1220" s="36"/>
      <c r="AU1220" s="34"/>
      <c r="AV1220" s="36"/>
      <c r="AW1220" s="4"/>
      <c r="AX1220" s="8"/>
      <c r="AY1220" s="475"/>
      <c r="AZ1220" s="476"/>
      <c r="BA1220" s="476"/>
      <c r="BB1220" s="476"/>
      <c r="BC1220" s="476"/>
      <c r="BD1220" s="476"/>
      <c r="BE1220" s="476"/>
      <c r="BF1220" s="477"/>
      <c r="BG1220" s="69"/>
      <c r="BH1220" s="70"/>
    </row>
    <row r="1221" spans="1:60" ht="39" customHeight="1" x14ac:dyDescent="0.25">
      <c r="A1221" s="4">
        <f t="shared" si="134"/>
        <v>993</v>
      </c>
      <c r="B1221" s="17"/>
      <c r="C1221" s="450" t="s">
        <v>1296</v>
      </c>
      <c r="D1221" s="29" t="s">
        <v>343</v>
      </c>
      <c r="E1221" s="8"/>
      <c r="F1221" s="8"/>
      <c r="G1221" s="8"/>
      <c r="H1221" s="8"/>
      <c r="I1221" s="8"/>
      <c r="J1221" s="8"/>
      <c r="K1221" s="8">
        <f t="shared" si="136"/>
        <v>29</v>
      </c>
      <c r="L1221" s="8">
        <f t="shared" si="136"/>
        <v>763</v>
      </c>
      <c r="M1221" s="185" t="s">
        <v>1622</v>
      </c>
      <c r="N1221" s="104"/>
      <c r="O1221" s="45"/>
      <c r="P1221" s="44"/>
      <c r="Q1221" s="45"/>
      <c r="R1221" s="44"/>
      <c r="S1221" s="45"/>
      <c r="T1221" s="44"/>
      <c r="U1221" s="45"/>
      <c r="V1221" s="44"/>
      <c r="W1221" s="45"/>
      <c r="X1221" s="44"/>
      <c r="Y1221" s="45"/>
      <c r="Z1221" s="44"/>
      <c r="AA1221" s="58"/>
      <c r="AB1221" s="59"/>
      <c r="AC1221" s="60"/>
      <c r="AD1221" s="610" t="s">
        <v>28</v>
      </c>
      <c r="AE1221" s="603"/>
      <c r="AF1221" s="603"/>
      <c r="AG1221" s="603"/>
      <c r="AH1221" s="603"/>
      <c r="AI1221" s="603"/>
      <c r="AJ1221" s="603"/>
      <c r="AK1221" s="603"/>
      <c r="AL1221" s="603"/>
      <c r="AM1221" s="611"/>
      <c r="AN1221" s="90"/>
      <c r="AO1221" s="60"/>
      <c r="AP1221" s="61"/>
      <c r="AQ1221" s="141"/>
      <c r="AR1221" s="46"/>
      <c r="AS1221" s="45"/>
      <c r="AT1221" s="46"/>
      <c r="AU1221" s="45"/>
      <c r="AV1221" s="46"/>
      <c r="AW1221" s="3"/>
      <c r="AX1221" s="9"/>
      <c r="AY1221" s="469" t="s">
        <v>1300</v>
      </c>
      <c r="AZ1221" s="470"/>
      <c r="BA1221" s="470"/>
      <c r="BB1221" s="470"/>
      <c r="BC1221" s="470"/>
      <c r="BD1221" s="470"/>
      <c r="BE1221" s="470"/>
      <c r="BF1221" s="471"/>
      <c r="BG1221" s="69"/>
      <c r="BH1221" s="70"/>
    </row>
    <row r="1222" spans="1:60" ht="39" customHeight="1" x14ac:dyDescent="0.25">
      <c r="A1222" s="4">
        <f t="shared" si="134"/>
        <v>994</v>
      </c>
      <c r="B1222" s="17"/>
      <c r="C1222" s="452"/>
      <c r="D1222" s="29" t="s">
        <v>344</v>
      </c>
      <c r="E1222" s="8"/>
      <c r="F1222" s="8"/>
      <c r="G1222" s="8"/>
      <c r="H1222" s="8"/>
      <c r="I1222" s="8"/>
      <c r="J1222" s="8"/>
      <c r="K1222" s="8">
        <f t="shared" si="136"/>
        <v>30</v>
      </c>
      <c r="L1222" s="8">
        <f t="shared" si="136"/>
        <v>764</v>
      </c>
      <c r="M1222" s="185" t="s">
        <v>1622</v>
      </c>
      <c r="N1222" s="104"/>
      <c r="O1222" s="45"/>
      <c r="P1222" s="44"/>
      <c r="Q1222" s="45"/>
      <c r="R1222" s="44"/>
      <c r="S1222" s="45"/>
      <c r="T1222" s="44"/>
      <c r="U1222" s="45"/>
      <c r="V1222" s="44"/>
      <c r="W1222" s="45"/>
      <c r="X1222" s="44"/>
      <c r="Y1222" s="45"/>
      <c r="Z1222" s="44"/>
      <c r="AA1222" s="58"/>
      <c r="AB1222" s="59"/>
      <c r="AC1222" s="60"/>
      <c r="AD1222" s="610" t="s">
        <v>28</v>
      </c>
      <c r="AE1222" s="603"/>
      <c r="AF1222" s="603"/>
      <c r="AG1222" s="603"/>
      <c r="AH1222" s="603"/>
      <c r="AI1222" s="603"/>
      <c r="AJ1222" s="603"/>
      <c r="AK1222" s="603"/>
      <c r="AL1222" s="603"/>
      <c r="AM1222" s="611"/>
      <c r="AN1222" s="90"/>
      <c r="AO1222" s="60"/>
      <c r="AP1222" s="61"/>
      <c r="AQ1222" s="141"/>
      <c r="AR1222" s="46"/>
      <c r="AS1222" s="45"/>
      <c r="AT1222" s="46"/>
      <c r="AU1222" s="45"/>
      <c r="AV1222" s="46"/>
      <c r="AW1222" s="3"/>
      <c r="AX1222" s="9"/>
      <c r="AY1222" s="472"/>
      <c r="AZ1222" s="473"/>
      <c r="BA1222" s="473"/>
      <c r="BB1222" s="473"/>
      <c r="BC1222" s="473"/>
      <c r="BD1222" s="473"/>
      <c r="BE1222" s="473"/>
      <c r="BF1222" s="474"/>
      <c r="BG1222" s="69"/>
      <c r="BH1222" s="70"/>
    </row>
    <row r="1223" spans="1:60" ht="30.6" customHeight="1" x14ac:dyDescent="0.25">
      <c r="A1223" s="4">
        <f t="shared" si="134"/>
        <v>995</v>
      </c>
      <c r="B1223" s="17"/>
      <c r="C1223" s="462" t="s">
        <v>1297</v>
      </c>
      <c r="D1223" s="29" t="s">
        <v>345</v>
      </c>
      <c r="E1223" s="8"/>
      <c r="F1223" s="8"/>
      <c r="G1223" s="8"/>
      <c r="H1223" s="8"/>
      <c r="I1223" s="8"/>
      <c r="J1223" s="8"/>
      <c r="K1223" s="8">
        <f t="shared" si="136"/>
        <v>31</v>
      </c>
      <c r="L1223" s="8">
        <f t="shared" si="136"/>
        <v>765</v>
      </c>
      <c r="M1223" s="185" t="s">
        <v>1622</v>
      </c>
      <c r="N1223" s="104"/>
      <c r="O1223" s="45"/>
      <c r="P1223" s="44"/>
      <c r="Q1223" s="45"/>
      <c r="R1223" s="44"/>
      <c r="S1223" s="45"/>
      <c r="T1223" s="44"/>
      <c r="U1223" s="45"/>
      <c r="V1223" s="44"/>
      <c r="W1223" s="45"/>
      <c r="X1223" s="44"/>
      <c r="Y1223" s="45"/>
      <c r="Z1223" s="44"/>
      <c r="AA1223" s="58"/>
      <c r="AB1223" s="59"/>
      <c r="AC1223" s="60"/>
      <c r="AD1223" s="610" t="s">
        <v>28</v>
      </c>
      <c r="AE1223" s="603"/>
      <c r="AF1223" s="603"/>
      <c r="AG1223" s="603"/>
      <c r="AH1223" s="603"/>
      <c r="AI1223" s="603"/>
      <c r="AJ1223" s="603"/>
      <c r="AK1223" s="603"/>
      <c r="AL1223" s="603"/>
      <c r="AM1223" s="611"/>
      <c r="AN1223" s="90"/>
      <c r="AO1223" s="60"/>
      <c r="AP1223" s="61"/>
      <c r="AQ1223" s="141"/>
      <c r="AR1223" s="46"/>
      <c r="AS1223" s="45"/>
      <c r="AT1223" s="46"/>
      <c r="AU1223" s="45"/>
      <c r="AV1223" s="46"/>
      <c r="AW1223" s="3"/>
      <c r="AX1223" s="9"/>
      <c r="AY1223" s="469" t="s">
        <v>1301</v>
      </c>
      <c r="AZ1223" s="470"/>
      <c r="BA1223" s="470"/>
      <c r="BB1223" s="470"/>
      <c r="BC1223" s="470"/>
      <c r="BD1223" s="470"/>
      <c r="BE1223" s="470"/>
      <c r="BF1223" s="471"/>
      <c r="BG1223" s="69"/>
      <c r="BH1223" s="70"/>
    </row>
    <row r="1224" spans="1:60" ht="30.6" customHeight="1" x14ac:dyDescent="0.25">
      <c r="A1224" s="4">
        <f t="shared" si="134"/>
        <v>996</v>
      </c>
      <c r="B1224" s="17"/>
      <c r="C1224" s="462"/>
      <c r="D1224" s="29" t="s">
        <v>197</v>
      </c>
      <c r="E1224" s="8"/>
      <c r="F1224" s="8"/>
      <c r="G1224" s="8"/>
      <c r="H1224" s="8"/>
      <c r="I1224" s="8"/>
      <c r="J1224" s="8"/>
      <c r="K1224" s="8">
        <f t="shared" si="136"/>
        <v>32</v>
      </c>
      <c r="L1224" s="8">
        <f t="shared" si="136"/>
        <v>766</v>
      </c>
      <c r="M1224" s="185" t="s">
        <v>1622</v>
      </c>
      <c r="N1224" s="104"/>
      <c r="O1224" s="45"/>
      <c r="P1224" s="44"/>
      <c r="Q1224" s="45"/>
      <c r="R1224" s="44"/>
      <c r="S1224" s="45"/>
      <c r="T1224" s="44"/>
      <c r="U1224" s="45"/>
      <c r="V1224" s="44"/>
      <c r="W1224" s="45"/>
      <c r="X1224" s="44"/>
      <c r="Y1224" s="45"/>
      <c r="Z1224" s="44"/>
      <c r="AA1224" s="58"/>
      <c r="AB1224" s="59"/>
      <c r="AC1224" s="60"/>
      <c r="AD1224" s="610" t="s">
        <v>28</v>
      </c>
      <c r="AE1224" s="603"/>
      <c r="AF1224" s="603"/>
      <c r="AG1224" s="603"/>
      <c r="AH1224" s="603"/>
      <c r="AI1224" s="603"/>
      <c r="AJ1224" s="603"/>
      <c r="AK1224" s="603"/>
      <c r="AL1224" s="603"/>
      <c r="AM1224" s="611"/>
      <c r="AN1224" s="90"/>
      <c r="AO1224" s="60"/>
      <c r="AP1224" s="61"/>
      <c r="AQ1224" s="141"/>
      <c r="AR1224" s="46"/>
      <c r="AS1224" s="45"/>
      <c r="AT1224" s="46"/>
      <c r="AU1224" s="45"/>
      <c r="AV1224" s="46"/>
      <c r="AW1224" s="3"/>
      <c r="AX1224" s="9"/>
      <c r="AY1224" s="472"/>
      <c r="AZ1224" s="473"/>
      <c r="BA1224" s="473"/>
      <c r="BB1224" s="473"/>
      <c r="BC1224" s="473"/>
      <c r="BD1224" s="473"/>
      <c r="BE1224" s="473"/>
      <c r="BF1224" s="474"/>
      <c r="BG1224" s="69"/>
      <c r="BH1224" s="70"/>
    </row>
    <row r="1225" spans="1:60" ht="30.6" customHeight="1" x14ac:dyDescent="0.25">
      <c r="A1225" s="4">
        <f t="shared" si="134"/>
        <v>997</v>
      </c>
      <c r="B1225" s="17"/>
      <c r="C1225" s="451" t="s">
        <v>1298</v>
      </c>
      <c r="D1225" s="29" t="s">
        <v>198</v>
      </c>
      <c r="E1225" s="8"/>
      <c r="F1225" s="8"/>
      <c r="G1225" s="8"/>
      <c r="H1225" s="8"/>
      <c r="I1225" s="8"/>
      <c r="J1225" s="8"/>
      <c r="K1225" s="8">
        <f t="shared" si="136"/>
        <v>33</v>
      </c>
      <c r="L1225" s="8">
        <f t="shared" si="136"/>
        <v>767</v>
      </c>
      <c r="M1225" s="185" t="s">
        <v>1622</v>
      </c>
      <c r="N1225" s="104"/>
      <c r="O1225" s="45"/>
      <c r="P1225" s="44"/>
      <c r="Q1225" s="45"/>
      <c r="R1225" s="44"/>
      <c r="S1225" s="45"/>
      <c r="T1225" s="44"/>
      <c r="U1225" s="45"/>
      <c r="V1225" s="44"/>
      <c r="W1225" s="45"/>
      <c r="X1225" s="44"/>
      <c r="Y1225" s="45"/>
      <c r="Z1225" s="44"/>
      <c r="AA1225" s="58"/>
      <c r="AB1225" s="59"/>
      <c r="AC1225" s="60"/>
      <c r="AD1225" s="610" t="s">
        <v>28</v>
      </c>
      <c r="AE1225" s="603"/>
      <c r="AF1225" s="603"/>
      <c r="AG1225" s="603"/>
      <c r="AH1225" s="603"/>
      <c r="AI1225" s="603"/>
      <c r="AJ1225" s="603"/>
      <c r="AK1225" s="603"/>
      <c r="AL1225" s="603"/>
      <c r="AM1225" s="611"/>
      <c r="AN1225" s="90"/>
      <c r="AO1225" s="60"/>
      <c r="AP1225" s="61"/>
      <c r="AQ1225" s="141"/>
      <c r="AR1225" s="46"/>
      <c r="AS1225" s="45"/>
      <c r="AT1225" s="46"/>
      <c r="AU1225" s="45"/>
      <c r="AV1225" s="46"/>
      <c r="AW1225" s="3"/>
      <c r="AX1225" s="9"/>
      <c r="AY1225" s="511" t="s">
        <v>1302</v>
      </c>
      <c r="AZ1225" s="511"/>
      <c r="BA1225" s="511"/>
      <c r="BB1225" s="511"/>
      <c r="BC1225" s="511"/>
      <c r="BD1225" s="511"/>
      <c r="BE1225" s="511"/>
      <c r="BF1225" s="511"/>
      <c r="BG1225" s="69"/>
      <c r="BH1225" s="70"/>
    </row>
    <row r="1226" spans="1:60" ht="30.6" customHeight="1" x14ac:dyDescent="0.25">
      <c r="A1226" s="4">
        <f t="shared" si="134"/>
        <v>998</v>
      </c>
      <c r="B1226" s="17"/>
      <c r="C1226" s="452"/>
      <c r="D1226" s="29" t="s">
        <v>199</v>
      </c>
      <c r="E1226" s="8"/>
      <c r="F1226" s="8"/>
      <c r="G1226" s="8"/>
      <c r="H1226" s="8"/>
      <c r="I1226" s="8"/>
      <c r="J1226" s="8"/>
      <c r="K1226" s="8">
        <f t="shared" si="136"/>
        <v>34</v>
      </c>
      <c r="L1226" s="8">
        <f t="shared" si="136"/>
        <v>768</v>
      </c>
      <c r="M1226" s="185" t="s">
        <v>1622</v>
      </c>
      <c r="N1226" s="104"/>
      <c r="O1226" s="45"/>
      <c r="P1226" s="44"/>
      <c r="Q1226" s="45"/>
      <c r="R1226" s="44"/>
      <c r="S1226" s="45"/>
      <c r="T1226" s="44"/>
      <c r="U1226" s="45"/>
      <c r="V1226" s="44"/>
      <c r="W1226" s="45"/>
      <c r="X1226" s="44"/>
      <c r="Y1226" s="45"/>
      <c r="Z1226" s="44"/>
      <c r="AA1226" s="58"/>
      <c r="AB1226" s="59"/>
      <c r="AC1226" s="60"/>
      <c r="AD1226" s="610" t="s">
        <v>28</v>
      </c>
      <c r="AE1226" s="603"/>
      <c r="AF1226" s="603"/>
      <c r="AG1226" s="603"/>
      <c r="AH1226" s="603"/>
      <c r="AI1226" s="603"/>
      <c r="AJ1226" s="603"/>
      <c r="AK1226" s="603"/>
      <c r="AL1226" s="603"/>
      <c r="AM1226" s="611"/>
      <c r="AN1226" s="90"/>
      <c r="AO1226" s="60"/>
      <c r="AP1226" s="61"/>
      <c r="AQ1226" s="141"/>
      <c r="AR1226" s="46"/>
      <c r="AS1226" s="45"/>
      <c r="AT1226" s="46"/>
      <c r="AU1226" s="45"/>
      <c r="AV1226" s="46"/>
      <c r="AW1226" s="3"/>
      <c r="AX1226" s="9"/>
      <c r="AY1226" s="511"/>
      <c r="AZ1226" s="511"/>
      <c r="BA1226" s="511"/>
      <c r="BB1226" s="511"/>
      <c r="BC1226" s="511"/>
      <c r="BD1226" s="511"/>
      <c r="BE1226" s="511"/>
      <c r="BF1226" s="511"/>
      <c r="BG1226" s="69"/>
      <c r="BH1226" s="70"/>
    </row>
    <row r="1227" spans="1:60" ht="30.6" customHeight="1" x14ac:dyDescent="0.25">
      <c r="A1227" s="4">
        <f t="shared" si="134"/>
        <v>999</v>
      </c>
      <c r="B1227" s="366"/>
      <c r="C1227" s="647" t="s">
        <v>1303</v>
      </c>
      <c r="D1227" s="29" t="s">
        <v>200</v>
      </c>
      <c r="E1227" s="8"/>
      <c r="F1227" s="8"/>
      <c r="G1227" s="8"/>
      <c r="H1227" s="8"/>
      <c r="I1227" s="8"/>
      <c r="J1227" s="8"/>
      <c r="K1227" s="8">
        <f t="shared" si="136"/>
        <v>35</v>
      </c>
      <c r="L1227" s="8">
        <f t="shared" si="136"/>
        <v>769</v>
      </c>
      <c r="M1227" s="185" t="s">
        <v>1622</v>
      </c>
      <c r="N1227" s="104"/>
      <c r="O1227" s="45"/>
      <c r="P1227" s="44"/>
      <c r="Q1227" s="45"/>
      <c r="R1227" s="44"/>
      <c r="S1227" s="45"/>
      <c r="T1227" s="44"/>
      <c r="U1227" s="45"/>
      <c r="V1227" s="44"/>
      <c r="W1227" s="45"/>
      <c r="X1227" s="44"/>
      <c r="Y1227" s="45"/>
      <c r="Z1227" s="44"/>
      <c r="AA1227" s="58"/>
      <c r="AB1227" s="59"/>
      <c r="AC1227" s="60"/>
      <c r="AD1227" s="610" t="s">
        <v>28</v>
      </c>
      <c r="AE1227" s="603"/>
      <c r="AF1227" s="603"/>
      <c r="AG1227" s="603"/>
      <c r="AH1227" s="603"/>
      <c r="AI1227" s="603"/>
      <c r="AJ1227" s="603"/>
      <c r="AK1227" s="603"/>
      <c r="AL1227" s="603"/>
      <c r="AM1227" s="611"/>
      <c r="AN1227" s="90"/>
      <c r="AO1227" s="60"/>
      <c r="AP1227" s="61"/>
      <c r="AQ1227" s="141"/>
      <c r="AR1227" s="46"/>
      <c r="AS1227" s="45"/>
      <c r="AT1227" s="46"/>
      <c r="AU1227" s="45"/>
      <c r="AV1227" s="46"/>
      <c r="AW1227" s="3"/>
      <c r="AX1227" s="9"/>
      <c r="AY1227" s="511" t="s">
        <v>1305</v>
      </c>
      <c r="AZ1227" s="511"/>
      <c r="BA1227" s="511"/>
      <c r="BB1227" s="511"/>
      <c r="BC1227" s="511"/>
      <c r="BD1227" s="511"/>
      <c r="BE1227" s="511"/>
      <c r="BF1227" s="511"/>
      <c r="BG1227" s="69"/>
      <c r="BH1227" s="70"/>
    </row>
    <row r="1228" spans="1:60" ht="30.6" customHeight="1" x14ac:dyDescent="0.25">
      <c r="A1228" s="4">
        <f t="shared" si="134"/>
        <v>1000</v>
      </c>
      <c r="B1228" s="17"/>
      <c r="C1228" s="647"/>
      <c r="D1228" s="29" t="s">
        <v>201</v>
      </c>
      <c r="E1228" s="8"/>
      <c r="F1228" s="8"/>
      <c r="G1228" s="8"/>
      <c r="H1228" s="8"/>
      <c r="I1228" s="8"/>
      <c r="J1228" s="8"/>
      <c r="K1228" s="8">
        <f t="shared" si="136"/>
        <v>36</v>
      </c>
      <c r="L1228" s="8">
        <f t="shared" si="136"/>
        <v>770</v>
      </c>
      <c r="M1228" s="393" t="s">
        <v>1622</v>
      </c>
      <c r="N1228" s="104"/>
      <c r="O1228" s="45"/>
      <c r="P1228" s="44"/>
      <c r="Q1228" s="45"/>
      <c r="R1228" s="44"/>
      <c r="S1228" s="45"/>
      <c r="T1228" s="44"/>
      <c r="U1228" s="45"/>
      <c r="V1228" s="44"/>
      <c r="W1228" s="45"/>
      <c r="X1228" s="44"/>
      <c r="Y1228" s="45"/>
      <c r="Z1228" s="44"/>
      <c r="AA1228" s="58"/>
      <c r="AB1228" s="59"/>
      <c r="AC1228" s="60"/>
      <c r="AD1228" s="610" t="s">
        <v>28</v>
      </c>
      <c r="AE1228" s="603"/>
      <c r="AF1228" s="603"/>
      <c r="AG1228" s="603"/>
      <c r="AH1228" s="603"/>
      <c r="AI1228" s="603"/>
      <c r="AJ1228" s="603"/>
      <c r="AK1228" s="603"/>
      <c r="AL1228" s="603"/>
      <c r="AM1228" s="611"/>
      <c r="AN1228" s="90"/>
      <c r="AO1228" s="60"/>
      <c r="AP1228" s="61"/>
      <c r="AQ1228" s="141"/>
      <c r="AR1228" s="46"/>
      <c r="AS1228" s="45"/>
      <c r="AT1228" s="46"/>
      <c r="AU1228" s="45"/>
      <c r="AV1228" s="46"/>
      <c r="AW1228" s="3"/>
      <c r="AX1228" s="9"/>
      <c r="AY1228" s="511"/>
      <c r="AZ1228" s="511"/>
      <c r="BA1228" s="511"/>
      <c r="BB1228" s="511"/>
      <c r="BC1228" s="511"/>
      <c r="BD1228" s="511"/>
      <c r="BE1228" s="511"/>
      <c r="BF1228" s="511"/>
      <c r="BG1228" s="69"/>
      <c r="BH1228" s="70"/>
    </row>
    <row r="1229" spans="1:60" ht="30.6" customHeight="1" x14ac:dyDescent="0.25">
      <c r="A1229" s="4">
        <f t="shared" si="134"/>
        <v>1001</v>
      </c>
      <c r="B1229" s="17"/>
      <c r="C1229" s="29"/>
      <c r="D1229" s="29" t="s">
        <v>202</v>
      </c>
      <c r="E1229" s="8"/>
      <c r="F1229" s="8"/>
      <c r="G1229" s="8"/>
      <c r="H1229" s="8"/>
      <c r="I1229" s="8"/>
      <c r="J1229" s="8"/>
      <c r="K1229" s="8">
        <f t="shared" si="136"/>
        <v>37</v>
      </c>
      <c r="L1229" s="8">
        <f t="shared" si="136"/>
        <v>771</v>
      </c>
      <c r="M1229" s="185" t="s">
        <v>1679</v>
      </c>
      <c r="N1229" s="104"/>
      <c r="O1229" s="45"/>
      <c r="P1229" s="44"/>
      <c r="Q1229" s="45"/>
      <c r="R1229" s="44"/>
      <c r="S1229" s="45"/>
      <c r="T1229" s="44"/>
      <c r="U1229" s="45"/>
      <c r="V1229" s="44"/>
      <c r="W1229" s="45"/>
      <c r="X1229" s="44"/>
      <c r="Y1229" s="45"/>
      <c r="Z1229" s="44"/>
      <c r="AA1229" s="58"/>
      <c r="AB1229" s="59"/>
      <c r="AC1229" s="60"/>
      <c r="AD1229" s="610" t="s">
        <v>28</v>
      </c>
      <c r="AE1229" s="603"/>
      <c r="AF1229" s="603"/>
      <c r="AG1229" s="603"/>
      <c r="AH1229" s="603"/>
      <c r="AI1229" s="603"/>
      <c r="AJ1229" s="603"/>
      <c r="AK1229" s="603"/>
      <c r="AL1229" s="603"/>
      <c r="AM1229" s="611"/>
      <c r="AN1229" s="90"/>
      <c r="AO1229" s="60"/>
      <c r="AP1229" s="61"/>
      <c r="AQ1229" s="141"/>
      <c r="AR1229" s="46"/>
      <c r="AS1229" s="45"/>
      <c r="AT1229" s="46"/>
      <c r="AU1229" s="45"/>
      <c r="AV1229" s="46"/>
      <c r="AW1229" s="3"/>
      <c r="AX1229" s="9"/>
      <c r="AY1229" s="511" t="s">
        <v>1304</v>
      </c>
      <c r="AZ1229" s="511"/>
      <c r="BA1229" s="511"/>
      <c r="BB1229" s="511"/>
      <c r="BC1229" s="511"/>
      <c r="BD1229" s="511"/>
      <c r="BE1229" s="511"/>
      <c r="BF1229" s="511"/>
      <c r="BG1229" s="69"/>
      <c r="BH1229" s="70"/>
    </row>
    <row r="1230" spans="1:60" ht="30.6" customHeight="1" x14ac:dyDescent="0.25">
      <c r="A1230" s="4">
        <f t="shared" si="134"/>
        <v>1002</v>
      </c>
      <c r="B1230" s="17"/>
      <c r="C1230" s="29"/>
      <c r="D1230" s="29" t="s">
        <v>203</v>
      </c>
      <c r="E1230" s="8"/>
      <c r="F1230" s="8"/>
      <c r="G1230" s="8"/>
      <c r="H1230" s="8"/>
      <c r="I1230" s="8"/>
      <c r="J1230" s="8"/>
      <c r="K1230" s="8">
        <f t="shared" si="136"/>
        <v>38</v>
      </c>
      <c r="L1230" s="8">
        <f t="shared" si="136"/>
        <v>772</v>
      </c>
      <c r="M1230" s="185" t="s">
        <v>1679</v>
      </c>
      <c r="N1230" s="104"/>
      <c r="O1230" s="45"/>
      <c r="P1230" s="44"/>
      <c r="Q1230" s="45"/>
      <c r="R1230" s="44"/>
      <c r="S1230" s="45"/>
      <c r="T1230" s="44"/>
      <c r="U1230" s="45"/>
      <c r="V1230" s="44"/>
      <c r="W1230" s="45"/>
      <c r="X1230" s="44"/>
      <c r="Y1230" s="45"/>
      <c r="Z1230" s="44"/>
      <c r="AA1230" s="58"/>
      <c r="AB1230" s="59"/>
      <c r="AC1230" s="60"/>
      <c r="AD1230" s="610" t="s">
        <v>28</v>
      </c>
      <c r="AE1230" s="603"/>
      <c r="AF1230" s="603"/>
      <c r="AG1230" s="603"/>
      <c r="AH1230" s="603"/>
      <c r="AI1230" s="603"/>
      <c r="AJ1230" s="603"/>
      <c r="AK1230" s="603"/>
      <c r="AL1230" s="603"/>
      <c r="AM1230" s="611"/>
      <c r="AN1230" s="90"/>
      <c r="AO1230" s="60"/>
      <c r="AP1230" s="61"/>
      <c r="AQ1230" s="141"/>
      <c r="AR1230" s="46"/>
      <c r="AS1230" s="45"/>
      <c r="AT1230" s="46"/>
      <c r="AU1230" s="45"/>
      <c r="AV1230" s="46"/>
      <c r="AW1230" s="3"/>
      <c r="AX1230" s="9"/>
      <c r="AY1230" s="511" t="s">
        <v>1304</v>
      </c>
      <c r="AZ1230" s="511"/>
      <c r="BA1230" s="511"/>
      <c r="BB1230" s="511"/>
      <c r="BC1230" s="511"/>
      <c r="BD1230" s="511"/>
      <c r="BE1230" s="511"/>
      <c r="BF1230" s="511"/>
      <c r="BG1230" s="69"/>
      <c r="BH1230" s="70"/>
    </row>
    <row r="1231" spans="1:60" ht="30.6" customHeight="1" x14ac:dyDescent="0.25">
      <c r="A1231" s="4">
        <f t="shared" si="134"/>
        <v>1003</v>
      </c>
      <c r="B1231" s="17"/>
      <c r="C1231" s="29"/>
      <c r="D1231" s="29" t="s">
        <v>204</v>
      </c>
      <c r="E1231" s="8"/>
      <c r="F1231" s="8"/>
      <c r="G1231" s="8"/>
      <c r="H1231" s="8"/>
      <c r="I1231" s="8"/>
      <c r="J1231" s="8"/>
      <c r="K1231" s="8">
        <f t="shared" si="136"/>
        <v>39</v>
      </c>
      <c r="L1231" s="8">
        <f t="shared" si="136"/>
        <v>773</v>
      </c>
      <c r="M1231" s="185" t="s">
        <v>1679</v>
      </c>
      <c r="N1231" s="104"/>
      <c r="O1231" s="45"/>
      <c r="P1231" s="44"/>
      <c r="Q1231" s="45"/>
      <c r="R1231" s="44"/>
      <c r="S1231" s="45"/>
      <c r="T1231" s="44"/>
      <c r="U1231" s="45"/>
      <c r="V1231" s="44"/>
      <c r="W1231" s="45"/>
      <c r="X1231" s="44"/>
      <c r="Y1231" s="45"/>
      <c r="Z1231" s="44"/>
      <c r="AA1231" s="58"/>
      <c r="AB1231" s="59"/>
      <c r="AC1231" s="60"/>
      <c r="AD1231" s="610" t="s">
        <v>28</v>
      </c>
      <c r="AE1231" s="603"/>
      <c r="AF1231" s="603"/>
      <c r="AG1231" s="603"/>
      <c r="AH1231" s="603"/>
      <c r="AI1231" s="603"/>
      <c r="AJ1231" s="603"/>
      <c r="AK1231" s="603"/>
      <c r="AL1231" s="603"/>
      <c r="AM1231" s="611"/>
      <c r="AN1231" s="90"/>
      <c r="AO1231" s="60"/>
      <c r="AP1231" s="61"/>
      <c r="AQ1231" s="141"/>
      <c r="AR1231" s="46"/>
      <c r="AS1231" s="45"/>
      <c r="AT1231" s="46"/>
      <c r="AU1231" s="45"/>
      <c r="AV1231" s="46"/>
      <c r="AW1231" s="3"/>
      <c r="AX1231" s="9"/>
      <c r="AY1231" s="511" t="s">
        <v>1306</v>
      </c>
      <c r="AZ1231" s="511"/>
      <c r="BA1231" s="511"/>
      <c r="BB1231" s="511"/>
      <c r="BC1231" s="511"/>
      <c r="BD1231" s="511"/>
      <c r="BE1231" s="511"/>
      <c r="BF1231" s="511"/>
      <c r="BG1231" s="69"/>
      <c r="BH1231" s="70"/>
    </row>
    <row r="1232" spans="1:60" ht="30.6" customHeight="1" x14ac:dyDescent="0.25">
      <c r="A1232" s="4">
        <f t="shared" si="134"/>
        <v>1004</v>
      </c>
      <c r="B1232" s="17"/>
      <c r="C1232" s="29"/>
      <c r="D1232" s="29" t="s">
        <v>222</v>
      </c>
      <c r="E1232" s="8"/>
      <c r="F1232" s="8"/>
      <c r="G1232" s="8"/>
      <c r="H1232" s="8"/>
      <c r="I1232" s="8"/>
      <c r="J1232" s="8"/>
      <c r="K1232" s="8">
        <f t="shared" ref="K1232:L1233" si="137">K1231+1</f>
        <v>40</v>
      </c>
      <c r="L1232" s="8">
        <f t="shared" si="137"/>
        <v>774</v>
      </c>
      <c r="M1232" s="185" t="s">
        <v>1679</v>
      </c>
      <c r="N1232" s="104"/>
      <c r="O1232" s="45"/>
      <c r="P1232" s="44"/>
      <c r="Q1232" s="45"/>
      <c r="R1232" s="44"/>
      <c r="S1232" s="45"/>
      <c r="T1232" s="44"/>
      <c r="U1232" s="45"/>
      <c r="V1232" s="44"/>
      <c r="W1232" s="45"/>
      <c r="X1232" s="44"/>
      <c r="Y1232" s="45"/>
      <c r="Z1232" s="44"/>
      <c r="AA1232" s="58"/>
      <c r="AB1232" s="59"/>
      <c r="AC1232" s="60"/>
      <c r="AD1232" s="610" t="s">
        <v>28</v>
      </c>
      <c r="AE1232" s="603"/>
      <c r="AF1232" s="603"/>
      <c r="AG1232" s="603"/>
      <c r="AH1232" s="603"/>
      <c r="AI1232" s="603"/>
      <c r="AJ1232" s="603"/>
      <c r="AK1232" s="603"/>
      <c r="AL1232" s="603"/>
      <c r="AM1232" s="611"/>
      <c r="AN1232" s="90"/>
      <c r="AO1232" s="60"/>
      <c r="AP1232" s="61"/>
      <c r="AQ1232" s="141"/>
      <c r="AR1232" s="46"/>
      <c r="AS1232" s="45"/>
      <c r="AT1232" s="46"/>
      <c r="AU1232" s="45"/>
      <c r="AV1232" s="46"/>
      <c r="AW1232" s="3"/>
      <c r="AX1232" s="9"/>
      <c r="AY1232" s="511" t="s">
        <v>1308</v>
      </c>
      <c r="AZ1232" s="511"/>
      <c r="BA1232" s="511"/>
      <c r="BB1232" s="511"/>
      <c r="BC1232" s="511"/>
      <c r="BD1232" s="511"/>
      <c r="BE1232" s="511"/>
      <c r="BF1232" s="511"/>
      <c r="BG1232" s="69"/>
      <c r="BH1232" s="70"/>
    </row>
    <row r="1233" spans="1:60" ht="30.6" customHeight="1" x14ac:dyDescent="0.25">
      <c r="A1233" s="4">
        <f t="shared" si="134"/>
        <v>1005</v>
      </c>
      <c r="B1233" s="17"/>
      <c r="C1233" s="29"/>
      <c r="D1233" s="29" t="s">
        <v>223</v>
      </c>
      <c r="E1233" s="8"/>
      <c r="F1233" s="8"/>
      <c r="G1233" s="8"/>
      <c r="H1233" s="8"/>
      <c r="I1233" s="8"/>
      <c r="J1233" s="8"/>
      <c r="K1233" s="8">
        <f t="shared" si="137"/>
        <v>41</v>
      </c>
      <c r="L1233" s="8">
        <f t="shared" si="137"/>
        <v>775</v>
      </c>
      <c r="M1233" s="185" t="s">
        <v>1679</v>
      </c>
      <c r="N1233" s="104"/>
      <c r="O1233" s="45"/>
      <c r="P1233" s="44"/>
      <c r="Q1233" s="45"/>
      <c r="R1233" s="44"/>
      <c r="S1233" s="45"/>
      <c r="T1233" s="44"/>
      <c r="U1233" s="45"/>
      <c r="V1233" s="44"/>
      <c r="W1233" s="45"/>
      <c r="X1233" s="44"/>
      <c r="Y1233" s="45"/>
      <c r="Z1233" s="44"/>
      <c r="AA1233" s="58"/>
      <c r="AB1233" s="59"/>
      <c r="AC1233" s="60"/>
      <c r="AD1233" s="610" t="s">
        <v>28</v>
      </c>
      <c r="AE1233" s="603"/>
      <c r="AF1233" s="603"/>
      <c r="AG1233" s="603"/>
      <c r="AH1233" s="603"/>
      <c r="AI1233" s="603"/>
      <c r="AJ1233" s="603"/>
      <c r="AK1233" s="603"/>
      <c r="AL1233" s="603"/>
      <c r="AM1233" s="611"/>
      <c r="AN1233" s="90"/>
      <c r="AO1233" s="60"/>
      <c r="AP1233" s="61"/>
      <c r="AQ1233" s="141"/>
      <c r="AR1233" s="46"/>
      <c r="AS1233" s="45"/>
      <c r="AT1233" s="46"/>
      <c r="AU1233" s="45"/>
      <c r="AV1233" s="46"/>
      <c r="AW1233" s="3"/>
      <c r="AX1233" s="9"/>
      <c r="AY1233" s="511" t="s">
        <v>1307</v>
      </c>
      <c r="AZ1233" s="511"/>
      <c r="BA1233" s="511"/>
      <c r="BB1233" s="511"/>
      <c r="BC1233" s="511"/>
      <c r="BD1233" s="511"/>
      <c r="BE1233" s="511"/>
      <c r="BF1233" s="511"/>
      <c r="BG1233" s="69"/>
      <c r="BH1233" s="70"/>
    </row>
    <row r="1234" spans="1:60" ht="24.75" customHeight="1" thickBot="1" x14ac:dyDescent="0.3">
      <c r="A1234" s="497" t="s">
        <v>404</v>
      </c>
      <c r="B1234" s="498"/>
      <c r="C1234" s="499"/>
      <c r="D1234" s="500"/>
      <c r="E1234" s="135">
        <f>E1188</f>
        <v>4</v>
      </c>
      <c r="F1234" s="135">
        <f>F1188</f>
        <v>103</v>
      </c>
      <c r="G1234" s="135">
        <v>0</v>
      </c>
      <c r="H1234" s="135">
        <f>H1189</f>
        <v>119</v>
      </c>
      <c r="I1234" s="135"/>
      <c r="J1234" s="135">
        <f>$J$1137</f>
        <v>42</v>
      </c>
      <c r="K1234" s="135">
        <f>K1233</f>
        <v>41</v>
      </c>
      <c r="L1234" s="135">
        <f>L1233</f>
        <v>775</v>
      </c>
      <c r="M1234" s="16"/>
      <c r="O1234" s="501" t="s">
        <v>60</v>
      </c>
      <c r="P1234" s="502"/>
      <c r="Q1234" s="502"/>
      <c r="R1234" s="502"/>
      <c r="S1234" s="502"/>
      <c r="T1234" s="502"/>
      <c r="U1234" s="502"/>
      <c r="V1234" s="502"/>
      <c r="W1234" s="502"/>
      <c r="X1234" s="502"/>
      <c r="Y1234" s="502"/>
      <c r="Z1234" s="501">
        <f>E1234+G1234+K1234</f>
        <v>45</v>
      </c>
      <c r="AA1234" s="502"/>
      <c r="AB1234" s="502"/>
      <c r="AC1234" s="502"/>
      <c r="AD1234" s="502"/>
      <c r="AE1234" s="502"/>
      <c r="AF1234" s="502"/>
      <c r="AG1234" s="502"/>
      <c r="AH1234" s="502"/>
      <c r="AI1234" s="502"/>
      <c r="AJ1234" s="503"/>
      <c r="AX1234" s="9"/>
    </row>
    <row r="1236" spans="1:60" ht="19.5" customHeight="1" x14ac:dyDescent="0.25">
      <c r="A1236" s="575" t="s">
        <v>499</v>
      </c>
      <c r="B1236" s="575"/>
      <c r="C1236" s="575"/>
      <c r="D1236" s="575"/>
      <c r="E1236" s="575"/>
      <c r="F1236" s="575"/>
      <c r="G1236" s="575"/>
      <c r="H1236" s="575"/>
      <c r="I1236" s="575"/>
      <c r="J1236" s="575"/>
      <c r="K1236" s="575"/>
      <c r="L1236" s="575"/>
      <c r="M1236" s="575"/>
      <c r="N1236" s="575"/>
      <c r="O1236" s="575"/>
      <c r="P1236" s="575"/>
      <c r="Q1236" s="575"/>
      <c r="R1236" s="575"/>
      <c r="S1236" s="575"/>
      <c r="T1236" s="575"/>
      <c r="U1236" s="575"/>
      <c r="V1236" s="575"/>
      <c r="W1236" s="575"/>
      <c r="X1236" s="575"/>
      <c r="Y1236" s="7"/>
      <c r="Z1236" s="7"/>
      <c r="AA1236" s="7"/>
      <c r="AB1236" s="7"/>
      <c r="AC1236" s="7"/>
      <c r="AD1236" s="7"/>
      <c r="AE1236" s="7"/>
      <c r="AF1236" s="7"/>
      <c r="AG1236" s="7"/>
      <c r="AH1236" s="7"/>
      <c r="AI1236" s="7"/>
      <c r="AJ1236" s="7"/>
      <c r="AK1236" s="7"/>
      <c r="AL1236" s="7"/>
      <c r="AM1236" s="7"/>
      <c r="AN1236" s="7"/>
      <c r="AO1236" s="7"/>
      <c r="AP1236" s="7"/>
      <c r="AQ1236" s="7"/>
      <c r="AR1236" s="7"/>
      <c r="AS1236" s="7"/>
      <c r="AT1236" s="7"/>
      <c r="AU1236" s="7"/>
      <c r="AV1236" s="7"/>
      <c r="AW1236" s="7"/>
    </row>
    <row r="1237" spans="1:60" ht="19.5" customHeight="1" x14ac:dyDescent="0.25">
      <c r="A1237" s="582" t="s">
        <v>89</v>
      </c>
      <c r="B1237" s="452" t="s">
        <v>193</v>
      </c>
      <c r="C1237" s="462" t="s">
        <v>326</v>
      </c>
      <c r="D1237" s="452" t="s">
        <v>90</v>
      </c>
      <c r="E1237" s="583" t="s">
        <v>162</v>
      </c>
      <c r="F1237" s="583"/>
      <c r="G1237" s="584" t="s">
        <v>161</v>
      </c>
      <c r="H1237" s="584"/>
      <c r="I1237" s="492" t="s">
        <v>146</v>
      </c>
      <c r="J1237" s="493"/>
      <c r="K1237" s="452" t="s">
        <v>192</v>
      </c>
      <c r="L1237" s="452"/>
      <c r="M1237" s="107"/>
      <c r="N1237" s="585">
        <v>9</v>
      </c>
      <c r="O1237" s="585"/>
      <c r="P1237" s="585">
        <v>10</v>
      </c>
      <c r="Q1237" s="585"/>
      <c r="R1237" s="585">
        <v>11</v>
      </c>
      <c r="S1237" s="585"/>
      <c r="T1237" s="585">
        <v>12</v>
      </c>
      <c r="U1237" s="585"/>
      <c r="V1237" s="585">
        <v>13</v>
      </c>
      <c r="W1237" s="585"/>
      <c r="X1237" s="585">
        <v>14</v>
      </c>
      <c r="Y1237" s="585"/>
      <c r="Z1237" s="585">
        <v>15</v>
      </c>
      <c r="AA1237" s="585"/>
      <c r="AB1237" s="585">
        <v>16</v>
      </c>
      <c r="AC1237" s="585"/>
      <c r="AD1237" s="585">
        <v>17</v>
      </c>
      <c r="AE1237" s="585"/>
      <c r="AF1237" s="585">
        <v>18</v>
      </c>
      <c r="AG1237" s="585"/>
      <c r="AH1237" s="585">
        <v>19</v>
      </c>
      <c r="AI1237" s="585"/>
      <c r="AJ1237" s="585">
        <v>20</v>
      </c>
      <c r="AK1237" s="585"/>
      <c r="AL1237" s="585">
        <v>21</v>
      </c>
      <c r="AM1237" s="585"/>
      <c r="AN1237" s="585">
        <v>22</v>
      </c>
      <c r="AO1237" s="585"/>
      <c r="AP1237" s="585">
        <v>23</v>
      </c>
      <c r="AQ1237" s="585"/>
      <c r="AR1237" s="585">
        <v>24</v>
      </c>
      <c r="AS1237" s="585"/>
      <c r="AT1237" s="585">
        <v>1</v>
      </c>
      <c r="AU1237" s="585"/>
      <c r="AV1237" s="585">
        <v>2</v>
      </c>
      <c r="AW1237" s="586"/>
      <c r="AX1237" s="576" t="s">
        <v>408</v>
      </c>
      <c r="AY1237" s="484" t="s">
        <v>195</v>
      </c>
      <c r="AZ1237" s="484"/>
      <c r="BA1237" s="484"/>
      <c r="BB1237" s="484"/>
      <c r="BC1237" s="484"/>
      <c r="BD1237" s="484"/>
      <c r="BE1237" s="484"/>
      <c r="BF1237" s="484"/>
      <c r="BG1237" s="484" t="s">
        <v>194</v>
      </c>
      <c r="BH1237" s="484"/>
    </row>
    <row r="1238" spans="1:60" ht="19.5" customHeight="1" x14ac:dyDescent="0.25">
      <c r="A1238" s="495"/>
      <c r="B1238" s="462"/>
      <c r="C1238" s="462"/>
      <c r="D1238" s="462"/>
      <c r="E1238" s="26" t="s">
        <v>150</v>
      </c>
      <c r="F1238" s="26" t="s">
        <v>410</v>
      </c>
      <c r="G1238" s="23" t="s">
        <v>150</v>
      </c>
      <c r="H1238" s="23" t="s">
        <v>410</v>
      </c>
      <c r="I1238" s="29" t="s">
        <v>147</v>
      </c>
      <c r="J1238" s="29" t="s">
        <v>410</v>
      </c>
      <c r="K1238" s="29" t="s">
        <v>150</v>
      </c>
      <c r="L1238" s="29" t="s">
        <v>410</v>
      </c>
      <c r="M1238" s="73"/>
      <c r="N1238" s="2"/>
      <c r="O1238" s="644">
        <v>30</v>
      </c>
      <c r="P1238" s="481"/>
      <c r="Q1238" s="481">
        <v>30</v>
      </c>
      <c r="R1238" s="481"/>
      <c r="S1238" s="481">
        <v>30</v>
      </c>
      <c r="T1238" s="481"/>
      <c r="U1238" s="481">
        <v>30</v>
      </c>
      <c r="V1238" s="481"/>
      <c r="W1238" s="481">
        <v>30</v>
      </c>
      <c r="X1238" s="481"/>
      <c r="Y1238" s="481">
        <v>30</v>
      </c>
      <c r="Z1238" s="481"/>
      <c r="AA1238" s="480">
        <v>30</v>
      </c>
      <c r="AB1238" s="480"/>
      <c r="AC1238" s="480">
        <v>30</v>
      </c>
      <c r="AD1238" s="480"/>
      <c r="AE1238" s="480">
        <v>30</v>
      </c>
      <c r="AF1238" s="480"/>
      <c r="AG1238" s="480">
        <v>30</v>
      </c>
      <c r="AH1238" s="480"/>
      <c r="AI1238" s="480">
        <v>30</v>
      </c>
      <c r="AJ1238" s="480"/>
      <c r="AK1238" s="480">
        <v>30</v>
      </c>
      <c r="AL1238" s="480"/>
      <c r="AM1238" s="480">
        <v>30</v>
      </c>
      <c r="AN1238" s="480"/>
      <c r="AO1238" s="480">
        <v>30</v>
      </c>
      <c r="AP1238" s="480"/>
      <c r="AQ1238" s="480">
        <v>30</v>
      </c>
      <c r="AR1238" s="480"/>
      <c r="AS1238" s="481">
        <v>30</v>
      </c>
      <c r="AT1238" s="481"/>
      <c r="AU1238" s="481">
        <v>30</v>
      </c>
      <c r="AV1238" s="644"/>
      <c r="AW1238" s="1"/>
      <c r="AX1238" s="628"/>
      <c r="AY1238" s="484"/>
      <c r="AZ1238" s="484"/>
      <c r="BA1238" s="484"/>
      <c r="BB1238" s="484"/>
      <c r="BC1238" s="484"/>
      <c r="BD1238" s="484"/>
      <c r="BE1238" s="484"/>
      <c r="BF1238" s="484"/>
      <c r="BG1238" s="484"/>
      <c r="BH1238" s="484"/>
    </row>
    <row r="1239" spans="1:60" ht="19.5" customHeight="1" x14ac:dyDescent="0.25">
      <c r="A1239" s="4">
        <f>A1233+1</f>
        <v>1006</v>
      </c>
      <c r="B1239" s="492" t="s">
        <v>388</v>
      </c>
      <c r="C1239" s="609"/>
      <c r="D1239" s="493"/>
      <c r="E1239" s="8"/>
      <c r="F1239" s="8"/>
      <c r="G1239" s="8"/>
      <c r="H1239" s="8"/>
      <c r="I1239" s="8"/>
      <c r="J1239" s="8"/>
      <c r="K1239" s="8">
        <v>1</v>
      </c>
      <c r="L1239" s="8">
        <f>L1234+1</f>
        <v>776</v>
      </c>
      <c r="M1239" s="184" t="s">
        <v>1623</v>
      </c>
      <c r="N1239" s="87"/>
      <c r="O1239" s="506" t="s">
        <v>424</v>
      </c>
      <c r="P1239" s="507"/>
      <c r="Q1239" s="507"/>
      <c r="R1239" s="508"/>
      <c r="S1239" s="34"/>
      <c r="T1239" s="33"/>
      <c r="U1239" s="34"/>
      <c r="V1239" s="33"/>
      <c r="W1239" s="34"/>
      <c r="X1239" s="33"/>
      <c r="Y1239" s="34"/>
      <c r="Z1239" s="33"/>
      <c r="AA1239" s="58"/>
      <c r="AB1239" s="59"/>
      <c r="AC1239" s="60"/>
      <c r="AD1239" s="610" t="s">
        <v>814</v>
      </c>
      <c r="AE1239" s="603"/>
      <c r="AF1239" s="603"/>
      <c r="AG1239" s="603"/>
      <c r="AH1239" s="603"/>
      <c r="AI1239" s="603"/>
      <c r="AJ1239" s="603"/>
      <c r="AK1239" s="603"/>
      <c r="AL1239" s="603"/>
      <c r="AM1239" s="611"/>
      <c r="AN1239" s="90"/>
      <c r="AO1239" s="60"/>
      <c r="AP1239" s="61"/>
      <c r="AQ1239" s="35"/>
      <c r="AR1239" s="36"/>
      <c r="AS1239" s="34"/>
      <c r="AT1239" s="36"/>
      <c r="AU1239" s="34"/>
      <c r="AV1239" s="36"/>
      <c r="AW1239" s="4"/>
      <c r="AX1239" s="8"/>
      <c r="AY1239" s="459" t="s">
        <v>158</v>
      </c>
      <c r="AZ1239" s="460"/>
      <c r="BA1239" s="460"/>
      <c r="BB1239" s="460"/>
      <c r="BC1239" s="460"/>
      <c r="BD1239" s="460"/>
      <c r="BE1239" s="460"/>
      <c r="BF1239" s="461"/>
      <c r="BG1239" s="478" t="s">
        <v>86</v>
      </c>
      <c r="BH1239" s="479"/>
    </row>
    <row r="1240" spans="1:60" ht="19.5" customHeight="1" x14ac:dyDescent="0.25">
      <c r="A1240" s="4">
        <f>A1239+1</f>
        <v>1007</v>
      </c>
      <c r="B1240" s="68"/>
      <c r="C1240" s="247"/>
      <c r="D1240" s="73" t="s">
        <v>153</v>
      </c>
      <c r="E1240" s="8"/>
      <c r="F1240" s="8"/>
      <c r="G1240" s="8"/>
      <c r="H1240" s="8"/>
      <c r="I1240" s="8"/>
      <c r="J1240" s="8"/>
      <c r="K1240" s="8">
        <f>K1239+1</f>
        <v>2</v>
      </c>
      <c r="L1240" s="8">
        <f>L1239+1</f>
        <v>777</v>
      </c>
      <c r="M1240" s="184" t="s">
        <v>1623</v>
      </c>
      <c r="N1240" s="87"/>
      <c r="O1240" s="87"/>
      <c r="P1240" s="108"/>
      <c r="Q1240" s="108"/>
      <c r="R1240" s="186"/>
      <c r="S1240" s="34"/>
      <c r="T1240" s="33"/>
      <c r="U1240" s="34"/>
      <c r="V1240" s="33"/>
      <c r="W1240" s="34"/>
      <c r="X1240" s="33"/>
      <c r="Y1240" s="34"/>
      <c r="Z1240" s="33"/>
      <c r="AA1240" s="58"/>
      <c r="AB1240" s="59"/>
      <c r="AC1240" s="60"/>
      <c r="AD1240" s="610" t="s">
        <v>814</v>
      </c>
      <c r="AE1240" s="603"/>
      <c r="AF1240" s="603"/>
      <c r="AG1240" s="603"/>
      <c r="AH1240" s="603"/>
      <c r="AI1240" s="603"/>
      <c r="AJ1240" s="603"/>
      <c r="AK1240" s="603"/>
      <c r="AL1240" s="603"/>
      <c r="AM1240" s="611"/>
      <c r="AN1240" s="90"/>
      <c r="AO1240" s="60"/>
      <c r="AP1240" s="61"/>
      <c r="AQ1240" s="35"/>
      <c r="AR1240" s="36"/>
      <c r="AS1240" s="34"/>
      <c r="AT1240" s="36"/>
      <c r="AU1240" s="34"/>
      <c r="AV1240" s="36"/>
      <c r="AW1240" s="4"/>
      <c r="AX1240" s="8"/>
      <c r="AY1240" s="317"/>
      <c r="AZ1240" s="318"/>
      <c r="BA1240" s="318"/>
      <c r="BB1240" s="318"/>
      <c r="BC1240" s="318"/>
      <c r="BD1240" s="318"/>
      <c r="BE1240" s="318"/>
      <c r="BF1240" s="319"/>
      <c r="BG1240" s="10"/>
      <c r="BH1240" s="12"/>
    </row>
    <row r="1241" spans="1:60" ht="19.5" customHeight="1" x14ac:dyDescent="0.25">
      <c r="A1241" s="4">
        <f t="shared" ref="A1241:A1249" si="138">A1240+1</f>
        <v>1008</v>
      </c>
      <c r="B1241" s="68"/>
      <c r="C1241" s="247"/>
      <c r="D1241" s="73" t="s">
        <v>154</v>
      </c>
      <c r="E1241" s="8"/>
      <c r="F1241" s="8"/>
      <c r="G1241" s="8"/>
      <c r="H1241" s="8"/>
      <c r="I1241" s="8"/>
      <c r="J1241" s="8"/>
      <c r="K1241" s="8">
        <f>K1240+1</f>
        <v>3</v>
      </c>
      <c r="L1241" s="8">
        <f>L1240+1</f>
        <v>778</v>
      </c>
      <c r="M1241" s="184" t="s">
        <v>1623</v>
      </c>
      <c r="N1241" s="87"/>
      <c r="O1241" s="87"/>
      <c r="P1241" s="108"/>
      <c r="Q1241" s="108"/>
      <c r="R1241" s="186"/>
      <c r="S1241" s="34"/>
      <c r="T1241" s="33"/>
      <c r="U1241" s="34"/>
      <c r="V1241" s="33"/>
      <c r="W1241" s="34"/>
      <c r="X1241" s="33"/>
      <c r="Y1241" s="34"/>
      <c r="Z1241" s="33"/>
      <c r="AA1241" s="58"/>
      <c r="AB1241" s="59"/>
      <c r="AC1241" s="60"/>
      <c r="AD1241" s="610" t="s">
        <v>814</v>
      </c>
      <c r="AE1241" s="603"/>
      <c r="AF1241" s="603"/>
      <c r="AG1241" s="603"/>
      <c r="AH1241" s="603"/>
      <c r="AI1241" s="603"/>
      <c r="AJ1241" s="603"/>
      <c r="AK1241" s="603"/>
      <c r="AL1241" s="603"/>
      <c r="AM1241" s="611"/>
      <c r="AN1241" s="90"/>
      <c r="AO1241" s="60"/>
      <c r="AP1241" s="61"/>
      <c r="AQ1241" s="35"/>
      <c r="AR1241" s="36"/>
      <c r="AS1241" s="34"/>
      <c r="AT1241" s="36"/>
      <c r="AU1241" s="34"/>
      <c r="AV1241" s="36"/>
      <c r="AW1241" s="4"/>
      <c r="AX1241" s="8"/>
      <c r="AY1241" s="317"/>
      <c r="AZ1241" s="318"/>
      <c r="BA1241" s="318"/>
      <c r="BB1241" s="318"/>
      <c r="BC1241" s="318"/>
      <c r="BD1241" s="318"/>
      <c r="BE1241" s="318"/>
      <c r="BF1241" s="319"/>
      <c r="BG1241" s="10"/>
      <c r="BH1241" s="12"/>
    </row>
    <row r="1242" spans="1:60" ht="19.5" customHeight="1" x14ac:dyDescent="0.25">
      <c r="A1242" s="4">
        <f t="shared" si="138"/>
        <v>1009</v>
      </c>
      <c r="B1242" s="68"/>
      <c r="C1242" s="247"/>
      <c r="D1242" s="73" t="s">
        <v>155</v>
      </c>
      <c r="E1242" s="8"/>
      <c r="F1242" s="8"/>
      <c r="G1242" s="8"/>
      <c r="H1242" s="8"/>
      <c r="I1242" s="8"/>
      <c r="J1242" s="8"/>
      <c r="K1242" s="8">
        <f t="shared" ref="K1242:L1248" si="139">K1241+1</f>
        <v>4</v>
      </c>
      <c r="L1242" s="8">
        <f t="shared" si="139"/>
        <v>779</v>
      </c>
      <c r="M1242" s="184" t="s">
        <v>1062</v>
      </c>
      <c r="N1242" s="87"/>
      <c r="O1242" s="506" t="s">
        <v>425</v>
      </c>
      <c r="P1242" s="507"/>
      <c r="Q1242" s="507"/>
      <c r="R1242" s="508"/>
      <c r="S1242" s="34"/>
      <c r="T1242" s="33"/>
      <c r="U1242" s="34"/>
      <c r="V1242" s="33"/>
      <c r="W1242" s="34"/>
      <c r="X1242" s="33"/>
      <c r="Y1242" s="34"/>
      <c r="Z1242" s="33"/>
      <c r="AA1242" s="58"/>
      <c r="AB1242" s="59"/>
      <c r="AC1242" s="60"/>
      <c r="AD1242" s="610" t="s">
        <v>814</v>
      </c>
      <c r="AE1242" s="603"/>
      <c r="AF1242" s="603"/>
      <c r="AG1242" s="603"/>
      <c r="AH1242" s="603"/>
      <c r="AI1242" s="603"/>
      <c r="AJ1242" s="603"/>
      <c r="AK1242" s="603"/>
      <c r="AL1242" s="603"/>
      <c r="AM1242" s="611"/>
      <c r="AN1242" s="90"/>
      <c r="AO1242" s="60"/>
      <c r="AP1242" s="61"/>
      <c r="AQ1242" s="35"/>
      <c r="AR1242" s="36"/>
      <c r="AS1242" s="34"/>
      <c r="AT1242" s="36"/>
      <c r="AU1242" s="34"/>
      <c r="AV1242" s="36"/>
      <c r="AW1242" s="4"/>
      <c r="AX1242" s="8"/>
      <c r="AY1242" s="317"/>
      <c r="AZ1242" s="318"/>
      <c r="BA1242" s="318"/>
      <c r="BB1242" s="318"/>
      <c r="BC1242" s="318"/>
      <c r="BD1242" s="318"/>
      <c r="BE1242" s="318"/>
      <c r="BF1242" s="319"/>
      <c r="BG1242" s="10"/>
      <c r="BH1242" s="12"/>
    </row>
    <row r="1243" spans="1:60" ht="19.5" customHeight="1" x14ac:dyDescent="0.25">
      <c r="A1243" s="4">
        <f t="shared" si="138"/>
        <v>1010</v>
      </c>
      <c r="B1243" s="68"/>
      <c r="C1243" s="247"/>
      <c r="D1243" s="73" t="s">
        <v>156</v>
      </c>
      <c r="E1243" s="8"/>
      <c r="F1243" s="8"/>
      <c r="G1243" s="8"/>
      <c r="H1243" s="8"/>
      <c r="I1243" s="8"/>
      <c r="J1243" s="8"/>
      <c r="K1243" s="8">
        <f t="shared" si="139"/>
        <v>5</v>
      </c>
      <c r="L1243" s="8">
        <f t="shared" si="139"/>
        <v>780</v>
      </c>
      <c r="M1243" s="147" t="s">
        <v>1474</v>
      </c>
      <c r="N1243" s="87"/>
      <c r="O1243" s="506" t="s">
        <v>425</v>
      </c>
      <c r="P1243" s="507"/>
      <c r="Q1243" s="507"/>
      <c r="R1243" s="508"/>
      <c r="S1243" s="34"/>
      <c r="T1243" s="33"/>
      <c r="U1243" s="34"/>
      <c r="V1243" s="33"/>
      <c r="W1243" s="34"/>
      <c r="X1243" s="33"/>
      <c r="Y1243" s="34"/>
      <c r="Z1243" s="33"/>
      <c r="AA1243" s="58"/>
      <c r="AB1243" s="59"/>
      <c r="AC1243" s="60"/>
      <c r="AD1243" s="610" t="s">
        <v>814</v>
      </c>
      <c r="AE1243" s="603"/>
      <c r="AF1243" s="603"/>
      <c r="AG1243" s="603"/>
      <c r="AH1243" s="603"/>
      <c r="AI1243" s="603"/>
      <c r="AJ1243" s="603"/>
      <c r="AK1243" s="603"/>
      <c r="AL1243" s="603"/>
      <c r="AM1243" s="611"/>
      <c r="AN1243" s="90"/>
      <c r="AO1243" s="60"/>
      <c r="AP1243" s="61"/>
      <c r="AQ1243" s="35"/>
      <c r="AR1243" s="36"/>
      <c r="AS1243" s="34"/>
      <c r="AT1243" s="36"/>
      <c r="AU1243" s="34"/>
      <c r="AV1243" s="36"/>
      <c r="AW1243" s="4"/>
      <c r="AX1243" s="8"/>
      <c r="AY1243" s="317"/>
      <c r="AZ1243" s="318"/>
      <c r="BA1243" s="318"/>
      <c r="BB1243" s="318"/>
      <c r="BC1243" s="318"/>
      <c r="BD1243" s="318"/>
      <c r="BE1243" s="318"/>
      <c r="BF1243" s="319"/>
      <c r="BG1243" s="10"/>
      <c r="BH1243" s="12"/>
    </row>
    <row r="1244" spans="1:60" ht="22.5" customHeight="1" x14ac:dyDescent="0.25">
      <c r="A1244" s="4">
        <f t="shared" si="138"/>
        <v>1011</v>
      </c>
      <c r="B1244" s="645"/>
      <c r="C1244" s="450" t="s">
        <v>142</v>
      </c>
      <c r="D1244" s="29" t="s">
        <v>165</v>
      </c>
      <c r="E1244" s="8"/>
      <c r="F1244" s="8"/>
      <c r="G1244" s="8"/>
      <c r="H1244" s="8"/>
      <c r="I1244" s="8"/>
      <c r="J1244" s="8"/>
      <c r="K1244" s="8">
        <f t="shared" si="139"/>
        <v>6</v>
      </c>
      <c r="L1244" s="8">
        <f t="shared" si="139"/>
        <v>781</v>
      </c>
      <c r="M1244" s="184" t="s">
        <v>1623</v>
      </c>
      <c r="N1244" s="87"/>
      <c r="O1244" s="506" t="s">
        <v>425</v>
      </c>
      <c r="P1244" s="507"/>
      <c r="Q1244" s="507"/>
      <c r="R1244" s="508"/>
      <c r="S1244" s="34"/>
      <c r="T1244" s="33"/>
      <c r="U1244" s="34"/>
      <c r="V1244" s="33"/>
      <c r="W1244" s="34"/>
      <c r="X1244" s="33"/>
      <c r="Y1244" s="34"/>
      <c r="Z1244" s="33"/>
      <c r="AA1244" s="58"/>
      <c r="AB1244" s="59"/>
      <c r="AC1244" s="60"/>
      <c r="AD1244" s="610" t="s">
        <v>814</v>
      </c>
      <c r="AE1244" s="603"/>
      <c r="AF1244" s="603"/>
      <c r="AG1244" s="603"/>
      <c r="AH1244" s="603"/>
      <c r="AI1244" s="603"/>
      <c r="AJ1244" s="603"/>
      <c r="AK1244" s="603"/>
      <c r="AL1244" s="603"/>
      <c r="AM1244" s="611"/>
      <c r="AN1244" s="90"/>
      <c r="AO1244" s="60"/>
      <c r="AP1244" s="61"/>
      <c r="AQ1244" s="35"/>
      <c r="AR1244" s="36"/>
      <c r="AS1244" s="34"/>
      <c r="AT1244" s="36"/>
      <c r="AU1244" s="34"/>
      <c r="AV1244" s="36"/>
      <c r="AW1244" s="4"/>
      <c r="AX1244" s="8"/>
      <c r="AY1244" s="469" t="s">
        <v>1012</v>
      </c>
      <c r="AZ1244" s="470"/>
      <c r="BA1244" s="470"/>
      <c r="BB1244" s="470"/>
      <c r="BC1244" s="470"/>
      <c r="BD1244" s="470"/>
      <c r="BE1244" s="470"/>
      <c r="BF1244" s="471"/>
      <c r="BG1244" s="478"/>
      <c r="BH1244" s="479"/>
    </row>
    <row r="1245" spans="1:60" ht="22.5" customHeight="1" x14ac:dyDescent="0.25">
      <c r="A1245" s="4">
        <f t="shared" si="138"/>
        <v>1012</v>
      </c>
      <c r="B1245" s="646"/>
      <c r="C1245" s="451"/>
      <c r="D1245" s="29" t="s">
        <v>166</v>
      </c>
      <c r="E1245" s="8"/>
      <c r="F1245" s="8"/>
      <c r="G1245" s="8"/>
      <c r="H1245" s="8"/>
      <c r="I1245" s="8"/>
      <c r="J1245" s="8"/>
      <c r="K1245" s="8">
        <f t="shared" si="139"/>
        <v>7</v>
      </c>
      <c r="L1245" s="8">
        <f t="shared" si="139"/>
        <v>782</v>
      </c>
      <c r="M1245" s="184" t="s">
        <v>1623</v>
      </c>
      <c r="N1245" s="87"/>
      <c r="O1245" s="34"/>
      <c r="P1245" s="33"/>
      <c r="Q1245" s="34"/>
      <c r="R1245" s="33"/>
      <c r="S1245" s="34"/>
      <c r="T1245" s="33"/>
      <c r="U1245" s="34"/>
      <c r="V1245" s="33"/>
      <c r="W1245" s="34"/>
      <c r="X1245" s="33"/>
      <c r="Y1245" s="34"/>
      <c r="Z1245" s="33"/>
      <c r="AA1245" s="58"/>
      <c r="AB1245" s="59"/>
      <c r="AC1245" s="60"/>
      <c r="AD1245" s="610" t="s">
        <v>28</v>
      </c>
      <c r="AE1245" s="603"/>
      <c r="AF1245" s="603"/>
      <c r="AG1245" s="603"/>
      <c r="AH1245" s="603"/>
      <c r="AI1245" s="603"/>
      <c r="AJ1245" s="603"/>
      <c r="AK1245" s="603"/>
      <c r="AL1245" s="603"/>
      <c r="AM1245" s="611"/>
      <c r="AN1245" s="90"/>
      <c r="AO1245" s="60"/>
      <c r="AP1245" s="61"/>
      <c r="AQ1245" s="35"/>
      <c r="AR1245" s="36"/>
      <c r="AS1245" s="34"/>
      <c r="AT1245" s="36"/>
      <c r="AU1245" s="34"/>
      <c r="AV1245" s="36"/>
      <c r="AW1245" s="4"/>
      <c r="AX1245" s="8"/>
      <c r="AY1245" s="472"/>
      <c r="AZ1245" s="473"/>
      <c r="BA1245" s="473"/>
      <c r="BB1245" s="473"/>
      <c r="BC1245" s="473"/>
      <c r="BD1245" s="473"/>
      <c r="BE1245" s="473"/>
      <c r="BF1245" s="474"/>
      <c r="BG1245" s="478"/>
      <c r="BH1245" s="479"/>
    </row>
    <row r="1246" spans="1:60" ht="22.5" customHeight="1" x14ac:dyDescent="0.25">
      <c r="A1246" s="4">
        <f t="shared" si="138"/>
        <v>1013</v>
      </c>
      <c r="B1246" s="642"/>
      <c r="C1246" s="451"/>
      <c r="D1246" s="29" t="s">
        <v>167</v>
      </c>
      <c r="E1246" s="8"/>
      <c r="F1246" s="8"/>
      <c r="G1246" s="8"/>
      <c r="H1246" s="8"/>
      <c r="I1246" s="8"/>
      <c r="J1246" s="8"/>
      <c r="K1246" s="8">
        <f t="shared" si="139"/>
        <v>8</v>
      </c>
      <c r="L1246" s="8">
        <f t="shared" si="139"/>
        <v>783</v>
      </c>
      <c r="M1246" s="184" t="s">
        <v>1623</v>
      </c>
      <c r="N1246" s="87"/>
      <c r="O1246" s="34"/>
      <c r="P1246" s="33"/>
      <c r="Q1246" s="34"/>
      <c r="R1246" s="33"/>
      <c r="S1246" s="34"/>
      <c r="T1246" s="33"/>
      <c r="U1246" s="34"/>
      <c r="V1246" s="33"/>
      <c r="W1246" s="34"/>
      <c r="X1246" s="33"/>
      <c r="Y1246" s="34"/>
      <c r="Z1246" s="33"/>
      <c r="AA1246" s="58"/>
      <c r="AB1246" s="59"/>
      <c r="AC1246" s="60"/>
      <c r="AD1246" s="610" t="s">
        <v>28</v>
      </c>
      <c r="AE1246" s="603"/>
      <c r="AF1246" s="603"/>
      <c r="AG1246" s="603"/>
      <c r="AH1246" s="603"/>
      <c r="AI1246" s="603"/>
      <c r="AJ1246" s="603"/>
      <c r="AK1246" s="603"/>
      <c r="AL1246" s="603"/>
      <c r="AM1246" s="611"/>
      <c r="AN1246" s="90"/>
      <c r="AO1246" s="60"/>
      <c r="AP1246" s="61"/>
      <c r="AQ1246" s="35"/>
      <c r="AR1246" s="36"/>
      <c r="AS1246" s="34"/>
      <c r="AT1246" s="36"/>
      <c r="AU1246" s="34"/>
      <c r="AV1246" s="36"/>
      <c r="AW1246" s="4"/>
      <c r="AX1246" s="8"/>
      <c r="AY1246" s="472"/>
      <c r="AZ1246" s="473"/>
      <c r="BA1246" s="473"/>
      <c r="BB1246" s="473"/>
      <c r="BC1246" s="473"/>
      <c r="BD1246" s="473"/>
      <c r="BE1246" s="473"/>
      <c r="BF1246" s="474"/>
      <c r="BG1246" s="478"/>
      <c r="BH1246" s="479"/>
    </row>
    <row r="1247" spans="1:60" ht="22.5" customHeight="1" x14ac:dyDescent="0.25">
      <c r="A1247" s="4">
        <f t="shared" si="138"/>
        <v>1014</v>
      </c>
      <c r="B1247" s="642"/>
      <c r="C1247" s="451"/>
      <c r="D1247" s="29" t="s">
        <v>281</v>
      </c>
      <c r="E1247" s="8"/>
      <c r="F1247" s="8"/>
      <c r="G1247" s="8"/>
      <c r="H1247" s="8"/>
      <c r="I1247" s="8"/>
      <c r="J1247" s="8"/>
      <c r="K1247" s="8">
        <f t="shared" si="139"/>
        <v>9</v>
      </c>
      <c r="L1247" s="8">
        <f t="shared" si="139"/>
        <v>784</v>
      </c>
      <c r="M1247" s="184" t="s">
        <v>1623</v>
      </c>
      <c r="N1247" s="87"/>
      <c r="O1247" s="34"/>
      <c r="P1247" s="33"/>
      <c r="Q1247" s="34"/>
      <c r="R1247" s="33"/>
      <c r="S1247" s="34"/>
      <c r="T1247" s="33"/>
      <c r="U1247" s="34"/>
      <c r="V1247" s="33"/>
      <c r="W1247" s="34"/>
      <c r="X1247" s="33"/>
      <c r="Y1247" s="34"/>
      <c r="Z1247" s="33"/>
      <c r="AA1247" s="58"/>
      <c r="AB1247" s="59"/>
      <c r="AC1247" s="60"/>
      <c r="AD1247" s="610" t="s">
        <v>814</v>
      </c>
      <c r="AE1247" s="603"/>
      <c r="AF1247" s="603"/>
      <c r="AG1247" s="603"/>
      <c r="AH1247" s="603"/>
      <c r="AI1247" s="603"/>
      <c r="AJ1247" s="603"/>
      <c r="AK1247" s="603"/>
      <c r="AL1247" s="603"/>
      <c r="AM1247" s="611"/>
      <c r="AN1247" s="90"/>
      <c r="AO1247" s="60"/>
      <c r="AP1247" s="61"/>
      <c r="AQ1247" s="35"/>
      <c r="AR1247" s="36"/>
      <c r="AS1247" s="34"/>
      <c r="AT1247" s="36"/>
      <c r="AU1247" s="34"/>
      <c r="AV1247" s="36"/>
      <c r="AW1247" s="4"/>
      <c r="AX1247" s="8"/>
      <c r="AY1247" s="472"/>
      <c r="AZ1247" s="473"/>
      <c r="BA1247" s="473"/>
      <c r="BB1247" s="473"/>
      <c r="BC1247" s="473"/>
      <c r="BD1247" s="473"/>
      <c r="BE1247" s="473"/>
      <c r="BF1247" s="474"/>
      <c r="BG1247" s="10"/>
      <c r="BH1247" s="12"/>
    </row>
    <row r="1248" spans="1:60" ht="22.5" customHeight="1" x14ac:dyDescent="0.25">
      <c r="A1248" s="4">
        <f t="shared" si="138"/>
        <v>1015</v>
      </c>
      <c r="B1248" s="643"/>
      <c r="C1248" s="452"/>
      <c r="D1248" s="29" t="s">
        <v>282</v>
      </c>
      <c r="E1248" s="8"/>
      <c r="F1248" s="8"/>
      <c r="G1248" s="8"/>
      <c r="H1248" s="8"/>
      <c r="I1248" s="8"/>
      <c r="J1248" s="8"/>
      <c r="K1248" s="8">
        <f t="shared" si="139"/>
        <v>10</v>
      </c>
      <c r="L1248" s="8">
        <f t="shared" si="139"/>
        <v>785</v>
      </c>
      <c r="M1248" s="184" t="s">
        <v>1623</v>
      </c>
      <c r="N1248" s="87"/>
      <c r="O1248" s="34"/>
      <c r="P1248" s="33"/>
      <c r="Q1248" s="34"/>
      <c r="R1248" s="33"/>
      <c r="S1248" s="34"/>
      <c r="T1248" s="33"/>
      <c r="U1248" s="34"/>
      <c r="V1248" s="33"/>
      <c r="W1248" s="34"/>
      <c r="X1248" s="33"/>
      <c r="Y1248" s="34"/>
      <c r="Z1248" s="33"/>
      <c r="AA1248" s="58"/>
      <c r="AB1248" s="59"/>
      <c r="AC1248" s="60"/>
      <c r="AD1248" s="610" t="s">
        <v>28</v>
      </c>
      <c r="AE1248" s="603"/>
      <c r="AF1248" s="603"/>
      <c r="AG1248" s="603"/>
      <c r="AH1248" s="603"/>
      <c r="AI1248" s="603"/>
      <c r="AJ1248" s="603"/>
      <c r="AK1248" s="603"/>
      <c r="AL1248" s="603"/>
      <c r="AM1248" s="611"/>
      <c r="AN1248" s="90"/>
      <c r="AO1248" s="60"/>
      <c r="AP1248" s="61"/>
      <c r="AQ1248" s="35"/>
      <c r="AR1248" s="36"/>
      <c r="AS1248" s="34"/>
      <c r="AT1248" s="36"/>
      <c r="AU1248" s="34"/>
      <c r="AV1248" s="36"/>
      <c r="AW1248" s="4"/>
      <c r="AX1248" s="8"/>
      <c r="AY1248" s="475"/>
      <c r="AZ1248" s="476"/>
      <c r="BA1248" s="476"/>
      <c r="BB1248" s="476"/>
      <c r="BC1248" s="476"/>
      <c r="BD1248" s="476"/>
      <c r="BE1248" s="476"/>
      <c r="BF1248" s="477"/>
      <c r="BG1248" s="478"/>
      <c r="BH1248" s="479"/>
    </row>
    <row r="1249" spans="1:60" ht="27" customHeight="1" x14ac:dyDescent="0.25">
      <c r="A1249" s="4">
        <f t="shared" si="138"/>
        <v>1016</v>
      </c>
      <c r="B1249" s="450"/>
      <c r="C1249" s="601" t="s">
        <v>1013</v>
      </c>
      <c r="D1249" s="29" t="s">
        <v>283</v>
      </c>
      <c r="E1249" s="8"/>
      <c r="F1249" s="8"/>
      <c r="G1249" s="8"/>
      <c r="H1249" s="8"/>
      <c r="I1249" s="8"/>
      <c r="J1249" s="8"/>
      <c r="K1249" s="8">
        <f>K1248+1</f>
        <v>11</v>
      </c>
      <c r="L1249" s="8">
        <f>L1248+1</f>
        <v>786</v>
      </c>
      <c r="M1249" s="184" t="s">
        <v>1623</v>
      </c>
      <c r="N1249" s="87"/>
      <c r="O1249" s="34"/>
      <c r="P1249" s="33"/>
      <c r="Q1249" s="34"/>
      <c r="R1249" s="33"/>
      <c r="S1249" s="34"/>
      <c r="T1249" s="33"/>
      <c r="U1249" s="34"/>
      <c r="V1249" s="33"/>
      <c r="W1249" s="34"/>
      <c r="X1249" s="33"/>
      <c r="Y1249" s="34"/>
      <c r="Z1249" s="33"/>
      <c r="AA1249" s="154"/>
      <c r="AB1249" s="155"/>
      <c r="AC1249" s="151"/>
      <c r="AD1249" s="488" t="s">
        <v>525</v>
      </c>
      <c r="AE1249" s="489"/>
      <c r="AF1249" s="489"/>
      <c r="AG1249" s="489"/>
      <c r="AH1249" s="489"/>
      <c r="AI1249" s="489"/>
      <c r="AJ1249" s="489"/>
      <c r="AK1249" s="489"/>
      <c r="AL1249" s="510"/>
      <c r="AM1249" s="151"/>
      <c r="AN1249" s="170"/>
      <c r="AO1249" s="209"/>
      <c r="AP1249" s="208"/>
      <c r="AQ1249" s="35"/>
      <c r="AR1249" s="36"/>
      <c r="AS1249" s="34"/>
      <c r="AT1249" s="36"/>
      <c r="AU1249" s="34"/>
      <c r="AV1249" s="36"/>
      <c r="AW1249" s="4"/>
      <c r="AX1249" s="8"/>
      <c r="AY1249" s="469" t="s">
        <v>1196</v>
      </c>
      <c r="AZ1249" s="470"/>
      <c r="BA1249" s="470"/>
      <c r="BB1249" s="470"/>
      <c r="BC1249" s="470"/>
      <c r="BD1249" s="470"/>
      <c r="BE1249" s="470"/>
      <c r="BF1249" s="471"/>
      <c r="BG1249" s="478"/>
      <c r="BH1249" s="479"/>
    </row>
    <row r="1250" spans="1:60" ht="27" customHeight="1" x14ac:dyDescent="0.25">
      <c r="A1250" s="177">
        <f>A1249+1</f>
        <v>1017</v>
      </c>
      <c r="B1250" s="451"/>
      <c r="C1250" s="597"/>
      <c r="D1250" s="29" t="s">
        <v>284</v>
      </c>
      <c r="E1250" s="9"/>
      <c r="F1250" s="9"/>
      <c r="G1250" s="9"/>
      <c r="H1250" s="9"/>
      <c r="I1250" s="9"/>
      <c r="J1250" s="9"/>
      <c r="K1250" s="8">
        <f>K1249+1</f>
        <v>12</v>
      </c>
      <c r="L1250" s="8">
        <f>L1249+1</f>
        <v>787</v>
      </c>
      <c r="M1250" s="184" t="s">
        <v>1623</v>
      </c>
      <c r="N1250" s="87"/>
      <c r="O1250" s="34"/>
      <c r="P1250" s="33"/>
      <c r="Q1250" s="34"/>
      <c r="R1250" s="33"/>
      <c r="S1250" s="34"/>
      <c r="T1250" s="33"/>
      <c r="U1250" s="34"/>
      <c r="V1250" s="33"/>
      <c r="W1250" s="34"/>
      <c r="X1250" s="33"/>
      <c r="Y1250" s="34"/>
      <c r="Z1250" s="33"/>
      <c r="AA1250" s="154"/>
      <c r="AB1250" s="155"/>
      <c r="AC1250" s="151"/>
      <c r="AD1250" s="488" t="s">
        <v>525</v>
      </c>
      <c r="AE1250" s="489"/>
      <c r="AF1250" s="489"/>
      <c r="AG1250" s="489"/>
      <c r="AH1250" s="489"/>
      <c r="AI1250" s="489"/>
      <c r="AJ1250" s="489"/>
      <c r="AK1250" s="489"/>
      <c r="AL1250" s="510"/>
      <c r="AM1250" s="151"/>
      <c r="AN1250" s="170"/>
      <c r="AO1250" s="209"/>
      <c r="AP1250" s="208"/>
      <c r="AQ1250" s="35"/>
      <c r="AR1250" s="36"/>
      <c r="AS1250" s="34"/>
      <c r="AT1250" s="36"/>
      <c r="AU1250" s="34"/>
      <c r="AV1250" s="36"/>
      <c r="AW1250" s="4"/>
      <c r="AX1250" s="8"/>
      <c r="AY1250" s="475"/>
      <c r="AZ1250" s="476"/>
      <c r="BA1250" s="476"/>
      <c r="BB1250" s="476"/>
      <c r="BC1250" s="476"/>
      <c r="BD1250" s="476"/>
      <c r="BE1250" s="476"/>
      <c r="BF1250" s="477"/>
      <c r="BG1250" s="10"/>
      <c r="BH1250" s="12"/>
    </row>
    <row r="1251" spans="1:60" ht="27" customHeight="1" x14ac:dyDescent="0.25">
      <c r="A1251" s="177">
        <f>A1250+1</f>
        <v>1018</v>
      </c>
      <c r="B1251" s="451"/>
      <c r="C1251" s="638" t="s">
        <v>1014</v>
      </c>
      <c r="D1251" s="29" t="s">
        <v>278</v>
      </c>
      <c r="E1251" s="9"/>
      <c r="F1251" s="9"/>
      <c r="G1251" s="9"/>
      <c r="H1251" s="9"/>
      <c r="I1251" s="9"/>
      <c r="J1251" s="9"/>
      <c r="K1251" s="8">
        <f t="shared" ref="K1251:L1258" si="140">K1250+1</f>
        <v>13</v>
      </c>
      <c r="L1251" s="8">
        <f t="shared" si="140"/>
        <v>788</v>
      </c>
      <c r="M1251" s="184" t="s">
        <v>1623</v>
      </c>
      <c r="N1251" s="87"/>
      <c r="O1251" s="34"/>
      <c r="P1251" s="33"/>
      <c r="Q1251" s="34"/>
      <c r="R1251" s="33"/>
      <c r="S1251" s="34"/>
      <c r="T1251" s="33"/>
      <c r="U1251" s="34"/>
      <c r="V1251" s="33"/>
      <c r="W1251" s="34"/>
      <c r="X1251" s="33"/>
      <c r="Y1251" s="34"/>
      <c r="Z1251" s="33"/>
      <c r="AA1251" s="154"/>
      <c r="AB1251" s="155"/>
      <c r="AC1251" s="151"/>
      <c r="AD1251" s="488" t="s">
        <v>1238</v>
      </c>
      <c r="AE1251" s="489"/>
      <c r="AF1251" s="489"/>
      <c r="AG1251" s="489"/>
      <c r="AH1251" s="489"/>
      <c r="AI1251" s="489"/>
      <c r="AJ1251" s="489"/>
      <c r="AK1251" s="489"/>
      <c r="AL1251" s="510"/>
      <c r="AM1251" s="151"/>
      <c r="AN1251" s="170"/>
      <c r="AO1251" s="209"/>
      <c r="AP1251" s="208"/>
      <c r="AQ1251" s="35"/>
      <c r="AR1251" s="36"/>
      <c r="AS1251" s="34"/>
      <c r="AT1251" s="36"/>
      <c r="AU1251" s="34"/>
      <c r="AV1251" s="36"/>
      <c r="AW1251" s="4"/>
      <c r="AX1251" s="8"/>
      <c r="AY1251" s="469" t="s">
        <v>898</v>
      </c>
      <c r="AZ1251" s="470"/>
      <c r="BA1251" s="470"/>
      <c r="BB1251" s="470"/>
      <c r="BC1251" s="470"/>
      <c r="BD1251" s="470"/>
      <c r="BE1251" s="470"/>
      <c r="BF1251" s="471"/>
      <c r="BG1251" s="10"/>
      <c r="BH1251" s="12"/>
    </row>
    <row r="1252" spans="1:60" ht="27" customHeight="1" x14ac:dyDescent="0.25">
      <c r="A1252" s="177">
        <f t="shared" ref="A1252" si="141">A1251+1</f>
        <v>1019</v>
      </c>
      <c r="B1252" s="452"/>
      <c r="C1252" s="639"/>
      <c r="D1252" s="29" t="s">
        <v>279</v>
      </c>
      <c r="E1252" s="9"/>
      <c r="F1252" s="9"/>
      <c r="G1252" s="9"/>
      <c r="H1252" s="9"/>
      <c r="I1252" s="9"/>
      <c r="J1252" s="9"/>
      <c r="K1252" s="8">
        <f t="shared" si="140"/>
        <v>14</v>
      </c>
      <c r="L1252" s="8">
        <f t="shared" si="140"/>
        <v>789</v>
      </c>
      <c r="M1252" s="184" t="s">
        <v>1623</v>
      </c>
      <c r="N1252" s="87"/>
      <c r="O1252" s="34"/>
      <c r="P1252" s="33"/>
      <c r="Q1252" s="34"/>
      <c r="R1252" s="33"/>
      <c r="S1252" s="34"/>
      <c r="T1252" s="33"/>
      <c r="U1252" s="34"/>
      <c r="V1252" s="33"/>
      <c r="W1252" s="34"/>
      <c r="X1252" s="33"/>
      <c r="Y1252" s="34"/>
      <c r="Z1252" s="33"/>
      <c r="AA1252" s="154"/>
      <c r="AB1252" s="155"/>
      <c r="AC1252" s="151"/>
      <c r="AD1252" s="488" t="s">
        <v>1238</v>
      </c>
      <c r="AE1252" s="489"/>
      <c r="AF1252" s="489"/>
      <c r="AG1252" s="489"/>
      <c r="AH1252" s="489"/>
      <c r="AI1252" s="489"/>
      <c r="AJ1252" s="489"/>
      <c r="AK1252" s="489"/>
      <c r="AL1252" s="510"/>
      <c r="AM1252" s="151"/>
      <c r="AN1252" s="170"/>
      <c r="AO1252" s="209"/>
      <c r="AP1252" s="208"/>
      <c r="AQ1252" s="35"/>
      <c r="AR1252" s="36"/>
      <c r="AS1252" s="34"/>
      <c r="AT1252" s="36"/>
      <c r="AU1252" s="34"/>
      <c r="AV1252" s="36"/>
      <c r="AW1252" s="4"/>
      <c r="AX1252" s="8"/>
      <c r="AY1252" s="475"/>
      <c r="AZ1252" s="476"/>
      <c r="BA1252" s="476"/>
      <c r="BB1252" s="476"/>
      <c r="BC1252" s="476"/>
      <c r="BD1252" s="476"/>
      <c r="BE1252" s="476"/>
      <c r="BF1252" s="477"/>
      <c r="BG1252" s="478"/>
      <c r="BH1252" s="479"/>
    </row>
    <row r="1253" spans="1:60" ht="27.6" customHeight="1" x14ac:dyDescent="0.25">
      <c r="A1253" s="177">
        <f>A1252+1</f>
        <v>1020</v>
      </c>
      <c r="B1253" s="450"/>
      <c r="C1253" s="601" t="s">
        <v>1016</v>
      </c>
      <c r="D1253" s="29" t="s">
        <v>280</v>
      </c>
      <c r="E1253" s="9"/>
      <c r="F1253" s="9"/>
      <c r="G1253" s="9"/>
      <c r="H1253" s="9"/>
      <c r="I1253" s="9"/>
      <c r="J1253" s="9"/>
      <c r="K1253" s="8">
        <f t="shared" si="140"/>
        <v>15</v>
      </c>
      <c r="L1253" s="8">
        <f t="shared" si="140"/>
        <v>790</v>
      </c>
      <c r="M1253" s="184" t="s">
        <v>1623</v>
      </c>
      <c r="N1253" s="87"/>
      <c r="O1253" s="34"/>
      <c r="P1253" s="33"/>
      <c r="Q1253" s="34"/>
      <c r="R1253" s="33"/>
      <c r="S1253" s="34"/>
      <c r="T1253" s="33"/>
      <c r="U1253" s="34"/>
      <c r="V1253" s="33"/>
      <c r="W1253" s="34"/>
      <c r="X1253" s="33"/>
      <c r="Y1253" s="34"/>
      <c r="Z1253" s="33"/>
      <c r="AA1253" s="154"/>
      <c r="AB1253" s="155"/>
      <c r="AC1253" s="151"/>
      <c r="AD1253" s="488" t="s">
        <v>1238</v>
      </c>
      <c r="AE1253" s="489"/>
      <c r="AF1253" s="489"/>
      <c r="AG1253" s="489"/>
      <c r="AH1253" s="489"/>
      <c r="AI1253" s="489"/>
      <c r="AJ1253" s="489"/>
      <c r="AK1253" s="489"/>
      <c r="AL1253" s="510"/>
      <c r="AM1253" s="151"/>
      <c r="AN1253" s="170"/>
      <c r="AO1253" s="209"/>
      <c r="AP1253" s="335"/>
      <c r="AQ1253" s="178"/>
      <c r="AR1253" s="176"/>
      <c r="AS1253" s="165"/>
      <c r="AT1253" s="176"/>
      <c r="AU1253" s="165"/>
      <c r="AV1253" s="176"/>
      <c r="AW1253" s="177"/>
      <c r="AX1253" s="8"/>
      <c r="AY1253" s="469" t="s">
        <v>1196</v>
      </c>
      <c r="AZ1253" s="470"/>
      <c r="BA1253" s="470"/>
      <c r="BB1253" s="470"/>
      <c r="BC1253" s="470"/>
      <c r="BD1253" s="470"/>
      <c r="BE1253" s="470"/>
      <c r="BF1253" s="471"/>
      <c r="BG1253" s="10"/>
      <c r="BH1253" s="12"/>
    </row>
    <row r="1254" spans="1:60" ht="27.6" customHeight="1" x14ac:dyDescent="0.25">
      <c r="A1254" s="177">
        <f t="shared" ref="A1254" si="142">A1253+1</f>
        <v>1021</v>
      </c>
      <c r="B1254" s="451"/>
      <c r="C1254" s="597"/>
      <c r="D1254" s="29" t="s">
        <v>65</v>
      </c>
      <c r="E1254" s="9"/>
      <c r="F1254" s="9"/>
      <c r="G1254" s="9"/>
      <c r="H1254" s="9"/>
      <c r="I1254" s="9"/>
      <c r="J1254" s="9"/>
      <c r="K1254" s="8">
        <f t="shared" si="140"/>
        <v>16</v>
      </c>
      <c r="L1254" s="8">
        <f t="shared" si="140"/>
        <v>791</v>
      </c>
      <c r="M1254" s="184" t="s">
        <v>1623</v>
      </c>
      <c r="N1254" s="87"/>
      <c r="O1254" s="34"/>
      <c r="P1254" s="33"/>
      <c r="Q1254" s="34"/>
      <c r="R1254" s="33"/>
      <c r="S1254" s="34"/>
      <c r="T1254" s="33"/>
      <c r="U1254" s="34"/>
      <c r="V1254" s="33"/>
      <c r="W1254" s="34"/>
      <c r="X1254" s="33"/>
      <c r="Y1254" s="34"/>
      <c r="Z1254" s="33"/>
      <c r="AA1254" s="154"/>
      <c r="AB1254" s="155"/>
      <c r="AC1254" s="151"/>
      <c r="AD1254" s="488" t="s">
        <v>1238</v>
      </c>
      <c r="AE1254" s="489"/>
      <c r="AF1254" s="489"/>
      <c r="AG1254" s="489"/>
      <c r="AH1254" s="489"/>
      <c r="AI1254" s="489"/>
      <c r="AJ1254" s="489"/>
      <c r="AK1254" s="489"/>
      <c r="AL1254" s="510"/>
      <c r="AM1254" s="151"/>
      <c r="AN1254" s="170"/>
      <c r="AO1254" s="209"/>
      <c r="AP1254" s="335"/>
      <c r="AQ1254" s="178"/>
      <c r="AR1254" s="176"/>
      <c r="AS1254" s="165"/>
      <c r="AT1254" s="176"/>
      <c r="AU1254" s="165"/>
      <c r="AV1254" s="176"/>
      <c r="AW1254" s="177"/>
      <c r="AX1254" s="8"/>
      <c r="AY1254" s="475"/>
      <c r="AZ1254" s="476"/>
      <c r="BA1254" s="476"/>
      <c r="BB1254" s="476"/>
      <c r="BC1254" s="476"/>
      <c r="BD1254" s="476"/>
      <c r="BE1254" s="476"/>
      <c r="BF1254" s="477"/>
      <c r="BG1254" s="10"/>
      <c r="BH1254" s="12"/>
    </row>
    <row r="1255" spans="1:60" ht="27.6" customHeight="1" x14ac:dyDescent="0.25">
      <c r="A1255" s="177">
        <f>A1254+1</f>
        <v>1022</v>
      </c>
      <c r="B1255" s="451"/>
      <c r="C1255" s="638" t="s">
        <v>1015</v>
      </c>
      <c r="D1255" s="29" t="s">
        <v>66</v>
      </c>
      <c r="E1255" s="9"/>
      <c r="F1255" s="9"/>
      <c r="G1255" s="9"/>
      <c r="H1255" s="9"/>
      <c r="I1255" s="9"/>
      <c r="J1255" s="9"/>
      <c r="K1255" s="8">
        <f t="shared" si="140"/>
        <v>17</v>
      </c>
      <c r="L1255" s="8">
        <f t="shared" si="140"/>
        <v>792</v>
      </c>
      <c r="M1255" s="184" t="s">
        <v>1623</v>
      </c>
      <c r="N1255" s="87"/>
      <c r="O1255" s="34"/>
      <c r="P1255" s="33"/>
      <c r="Q1255" s="34"/>
      <c r="R1255" s="33"/>
      <c r="S1255" s="34"/>
      <c r="T1255" s="33"/>
      <c r="U1255" s="34"/>
      <c r="V1255" s="33"/>
      <c r="W1255" s="34"/>
      <c r="X1255" s="33"/>
      <c r="Y1255" s="34"/>
      <c r="Z1255" s="33"/>
      <c r="AA1255" s="154"/>
      <c r="AB1255" s="155"/>
      <c r="AC1255" s="151"/>
      <c r="AD1255" s="488" t="s">
        <v>1238</v>
      </c>
      <c r="AE1255" s="489"/>
      <c r="AF1255" s="489"/>
      <c r="AG1255" s="489"/>
      <c r="AH1255" s="489"/>
      <c r="AI1255" s="489"/>
      <c r="AJ1255" s="489"/>
      <c r="AK1255" s="489"/>
      <c r="AL1255" s="510"/>
      <c r="AM1255" s="151"/>
      <c r="AN1255" s="170"/>
      <c r="AO1255" s="209"/>
      <c r="AP1255" s="335"/>
      <c r="AQ1255" s="178"/>
      <c r="AR1255" s="176"/>
      <c r="AS1255" s="165"/>
      <c r="AT1255" s="176"/>
      <c r="AU1255" s="165"/>
      <c r="AV1255" s="176"/>
      <c r="AW1255" s="177"/>
      <c r="AX1255" s="8"/>
      <c r="AY1255" s="469" t="s">
        <v>1197</v>
      </c>
      <c r="AZ1255" s="470"/>
      <c r="BA1255" s="470"/>
      <c r="BB1255" s="470"/>
      <c r="BC1255" s="470"/>
      <c r="BD1255" s="470"/>
      <c r="BE1255" s="470"/>
      <c r="BF1255" s="471"/>
      <c r="BG1255" s="10"/>
      <c r="BH1255" s="12"/>
    </row>
    <row r="1256" spans="1:60" ht="27.6" customHeight="1" x14ac:dyDescent="0.25">
      <c r="A1256" s="177">
        <f t="shared" ref="A1256" si="143">A1255+1</f>
        <v>1023</v>
      </c>
      <c r="B1256" s="452"/>
      <c r="C1256" s="639"/>
      <c r="D1256" s="29" t="s">
        <v>67</v>
      </c>
      <c r="E1256" s="9"/>
      <c r="F1256" s="9"/>
      <c r="G1256" s="9"/>
      <c r="H1256" s="9"/>
      <c r="I1256" s="9"/>
      <c r="J1256" s="9"/>
      <c r="K1256" s="8">
        <f t="shared" si="140"/>
        <v>18</v>
      </c>
      <c r="L1256" s="8">
        <f t="shared" si="140"/>
        <v>793</v>
      </c>
      <c r="M1256" s="184" t="s">
        <v>1623</v>
      </c>
      <c r="N1256" s="87"/>
      <c r="O1256" s="34"/>
      <c r="P1256" s="33"/>
      <c r="Q1256" s="34"/>
      <c r="R1256" s="33"/>
      <c r="S1256" s="34"/>
      <c r="T1256" s="33"/>
      <c r="U1256" s="34"/>
      <c r="V1256" s="33"/>
      <c r="W1256" s="34"/>
      <c r="X1256" s="33"/>
      <c r="Y1256" s="34"/>
      <c r="Z1256" s="33"/>
      <c r="AA1256" s="154"/>
      <c r="AB1256" s="155"/>
      <c r="AC1256" s="151"/>
      <c r="AD1256" s="488" t="s">
        <v>1238</v>
      </c>
      <c r="AE1256" s="489"/>
      <c r="AF1256" s="489"/>
      <c r="AG1256" s="489"/>
      <c r="AH1256" s="489"/>
      <c r="AI1256" s="489"/>
      <c r="AJ1256" s="489"/>
      <c r="AK1256" s="489"/>
      <c r="AL1256" s="510"/>
      <c r="AM1256" s="151"/>
      <c r="AN1256" s="170"/>
      <c r="AO1256" s="209"/>
      <c r="AP1256" s="335"/>
      <c r="AQ1256" s="178"/>
      <c r="AR1256" s="176"/>
      <c r="AS1256" s="165"/>
      <c r="AT1256" s="176"/>
      <c r="AU1256" s="165"/>
      <c r="AV1256" s="176"/>
      <c r="AW1256" s="177"/>
      <c r="AX1256" s="8"/>
      <c r="AY1256" s="475"/>
      <c r="AZ1256" s="476"/>
      <c r="BA1256" s="476"/>
      <c r="BB1256" s="476"/>
      <c r="BC1256" s="476"/>
      <c r="BD1256" s="476"/>
      <c r="BE1256" s="476"/>
      <c r="BF1256" s="477"/>
      <c r="BG1256" s="10"/>
      <c r="BH1256" s="12"/>
    </row>
    <row r="1257" spans="1:60" ht="27.6" customHeight="1" x14ac:dyDescent="0.25">
      <c r="A1257" s="177">
        <f>A1256+1</f>
        <v>1024</v>
      </c>
      <c r="B1257" s="450"/>
      <c r="C1257" s="638" t="s">
        <v>1019</v>
      </c>
      <c r="D1257" s="29" t="s">
        <v>68</v>
      </c>
      <c r="E1257" s="9"/>
      <c r="F1257" s="9"/>
      <c r="G1257" s="9"/>
      <c r="H1257" s="9"/>
      <c r="I1257" s="9"/>
      <c r="J1257" s="9"/>
      <c r="K1257" s="8">
        <f t="shared" si="140"/>
        <v>19</v>
      </c>
      <c r="L1257" s="8">
        <f t="shared" si="140"/>
        <v>794</v>
      </c>
      <c r="M1257" s="184" t="s">
        <v>1623</v>
      </c>
      <c r="N1257" s="87"/>
      <c r="O1257" s="34"/>
      <c r="P1257" s="33"/>
      <c r="Q1257" s="34"/>
      <c r="R1257" s="33"/>
      <c r="S1257" s="34"/>
      <c r="T1257" s="33"/>
      <c r="U1257" s="34"/>
      <c r="V1257" s="33"/>
      <c r="W1257" s="34"/>
      <c r="X1257" s="33"/>
      <c r="Y1257" s="34"/>
      <c r="Z1257" s="33"/>
      <c r="AA1257" s="154"/>
      <c r="AB1257" s="155"/>
      <c r="AC1257" s="151"/>
      <c r="AD1257" s="488" t="s">
        <v>1238</v>
      </c>
      <c r="AE1257" s="489"/>
      <c r="AF1257" s="489"/>
      <c r="AG1257" s="489"/>
      <c r="AH1257" s="489"/>
      <c r="AI1257" s="489"/>
      <c r="AJ1257" s="489"/>
      <c r="AK1257" s="489"/>
      <c r="AL1257" s="510"/>
      <c r="AM1257" s="151"/>
      <c r="AN1257" s="170"/>
      <c r="AO1257" s="209"/>
      <c r="AP1257" s="335"/>
      <c r="AQ1257" s="178"/>
      <c r="AR1257" s="176"/>
      <c r="AS1257" s="165"/>
      <c r="AT1257" s="176"/>
      <c r="AU1257" s="165"/>
      <c r="AV1257" s="176"/>
      <c r="AW1257" s="177"/>
      <c r="AX1257" s="8"/>
      <c r="AY1257" s="469" t="s">
        <v>1198</v>
      </c>
      <c r="AZ1257" s="470"/>
      <c r="BA1257" s="470"/>
      <c r="BB1257" s="470"/>
      <c r="BC1257" s="470"/>
      <c r="BD1257" s="470"/>
      <c r="BE1257" s="470"/>
      <c r="BF1257" s="471"/>
      <c r="BG1257" s="10"/>
      <c r="BH1257" s="12"/>
    </row>
    <row r="1258" spans="1:60" ht="27.6" customHeight="1" x14ac:dyDescent="0.25">
      <c r="A1258" s="177">
        <f t="shared" ref="A1258:A1296" si="144">A1257+1</f>
        <v>1025</v>
      </c>
      <c r="B1258" s="452"/>
      <c r="C1258" s="639"/>
      <c r="D1258" s="29" t="s">
        <v>69</v>
      </c>
      <c r="E1258" s="9"/>
      <c r="F1258" s="9"/>
      <c r="G1258" s="9"/>
      <c r="H1258" s="9"/>
      <c r="I1258" s="9"/>
      <c r="J1258" s="9"/>
      <c r="K1258" s="8">
        <f t="shared" si="140"/>
        <v>20</v>
      </c>
      <c r="L1258" s="8">
        <f t="shared" si="140"/>
        <v>795</v>
      </c>
      <c r="M1258" s="184" t="s">
        <v>1623</v>
      </c>
      <c r="N1258" s="87"/>
      <c r="O1258" s="34"/>
      <c r="P1258" s="33"/>
      <c r="Q1258" s="34"/>
      <c r="R1258" s="33"/>
      <c r="S1258" s="34"/>
      <c r="T1258" s="33"/>
      <c r="U1258" s="34"/>
      <c r="V1258" s="33"/>
      <c r="W1258" s="34"/>
      <c r="X1258" s="33"/>
      <c r="Y1258" s="34"/>
      <c r="Z1258" s="33"/>
      <c r="AA1258" s="154"/>
      <c r="AB1258" s="155"/>
      <c r="AC1258" s="151"/>
      <c r="AD1258" s="488" t="s">
        <v>1238</v>
      </c>
      <c r="AE1258" s="489"/>
      <c r="AF1258" s="489"/>
      <c r="AG1258" s="489"/>
      <c r="AH1258" s="489"/>
      <c r="AI1258" s="489"/>
      <c r="AJ1258" s="489"/>
      <c r="AK1258" s="489"/>
      <c r="AL1258" s="510"/>
      <c r="AM1258" s="151"/>
      <c r="AN1258" s="170"/>
      <c r="AO1258" s="209"/>
      <c r="AP1258" s="335"/>
      <c r="AQ1258" s="178"/>
      <c r="AR1258" s="176"/>
      <c r="AS1258" s="165"/>
      <c r="AT1258" s="176"/>
      <c r="AU1258" s="165"/>
      <c r="AV1258" s="176"/>
      <c r="AW1258" s="177"/>
      <c r="AX1258" s="8"/>
      <c r="AY1258" s="475"/>
      <c r="AZ1258" s="476"/>
      <c r="BA1258" s="476"/>
      <c r="BB1258" s="476"/>
      <c r="BC1258" s="476"/>
      <c r="BD1258" s="476"/>
      <c r="BE1258" s="476"/>
      <c r="BF1258" s="477"/>
      <c r="BG1258" s="10"/>
      <c r="BH1258" s="12"/>
    </row>
    <row r="1259" spans="1:60" ht="47.25" customHeight="1" x14ac:dyDescent="0.25">
      <c r="A1259" s="177">
        <f t="shared" si="144"/>
        <v>1026</v>
      </c>
      <c r="B1259" s="31"/>
      <c r="C1259" s="587" t="s">
        <v>1017</v>
      </c>
      <c r="D1259" s="29" t="s">
        <v>84</v>
      </c>
      <c r="E1259" s="8"/>
      <c r="F1259" s="8"/>
      <c r="G1259" s="8"/>
      <c r="H1259" s="8"/>
      <c r="I1259" s="8"/>
      <c r="J1259" s="8"/>
      <c r="K1259" s="8">
        <f>K1258+1</f>
        <v>21</v>
      </c>
      <c r="L1259" s="8">
        <f>L1258+1</f>
        <v>796</v>
      </c>
      <c r="M1259" s="184" t="s">
        <v>1623</v>
      </c>
      <c r="N1259" s="87"/>
      <c r="O1259" s="34"/>
      <c r="P1259" s="33"/>
      <c r="Q1259" s="34"/>
      <c r="R1259" s="33"/>
      <c r="S1259" s="34"/>
      <c r="T1259" s="33"/>
      <c r="U1259" s="34"/>
      <c r="V1259" s="33"/>
      <c r="W1259" s="34"/>
      <c r="X1259" s="33"/>
      <c r="Y1259" s="34"/>
      <c r="Z1259" s="33"/>
      <c r="AA1259" s="154"/>
      <c r="AB1259" s="155"/>
      <c r="AC1259" s="151"/>
      <c r="AD1259" s="488" t="s">
        <v>525</v>
      </c>
      <c r="AE1259" s="489"/>
      <c r="AF1259" s="489"/>
      <c r="AG1259" s="489"/>
      <c r="AH1259" s="489"/>
      <c r="AI1259" s="489"/>
      <c r="AJ1259" s="489"/>
      <c r="AK1259" s="489"/>
      <c r="AL1259" s="510"/>
      <c r="AM1259" s="151"/>
      <c r="AN1259" s="170"/>
      <c r="AO1259" s="209"/>
      <c r="AP1259" s="208"/>
      <c r="AQ1259" s="35"/>
      <c r="AR1259" s="36"/>
      <c r="AS1259" s="34"/>
      <c r="AT1259" s="36"/>
      <c r="AU1259" s="34"/>
      <c r="AV1259" s="36"/>
      <c r="AW1259" s="4"/>
      <c r="AX1259" s="8"/>
      <c r="AY1259" s="469" t="s">
        <v>760</v>
      </c>
      <c r="AZ1259" s="470"/>
      <c r="BA1259" s="470"/>
      <c r="BB1259" s="470"/>
      <c r="BC1259" s="470"/>
      <c r="BD1259" s="470"/>
      <c r="BE1259" s="470"/>
      <c r="BF1259" s="471"/>
      <c r="BG1259" s="478"/>
      <c r="BH1259" s="479"/>
    </row>
    <row r="1260" spans="1:60" ht="47.25" customHeight="1" x14ac:dyDescent="0.25">
      <c r="A1260" s="177">
        <f t="shared" si="144"/>
        <v>1027</v>
      </c>
      <c r="B1260" s="31"/>
      <c r="C1260" s="587"/>
      <c r="D1260" s="29" t="s">
        <v>85</v>
      </c>
      <c r="E1260" s="8"/>
      <c r="F1260" s="8"/>
      <c r="G1260" s="8"/>
      <c r="H1260" s="8"/>
      <c r="I1260" s="8"/>
      <c r="J1260" s="8"/>
      <c r="K1260" s="8">
        <f>K1259+1</f>
        <v>22</v>
      </c>
      <c r="L1260" s="8">
        <f>L1259+1</f>
        <v>797</v>
      </c>
      <c r="M1260" s="184" t="s">
        <v>1623</v>
      </c>
      <c r="N1260" s="87"/>
      <c r="O1260" s="34"/>
      <c r="P1260" s="33"/>
      <c r="Q1260" s="34"/>
      <c r="R1260" s="33"/>
      <c r="S1260" s="34"/>
      <c r="T1260" s="33"/>
      <c r="U1260" s="34"/>
      <c r="V1260" s="33"/>
      <c r="W1260" s="34"/>
      <c r="X1260" s="33"/>
      <c r="Y1260" s="34"/>
      <c r="Z1260" s="33"/>
      <c r="AA1260" s="154"/>
      <c r="AB1260" s="155"/>
      <c r="AC1260" s="151"/>
      <c r="AD1260" s="488" t="s">
        <v>525</v>
      </c>
      <c r="AE1260" s="489"/>
      <c r="AF1260" s="489"/>
      <c r="AG1260" s="489"/>
      <c r="AH1260" s="489"/>
      <c r="AI1260" s="489"/>
      <c r="AJ1260" s="489"/>
      <c r="AK1260" s="489"/>
      <c r="AL1260" s="510"/>
      <c r="AM1260" s="151"/>
      <c r="AN1260" s="170"/>
      <c r="AO1260" s="209"/>
      <c r="AP1260" s="208"/>
      <c r="AQ1260" s="35"/>
      <c r="AR1260" s="36"/>
      <c r="AS1260" s="34"/>
      <c r="AT1260" s="36"/>
      <c r="AU1260" s="34"/>
      <c r="AV1260" s="36"/>
      <c r="AW1260" s="4"/>
      <c r="AX1260" s="8"/>
      <c r="AY1260" s="472"/>
      <c r="AZ1260" s="473"/>
      <c r="BA1260" s="473"/>
      <c r="BB1260" s="473"/>
      <c r="BC1260" s="473"/>
      <c r="BD1260" s="473"/>
      <c r="BE1260" s="473"/>
      <c r="BF1260" s="474"/>
      <c r="BG1260" s="10"/>
      <c r="BH1260" s="12"/>
    </row>
    <row r="1261" spans="1:60" ht="47.25" customHeight="1" x14ac:dyDescent="0.25">
      <c r="A1261" s="177">
        <f t="shared" si="144"/>
        <v>1028</v>
      </c>
      <c r="B1261" s="31"/>
      <c r="C1261" s="587"/>
      <c r="D1261" s="29" t="s">
        <v>336</v>
      </c>
      <c r="E1261" s="8"/>
      <c r="F1261" s="8"/>
      <c r="G1261" s="8"/>
      <c r="H1261" s="8"/>
      <c r="I1261" s="8"/>
      <c r="J1261" s="8"/>
      <c r="K1261" s="8">
        <f t="shared" ref="K1261:L1262" si="145">K1260+1</f>
        <v>23</v>
      </c>
      <c r="L1261" s="8">
        <f t="shared" si="145"/>
        <v>798</v>
      </c>
      <c r="M1261" s="184" t="s">
        <v>1623</v>
      </c>
      <c r="N1261" s="87"/>
      <c r="O1261" s="34"/>
      <c r="P1261" s="33"/>
      <c r="Q1261" s="34"/>
      <c r="R1261" s="33"/>
      <c r="S1261" s="34"/>
      <c r="T1261" s="33"/>
      <c r="U1261" s="34"/>
      <c r="V1261" s="33"/>
      <c r="W1261" s="34"/>
      <c r="X1261" s="33"/>
      <c r="Y1261" s="34"/>
      <c r="Z1261" s="33"/>
      <c r="AA1261" s="154"/>
      <c r="AB1261" s="155"/>
      <c r="AC1261" s="151"/>
      <c r="AD1261" s="488" t="s">
        <v>525</v>
      </c>
      <c r="AE1261" s="489"/>
      <c r="AF1261" s="489"/>
      <c r="AG1261" s="489"/>
      <c r="AH1261" s="489"/>
      <c r="AI1261" s="489"/>
      <c r="AJ1261" s="489"/>
      <c r="AK1261" s="489"/>
      <c r="AL1261" s="510"/>
      <c r="AM1261" s="151"/>
      <c r="AN1261" s="170"/>
      <c r="AO1261" s="209"/>
      <c r="AP1261" s="208"/>
      <c r="AQ1261" s="35"/>
      <c r="AR1261" s="36"/>
      <c r="AS1261" s="34"/>
      <c r="AT1261" s="36"/>
      <c r="AU1261" s="34"/>
      <c r="AV1261" s="36"/>
      <c r="AW1261" s="4"/>
      <c r="AX1261" s="8"/>
      <c r="AY1261" s="472"/>
      <c r="AZ1261" s="473"/>
      <c r="BA1261" s="473"/>
      <c r="BB1261" s="473"/>
      <c r="BC1261" s="473"/>
      <c r="BD1261" s="473"/>
      <c r="BE1261" s="473"/>
      <c r="BF1261" s="474"/>
      <c r="BG1261" s="10"/>
      <c r="BH1261" s="12"/>
    </row>
    <row r="1262" spans="1:60" ht="47.25" customHeight="1" x14ac:dyDescent="0.25">
      <c r="A1262" s="177">
        <f t="shared" si="144"/>
        <v>1029</v>
      </c>
      <c r="B1262" s="41"/>
      <c r="C1262" s="628"/>
      <c r="D1262" s="29" t="s">
        <v>337</v>
      </c>
      <c r="E1262" s="8"/>
      <c r="F1262" s="8"/>
      <c r="G1262" s="8"/>
      <c r="H1262" s="8"/>
      <c r="I1262" s="8"/>
      <c r="J1262" s="8"/>
      <c r="K1262" s="8">
        <f t="shared" si="145"/>
        <v>24</v>
      </c>
      <c r="L1262" s="8">
        <f t="shared" si="145"/>
        <v>799</v>
      </c>
      <c r="M1262" s="184" t="s">
        <v>1623</v>
      </c>
      <c r="N1262" s="87"/>
      <c r="O1262" s="34"/>
      <c r="P1262" s="33"/>
      <c r="Q1262" s="34"/>
      <c r="R1262" s="33"/>
      <c r="S1262" s="34"/>
      <c r="T1262" s="33"/>
      <c r="U1262" s="34"/>
      <c r="V1262" s="33"/>
      <c r="W1262" s="34"/>
      <c r="X1262" s="33"/>
      <c r="Y1262" s="34"/>
      <c r="Z1262" s="33"/>
      <c r="AA1262" s="154"/>
      <c r="AB1262" s="155"/>
      <c r="AC1262" s="151"/>
      <c r="AD1262" s="488" t="s">
        <v>525</v>
      </c>
      <c r="AE1262" s="489"/>
      <c r="AF1262" s="489"/>
      <c r="AG1262" s="489"/>
      <c r="AH1262" s="489"/>
      <c r="AI1262" s="489"/>
      <c r="AJ1262" s="489"/>
      <c r="AK1262" s="489"/>
      <c r="AL1262" s="510"/>
      <c r="AM1262" s="151"/>
      <c r="AN1262" s="170"/>
      <c r="AO1262" s="209"/>
      <c r="AP1262" s="208"/>
      <c r="AQ1262" s="35"/>
      <c r="AR1262" s="36"/>
      <c r="AS1262" s="34"/>
      <c r="AT1262" s="36"/>
      <c r="AU1262" s="34"/>
      <c r="AV1262" s="36"/>
      <c r="AW1262" s="4"/>
      <c r="AX1262" s="8"/>
      <c r="AY1262" s="475"/>
      <c r="AZ1262" s="476"/>
      <c r="BA1262" s="476"/>
      <c r="BB1262" s="476"/>
      <c r="BC1262" s="476"/>
      <c r="BD1262" s="476"/>
      <c r="BE1262" s="476"/>
      <c r="BF1262" s="477"/>
      <c r="BG1262" s="478"/>
      <c r="BH1262" s="479"/>
    </row>
    <row r="1263" spans="1:60" ht="19.5" customHeight="1" x14ac:dyDescent="0.25">
      <c r="A1263" s="177">
        <f t="shared" si="144"/>
        <v>1030</v>
      </c>
      <c r="B1263" s="450"/>
      <c r="C1263" s="450" t="s">
        <v>394</v>
      </c>
      <c r="D1263" s="22" t="s">
        <v>79</v>
      </c>
      <c r="E1263" s="9"/>
      <c r="F1263" s="9"/>
      <c r="G1263" s="9"/>
      <c r="H1263" s="9"/>
      <c r="I1263" s="9"/>
      <c r="J1263" s="9"/>
      <c r="K1263" s="62"/>
      <c r="L1263" s="62"/>
      <c r="M1263" s="69"/>
      <c r="N1263" s="87"/>
      <c r="O1263" s="34"/>
      <c r="P1263" s="33"/>
      <c r="Q1263" s="34"/>
      <c r="R1263" s="33"/>
      <c r="S1263" s="34"/>
      <c r="T1263" s="33"/>
      <c r="U1263" s="34"/>
      <c r="V1263" s="33"/>
      <c r="W1263" s="34"/>
      <c r="X1263" s="33"/>
      <c r="Y1263" s="34"/>
      <c r="Z1263" s="33"/>
      <c r="AA1263" s="34"/>
      <c r="AB1263" s="33"/>
      <c r="AC1263" s="58"/>
      <c r="AD1263" s="610" t="s">
        <v>0</v>
      </c>
      <c r="AE1263" s="603"/>
      <c r="AF1263" s="603"/>
      <c r="AG1263" s="603"/>
      <c r="AH1263" s="603"/>
      <c r="AI1263" s="603"/>
      <c r="AJ1263" s="603"/>
      <c r="AK1263" s="603"/>
      <c r="AL1263" s="603"/>
      <c r="AM1263" s="611"/>
      <c r="AN1263" s="61"/>
      <c r="AO1263" s="34"/>
      <c r="AP1263" s="33"/>
      <c r="AQ1263" s="34"/>
      <c r="AR1263" s="36"/>
      <c r="AS1263" s="34"/>
      <c r="AT1263" s="33"/>
      <c r="AU1263" s="34"/>
      <c r="AV1263" s="36"/>
      <c r="AW1263" s="4"/>
      <c r="AX1263" s="8"/>
      <c r="AY1263" s="469" t="s">
        <v>393</v>
      </c>
      <c r="AZ1263" s="470"/>
      <c r="BA1263" s="470"/>
      <c r="BB1263" s="470"/>
      <c r="BC1263" s="470"/>
      <c r="BD1263" s="470"/>
      <c r="BE1263" s="470"/>
      <c r="BF1263" s="471"/>
      <c r="BG1263" s="478"/>
      <c r="BH1263" s="479"/>
    </row>
    <row r="1264" spans="1:60" ht="19.5" customHeight="1" x14ac:dyDescent="0.25">
      <c r="A1264" s="177">
        <f t="shared" si="144"/>
        <v>1031</v>
      </c>
      <c r="B1264" s="451"/>
      <c r="C1264" s="451"/>
      <c r="D1264" s="63" t="s">
        <v>80</v>
      </c>
      <c r="E1264" s="9"/>
      <c r="F1264" s="9"/>
      <c r="G1264" s="9"/>
      <c r="H1264" s="9"/>
      <c r="I1264" s="9"/>
      <c r="J1264" s="9"/>
      <c r="K1264" s="62"/>
      <c r="L1264" s="62"/>
      <c r="M1264" s="69"/>
      <c r="N1264" s="87"/>
      <c r="O1264" s="34"/>
      <c r="P1264" s="33"/>
      <c r="Q1264" s="34"/>
      <c r="R1264" s="33"/>
      <c r="S1264" s="34"/>
      <c r="T1264" s="33"/>
      <c r="U1264" s="34"/>
      <c r="V1264" s="33"/>
      <c r="W1264" s="34"/>
      <c r="X1264" s="33"/>
      <c r="Y1264" s="34"/>
      <c r="Z1264" s="33"/>
      <c r="AA1264" s="34"/>
      <c r="AB1264" s="33"/>
      <c r="AC1264" s="58"/>
      <c r="AD1264" s="610" t="s">
        <v>0</v>
      </c>
      <c r="AE1264" s="603"/>
      <c r="AF1264" s="603"/>
      <c r="AG1264" s="603"/>
      <c r="AH1264" s="603"/>
      <c r="AI1264" s="603"/>
      <c r="AJ1264" s="603"/>
      <c r="AK1264" s="603"/>
      <c r="AL1264" s="603"/>
      <c r="AM1264" s="611"/>
      <c r="AN1264" s="61"/>
      <c r="AO1264" s="34"/>
      <c r="AP1264" s="33"/>
      <c r="AQ1264" s="34"/>
      <c r="AR1264" s="36"/>
      <c r="AS1264" s="34"/>
      <c r="AT1264" s="33"/>
      <c r="AU1264" s="34"/>
      <c r="AV1264" s="36"/>
      <c r="AW1264" s="4"/>
      <c r="AX1264" s="8"/>
      <c r="AY1264" s="472"/>
      <c r="AZ1264" s="473"/>
      <c r="BA1264" s="473"/>
      <c r="BB1264" s="473"/>
      <c r="BC1264" s="473"/>
      <c r="BD1264" s="473"/>
      <c r="BE1264" s="473"/>
      <c r="BF1264" s="474"/>
      <c r="BG1264" s="478"/>
      <c r="BH1264" s="479"/>
    </row>
    <row r="1265" spans="1:60" ht="19.5" customHeight="1" x14ac:dyDescent="0.25">
      <c r="A1265" s="177">
        <f t="shared" si="144"/>
        <v>1032</v>
      </c>
      <c r="B1265" s="451"/>
      <c r="C1265" s="451"/>
      <c r="D1265" s="63" t="s">
        <v>81</v>
      </c>
      <c r="E1265" s="9"/>
      <c r="F1265" s="9"/>
      <c r="G1265" s="9"/>
      <c r="H1265" s="9"/>
      <c r="I1265" s="9"/>
      <c r="J1265" s="9"/>
      <c r="K1265" s="62"/>
      <c r="L1265" s="62"/>
      <c r="M1265" s="69"/>
      <c r="N1265" s="87"/>
      <c r="O1265" s="34"/>
      <c r="P1265" s="33"/>
      <c r="Q1265" s="34"/>
      <c r="R1265" s="33"/>
      <c r="S1265" s="34"/>
      <c r="T1265" s="33"/>
      <c r="U1265" s="34"/>
      <c r="V1265" s="33"/>
      <c r="W1265" s="34"/>
      <c r="X1265" s="33"/>
      <c r="Y1265" s="34"/>
      <c r="Z1265" s="33"/>
      <c r="AA1265" s="34"/>
      <c r="AB1265" s="33"/>
      <c r="AC1265" s="58"/>
      <c r="AD1265" s="610" t="s">
        <v>0</v>
      </c>
      <c r="AE1265" s="603"/>
      <c r="AF1265" s="603"/>
      <c r="AG1265" s="603"/>
      <c r="AH1265" s="603"/>
      <c r="AI1265" s="603"/>
      <c r="AJ1265" s="603"/>
      <c r="AK1265" s="603"/>
      <c r="AL1265" s="603"/>
      <c r="AM1265" s="611"/>
      <c r="AN1265" s="61"/>
      <c r="AO1265" s="34"/>
      <c r="AP1265" s="33"/>
      <c r="AQ1265" s="34"/>
      <c r="AR1265" s="36"/>
      <c r="AS1265" s="34"/>
      <c r="AT1265" s="33"/>
      <c r="AU1265" s="34"/>
      <c r="AV1265" s="36"/>
      <c r="AW1265" s="4"/>
      <c r="AX1265" s="8"/>
      <c r="AY1265" s="472"/>
      <c r="AZ1265" s="473"/>
      <c r="BA1265" s="473"/>
      <c r="BB1265" s="473"/>
      <c r="BC1265" s="473"/>
      <c r="BD1265" s="473"/>
      <c r="BE1265" s="473"/>
      <c r="BF1265" s="474"/>
      <c r="BG1265" s="478"/>
      <c r="BH1265" s="479"/>
    </row>
    <row r="1266" spans="1:60" ht="19.5" customHeight="1" x14ac:dyDescent="0.25">
      <c r="A1266" s="177">
        <f t="shared" si="144"/>
        <v>1033</v>
      </c>
      <c r="B1266" s="451"/>
      <c r="C1266" s="451"/>
      <c r="D1266" s="63" t="s">
        <v>82</v>
      </c>
      <c r="E1266" s="9"/>
      <c r="F1266" s="9"/>
      <c r="G1266" s="9"/>
      <c r="H1266" s="9"/>
      <c r="I1266" s="9"/>
      <c r="J1266" s="9"/>
      <c r="K1266" s="62"/>
      <c r="L1266" s="62"/>
      <c r="M1266" s="69"/>
      <c r="N1266" s="87"/>
      <c r="O1266" s="34"/>
      <c r="P1266" s="33"/>
      <c r="Q1266" s="34"/>
      <c r="R1266" s="33"/>
      <c r="S1266" s="34"/>
      <c r="T1266" s="33"/>
      <c r="U1266" s="34"/>
      <c r="V1266" s="33"/>
      <c r="W1266" s="34"/>
      <c r="X1266" s="33"/>
      <c r="Y1266" s="34"/>
      <c r="Z1266" s="33"/>
      <c r="AA1266" s="34"/>
      <c r="AB1266" s="33"/>
      <c r="AC1266" s="58"/>
      <c r="AD1266" s="610" t="s">
        <v>0</v>
      </c>
      <c r="AE1266" s="603"/>
      <c r="AF1266" s="603"/>
      <c r="AG1266" s="603"/>
      <c r="AH1266" s="603"/>
      <c r="AI1266" s="603"/>
      <c r="AJ1266" s="603"/>
      <c r="AK1266" s="603"/>
      <c r="AL1266" s="603"/>
      <c r="AM1266" s="611"/>
      <c r="AN1266" s="61"/>
      <c r="AO1266" s="34"/>
      <c r="AP1266" s="33"/>
      <c r="AQ1266" s="34"/>
      <c r="AR1266" s="36"/>
      <c r="AS1266" s="34"/>
      <c r="AT1266" s="33"/>
      <c r="AU1266" s="34"/>
      <c r="AV1266" s="36"/>
      <c r="AW1266" s="4"/>
      <c r="AX1266" s="8"/>
      <c r="AY1266" s="475"/>
      <c r="AZ1266" s="476"/>
      <c r="BA1266" s="476"/>
      <c r="BB1266" s="476"/>
      <c r="BC1266" s="476"/>
      <c r="BD1266" s="476"/>
      <c r="BE1266" s="476"/>
      <c r="BF1266" s="477"/>
      <c r="BG1266" s="478"/>
      <c r="BH1266" s="479"/>
    </row>
    <row r="1267" spans="1:60" ht="19.5" customHeight="1" thickBot="1" x14ac:dyDescent="0.3">
      <c r="A1267" s="177">
        <f t="shared" si="144"/>
        <v>1034</v>
      </c>
      <c r="B1267" s="451"/>
      <c r="C1267" s="451"/>
      <c r="D1267" s="51" t="s">
        <v>381</v>
      </c>
      <c r="E1267" s="18">
        <v>1</v>
      </c>
      <c r="F1267" s="18">
        <f>F1234+1</f>
        <v>104</v>
      </c>
      <c r="G1267" s="8"/>
      <c r="H1267" s="8"/>
      <c r="I1267" s="8"/>
      <c r="J1267" s="8"/>
      <c r="K1267" s="8"/>
      <c r="L1267" s="8"/>
      <c r="M1267" s="10"/>
      <c r="N1267" s="87"/>
      <c r="O1267" s="34"/>
      <c r="P1267" s="33"/>
      <c r="Q1267" s="34"/>
      <c r="R1267" s="33"/>
      <c r="S1267" s="34"/>
      <c r="T1267" s="33"/>
      <c r="U1267" s="34"/>
      <c r="V1267" s="33"/>
      <c r="W1267" s="34"/>
      <c r="X1267" s="33"/>
      <c r="Y1267" s="34"/>
      <c r="Z1267" s="33"/>
      <c r="AA1267" s="165"/>
      <c r="AB1267" s="172"/>
      <c r="AC1267" s="165"/>
      <c r="AD1267" s="36"/>
      <c r="AE1267" s="34"/>
      <c r="AF1267" s="271"/>
      <c r="AG1267" s="272"/>
      <c r="AH1267" s="640" t="s">
        <v>830</v>
      </c>
      <c r="AI1267" s="603"/>
      <c r="AJ1267" s="603"/>
      <c r="AK1267" s="603"/>
      <c r="AL1267" s="603"/>
      <c r="AM1267" s="603"/>
      <c r="AN1267" s="641"/>
      <c r="AO1267" s="178"/>
      <c r="AP1267" s="172"/>
      <c r="AQ1267" s="165"/>
      <c r="AR1267" s="176"/>
      <c r="AS1267" s="165"/>
      <c r="AT1267" s="176"/>
      <c r="AU1267" s="165"/>
      <c r="AV1267" s="176"/>
      <c r="AW1267" s="177"/>
      <c r="AX1267" s="8"/>
      <c r="AY1267" s="469" t="s">
        <v>761</v>
      </c>
      <c r="AZ1267" s="470"/>
      <c r="BA1267" s="470"/>
      <c r="BB1267" s="470"/>
      <c r="BC1267" s="470"/>
      <c r="BD1267" s="470"/>
      <c r="BE1267" s="470"/>
      <c r="BF1267" s="471"/>
      <c r="BG1267" s="478"/>
      <c r="BH1267" s="479"/>
    </row>
    <row r="1268" spans="1:60" ht="19.5" customHeight="1" thickBot="1" x14ac:dyDescent="0.3">
      <c r="A1268" s="177">
        <f t="shared" si="144"/>
        <v>1035</v>
      </c>
      <c r="B1268" s="451"/>
      <c r="C1268" s="451"/>
      <c r="D1268" s="51" t="s">
        <v>236</v>
      </c>
      <c r="E1268" s="18">
        <f>E1267+1</f>
        <v>2</v>
      </c>
      <c r="F1268" s="18">
        <f>F1267+1</f>
        <v>105</v>
      </c>
      <c r="G1268" s="9"/>
      <c r="H1268" s="9"/>
      <c r="I1268" s="9"/>
      <c r="J1268" s="9"/>
      <c r="K1268" s="8"/>
      <c r="L1268" s="8"/>
      <c r="M1268" s="10"/>
      <c r="N1268" s="87"/>
      <c r="O1268" s="34"/>
      <c r="P1268" s="33"/>
      <c r="Q1268" s="34"/>
      <c r="R1268" s="33"/>
      <c r="S1268" s="34"/>
      <c r="T1268" s="33"/>
      <c r="U1268" s="34"/>
      <c r="V1268" s="33"/>
      <c r="W1268" s="34"/>
      <c r="X1268" s="33"/>
      <c r="Y1268" s="34"/>
      <c r="Z1268" s="33"/>
      <c r="AA1268" s="165"/>
      <c r="AB1268" s="172"/>
      <c r="AC1268" s="165"/>
      <c r="AD1268" s="36"/>
      <c r="AE1268" s="34"/>
      <c r="AF1268" s="271"/>
      <c r="AG1268" s="272"/>
      <c r="AH1268" s="640" t="s">
        <v>830</v>
      </c>
      <c r="AI1268" s="603"/>
      <c r="AJ1268" s="603"/>
      <c r="AK1268" s="603"/>
      <c r="AL1268" s="603"/>
      <c r="AM1268" s="603"/>
      <c r="AN1268" s="641"/>
      <c r="AO1268" s="178"/>
      <c r="AP1268" s="172"/>
      <c r="AQ1268" s="165"/>
      <c r="AR1268" s="176"/>
      <c r="AS1268" s="165"/>
      <c r="AT1268" s="176"/>
      <c r="AU1268" s="165"/>
      <c r="AV1268" s="176"/>
      <c r="AW1268" s="177"/>
      <c r="AX1268" s="8"/>
      <c r="AY1268" s="475"/>
      <c r="AZ1268" s="476"/>
      <c r="BA1268" s="476"/>
      <c r="BB1268" s="476"/>
      <c r="BC1268" s="476"/>
      <c r="BD1268" s="476"/>
      <c r="BE1268" s="476"/>
      <c r="BF1268" s="477"/>
      <c r="BG1268" s="10"/>
      <c r="BH1268" s="12"/>
    </row>
    <row r="1269" spans="1:60" ht="38.25" customHeight="1" x14ac:dyDescent="0.25">
      <c r="A1269" s="177">
        <f t="shared" si="144"/>
        <v>1036</v>
      </c>
      <c r="B1269" s="451"/>
      <c r="C1269" s="451"/>
      <c r="D1269" s="29" t="s">
        <v>338</v>
      </c>
      <c r="E1269" s="9"/>
      <c r="F1269" s="9"/>
      <c r="G1269" s="9"/>
      <c r="H1269" s="9"/>
      <c r="I1269" s="9"/>
      <c r="J1269" s="9"/>
      <c r="K1269" s="8">
        <f>K1262+1</f>
        <v>25</v>
      </c>
      <c r="L1269" s="8">
        <f>L1262+1</f>
        <v>800</v>
      </c>
      <c r="M1269" s="184" t="s">
        <v>1623</v>
      </c>
      <c r="N1269" s="87"/>
      <c r="O1269" s="34"/>
      <c r="P1269" s="33"/>
      <c r="Q1269" s="34"/>
      <c r="R1269" s="33"/>
      <c r="S1269" s="34"/>
      <c r="T1269" s="33"/>
      <c r="U1269" s="34"/>
      <c r="V1269" s="33"/>
      <c r="W1269" s="34"/>
      <c r="X1269" s="33"/>
      <c r="Y1269" s="34"/>
      <c r="Z1269" s="33"/>
      <c r="AA1269" s="154"/>
      <c r="AB1269" s="155"/>
      <c r="AC1269" s="151"/>
      <c r="AD1269" s="488" t="s">
        <v>525</v>
      </c>
      <c r="AE1269" s="489"/>
      <c r="AF1269" s="489"/>
      <c r="AG1269" s="489"/>
      <c r="AH1269" s="489"/>
      <c r="AI1269" s="489"/>
      <c r="AJ1269" s="489"/>
      <c r="AK1269" s="489"/>
      <c r="AL1269" s="510"/>
      <c r="AM1269" s="151"/>
      <c r="AN1269" s="170"/>
      <c r="AO1269" s="209"/>
      <c r="AP1269" s="208"/>
      <c r="AQ1269" s="35"/>
      <c r="AR1269" s="36"/>
      <c r="AS1269" s="34"/>
      <c r="AT1269" s="36"/>
      <c r="AU1269" s="34"/>
      <c r="AV1269" s="36"/>
      <c r="AW1269" s="4"/>
      <c r="AX1269" s="8"/>
      <c r="AY1269" s="469" t="s">
        <v>1018</v>
      </c>
      <c r="AZ1269" s="470"/>
      <c r="BA1269" s="470"/>
      <c r="BB1269" s="470"/>
      <c r="BC1269" s="470"/>
      <c r="BD1269" s="470"/>
      <c r="BE1269" s="470"/>
      <c r="BF1269" s="471"/>
      <c r="BG1269" s="478"/>
      <c r="BH1269" s="479"/>
    </row>
    <row r="1270" spans="1:60" ht="38.25" customHeight="1" x14ac:dyDescent="0.25">
      <c r="A1270" s="177">
        <f t="shared" si="144"/>
        <v>1037</v>
      </c>
      <c r="B1270" s="452"/>
      <c r="C1270" s="452"/>
      <c r="D1270" s="29" t="s">
        <v>339</v>
      </c>
      <c r="E1270" s="8"/>
      <c r="F1270" s="8"/>
      <c r="G1270" s="8"/>
      <c r="H1270" s="8"/>
      <c r="I1270" s="8"/>
      <c r="J1270" s="8"/>
      <c r="K1270" s="8">
        <f>K1269+1</f>
        <v>26</v>
      </c>
      <c r="L1270" s="8">
        <f>L1269+1</f>
        <v>801</v>
      </c>
      <c r="M1270" s="184" t="s">
        <v>1625</v>
      </c>
      <c r="N1270" s="87"/>
      <c r="O1270" s="34"/>
      <c r="P1270" s="33"/>
      <c r="Q1270" s="34"/>
      <c r="R1270" s="33"/>
      <c r="S1270" s="34"/>
      <c r="T1270" s="33"/>
      <c r="U1270" s="34"/>
      <c r="V1270" s="33"/>
      <c r="W1270" s="34"/>
      <c r="X1270" s="33"/>
      <c r="Y1270" s="34"/>
      <c r="Z1270" s="33"/>
      <c r="AA1270" s="154"/>
      <c r="AB1270" s="155"/>
      <c r="AC1270" s="151"/>
      <c r="AD1270" s="488" t="s">
        <v>525</v>
      </c>
      <c r="AE1270" s="489"/>
      <c r="AF1270" s="489"/>
      <c r="AG1270" s="489"/>
      <c r="AH1270" s="489"/>
      <c r="AI1270" s="489"/>
      <c r="AJ1270" s="489"/>
      <c r="AK1270" s="489"/>
      <c r="AL1270" s="510"/>
      <c r="AM1270" s="151"/>
      <c r="AN1270" s="170"/>
      <c r="AO1270" s="209"/>
      <c r="AP1270" s="208"/>
      <c r="AQ1270" s="35"/>
      <c r="AR1270" s="36"/>
      <c r="AS1270" s="34"/>
      <c r="AT1270" s="36"/>
      <c r="AU1270" s="34"/>
      <c r="AV1270" s="36"/>
      <c r="AW1270" s="4"/>
      <c r="AX1270" s="8"/>
      <c r="AY1270" s="475"/>
      <c r="AZ1270" s="476"/>
      <c r="BA1270" s="476"/>
      <c r="BB1270" s="476"/>
      <c r="BC1270" s="476"/>
      <c r="BD1270" s="476"/>
      <c r="BE1270" s="476"/>
      <c r="BF1270" s="477"/>
      <c r="BG1270" s="478"/>
      <c r="BH1270" s="479"/>
    </row>
    <row r="1271" spans="1:60" ht="38.25" customHeight="1" x14ac:dyDescent="0.25">
      <c r="A1271" s="177">
        <f t="shared" si="144"/>
        <v>1038</v>
      </c>
      <c r="B1271" s="21"/>
      <c r="C1271" s="450" t="s">
        <v>677</v>
      </c>
      <c r="D1271" s="29" t="s">
        <v>340</v>
      </c>
      <c r="E1271" s="8"/>
      <c r="F1271" s="8"/>
      <c r="G1271" s="8"/>
      <c r="H1271" s="8"/>
      <c r="I1271" s="8"/>
      <c r="J1271" s="8"/>
      <c r="K1271" s="8">
        <f t="shared" ref="K1271:L1284" si="146">K1270+1</f>
        <v>27</v>
      </c>
      <c r="L1271" s="8">
        <f t="shared" si="146"/>
        <v>802</v>
      </c>
      <c r="M1271" s="184" t="s">
        <v>1062</v>
      </c>
      <c r="N1271" s="87"/>
      <c r="O1271" s="87"/>
      <c r="P1271" s="108"/>
      <c r="Q1271" s="108"/>
      <c r="R1271" s="108"/>
      <c r="S1271" s="34"/>
      <c r="T1271" s="33"/>
      <c r="U1271" s="34"/>
      <c r="V1271" s="33"/>
      <c r="W1271" s="34"/>
      <c r="X1271" s="33"/>
      <c r="Y1271" s="34"/>
      <c r="Z1271" s="33"/>
      <c r="AA1271" s="154"/>
      <c r="AB1271" s="155"/>
      <c r="AC1271" s="151"/>
      <c r="AD1271" s="488" t="s">
        <v>1238</v>
      </c>
      <c r="AE1271" s="489"/>
      <c r="AF1271" s="489"/>
      <c r="AG1271" s="489"/>
      <c r="AH1271" s="489"/>
      <c r="AI1271" s="489"/>
      <c r="AJ1271" s="489"/>
      <c r="AK1271" s="489"/>
      <c r="AL1271" s="510"/>
      <c r="AM1271" s="151"/>
      <c r="AN1271" s="170"/>
      <c r="AO1271" s="209"/>
      <c r="AP1271" s="208"/>
      <c r="AQ1271" s="35"/>
      <c r="AR1271" s="36"/>
      <c r="AS1271" s="34"/>
      <c r="AT1271" s="36"/>
      <c r="AU1271" s="34"/>
      <c r="AV1271" s="36"/>
      <c r="AW1271" s="4"/>
      <c r="AX1271" s="8"/>
      <c r="AY1271" s="469" t="s">
        <v>762</v>
      </c>
      <c r="AZ1271" s="470"/>
      <c r="BA1271" s="470"/>
      <c r="BB1271" s="470"/>
      <c r="BC1271" s="470"/>
      <c r="BD1271" s="470"/>
      <c r="BE1271" s="470"/>
      <c r="BF1271" s="471"/>
      <c r="BG1271" s="10"/>
      <c r="BH1271" s="12"/>
    </row>
    <row r="1272" spans="1:60" ht="38.25" customHeight="1" x14ac:dyDescent="0.25">
      <c r="A1272" s="177">
        <f t="shared" si="144"/>
        <v>1039</v>
      </c>
      <c r="B1272" s="21"/>
      <c r="C1272" s="451"/>
      <c r="D1272" s="29" t="s">
        <v>341</v>
      </c>
      <c r="E1272" s="8"/>
      <c r="F1272" s="8"/>
      <c r="G1272" s="8"/>
      <c r="H1272" s="8"/>
      <c r="I1272" s="8"/>
      <c r="J1272" s="8"/>
      <c r="K1272" s="8">
        <f t="shared" si="146"/>
        <v>28</v>
      </c>
      <c r="L1272" s="8">
        <f t="shared" si="146"/>
        <v>803</v>
      </c>
      <c r="M1272" s="184" t="s">
        <v>1062</v>
      </c>
      <c r="N1272" s="87"/>
      <c r="O1272" s="87"/>
      <c r="P1272" s="108"/>
      <c r="Q1272" s="108"/>
      <c r="R1272" s="108"/>
      <c r="S1272" s="34"/>
      <c r="T1272" s="33"/>
      <c r="U1272" s="34"/>
      <c r="V1272" s="33"/>
      <c r="W1272" s="34"/>
      <c r="X1272" s="33"/>
      <c r="Y1272" s="34"/>
      <c r="Z1272" s="33"/>
      <c r="AA1272" s="154"/>
      <c r="AB1272" s="155"/>
      <c r="AC1272" s="151"/>
      <c r="AD1272" s="488" t="s">
        <v>1238</v>
      </c>
      <c r="AE1272" s="489"/>
      <c r="AF1272" s="489"/>
      <c r="AG1272" s="489"/>
      <c r="AH1272" s="489"/>
      <c r="AI1272" s="489"/>
      <c r="AJ1272" s="489"/>
      <c r="AK1272" s="489"/>
      <c r="AL1272" s="510"/>
      <c r="AM1272" s="151"/>
      <c r="AN1272" s="170"/>
      <c r="AO1272" s="209"/>
      <c r="AP1272" s="208"/>
      <c r="AQ1272" s="35"/>
      <c r="AR1272" s="36"/>
      <c r="AS1272" s="34"/>
      <c r="AT1272" s="36"/>
      <c r="AU1272" s="34"/>
      <c r="AV1272" s="36"/>
      <c r="AW1272" s="4"/>
      <c r="AX1272" s="8"/>
      <c r="AY1272" s="472"/>
      <c r="AZ1272" s="473"/>
      <c r="BA1272" s="473"/>
      <c r="BB1272" s="473"/>
      <c r="BC1272" s="473"/>
      <c r="BD1272" s="473"/>
      <c r="BE1272" s="473"/>
      <c r="BF1272" s="474"/>
      <c r="BG1272" s="10"/>
      <c r="BH1272" s="12"/>
    </row>
    <row r="1273" spans="1:60" ht="29.25" customHeight="1" x14ac:dyDescent="0.25">
      <c r="A1273" s="177">
        <f t="shared" si="144"/>
        <v>1040</v>
      </c>
      <c r="B1273" s="450"/>
      <c r="C1273" s="451"/>
      <c r="D1273" s="29" t="s">
        <v>342</v>
      </c>
      <c r="E1273" s="8"/>
      <c r="F1273" s="8"/>
      <c r="G1273" s="8"/>
      <c r="H1273" s="8"/>
      <c r="I1273" s="8"/>
      <c r="J1273" s="8"/>
      <c r="K1273" s="8">
        <f t="shared" si="146"/>
        <v>29</v>
      </c>
      <c r="L1273" s="8">
        <f t="shared" si="146"/>
        <v>804</v>
      </c>
      <c r="M1273" s="184" t="s">
        <v>1062</v>
      </c>
      <c r="N1273" s="87"/>
      <c r="O1273" s="579" t="s">
        <v>424</v>
      </c>
      <c r="P1273" s="580"/>
      <c r="Q1273" s="580"/>
      <c r="R1273" s="581"/>
      <c r="S1273" s="34"/>
      <c r="T1273" s="33"/>
      <c r="U1273" s="34"/>
      <c r="V1273" s="33"/>
      <c r="W1273" s="34"/>
      <c r="X1273" s="33"/>
      <c r="Y1273" s="34"/>
      <c r="Z1273" s="33"/>
      <c r="AA1273" s="154"/>
      <c r="AB1273" s="155"/>
      <c r="AC1273" s="151"/>
      <c r="AD1273" s="488" t="s">
        <v>1238</v>
      </c>
      <c r="AE1273" s="489"/>
      <c r="AF1273" s="489"/>
      <c r="AG1273" s="489"/>
      <c r="AH1273" s="489"/>
      <c r="AI1273" s="489"/>
      <c r="AJ1273" s="489"/>
      <c r="AK1273" s="489"/>
      <c r="AL1273" s="510"/>
      <c r="AM1273" s="151"/>
      <c r="AN1273" s="170"/>
      <c r="AO1273" s="209"/>
      <c r="AP1273" s="208"/>
      <c r="AQ1273" s="35"/>
      <c r="AR1273" s="36"/>
      <c r="AS1273" s="34"/>
      <c r="AT1273" s="36"/>
      <c r="AU1273" s="34"/>
      <c r="AV1273" s="36"/>
      <c r="AW1273" s="4"/>
      <c r="AX1273" s="8"/>
      <c r="AY1273" s="472"/>
      <c r="AZ1273" s="473"/>
      <c r="BA1273" s="473"/>
      <c r="BB1273" s="473"/>
      <c r="BC1273" s="473"/>
      <c r="BD1273" s="473"/>
      <c r="BE1273" s="473"/>
      <c r="BF1273" s="474"/>
      <c r="BG1273" s="478"/>
      <c r="BH1273" s="479"/>
    </row>
    <row r="1274" spans="1:60" ht="29.25" customHeight="1" x14ac:dyDescent="0.25">
      <c r="A1274" s="177">
        <f t="shared" si="144"/>
        <v>1041</v>
      </c>
      <c r="B1274" s="452"/>
      <c r="C1274" s="452"/>
      <c r="D1274" s="29" t="s">
        <v>343</v>
      </c>
      <c r="E1274" s="8"/>
      <c r="F1274" s="8"/>
      <c r="G1274" s="8"/>
      <c r="H1274" s="8"/>
      <c r="I1274" s="8"/>
      <c r="J1274" s="8"/>
      <c r="K1274" s="8">
        <f t="shared" si="146"/>
        <v>30</v>
      </c>
      <c r="L1274" s="8">
        <f t="shared" si="146"/>
        <v>805</v>
      </c>
      <c r="M1274" s="184" t="s">
        <v>1062</v>
      </c>
      <c r="N1274" s="87"/>
      <c r="O1274" s="34"/>
      <c r="P1274" s="33"/>
      <c r="Q1274" s="34"/>
      <c r="R1274" s="33"/>
      <c r="S1274" s="34"/>
      <c r="T1274" s="33"/>
      <c r="U1274" s="34"/>
      <c r="V1274" s="33"/>
      <c r="W1274" s="34"/>
      <c r="X1274" s="33"/>
      <c r="Y1274" s="34"/>
      <c r="Z1274" s="33"/>
      <c r="AA1274" s="154"/>
      <c r="AB1274" s="155"/>
      <c r="AC1274" s="151"/>
      <c r="AD1274" s="488" t="s">
        <v>1238</v>
      </c>
      <c r="AE1274" s="489"/>
      <c r="AF1274" s="489"/>
      <c r="AG1274" s="489"/>
      <c r="AH1274" s="489"/>
      <c r="AI1274" s="489"/>
      <c r="AJ1274" s="489"/>
      <c r="AK1274" s="489"/>
      <c r="AL1274" s="510"/>
      <c r="AM1274" s="151"/>
      <c r="AN1274" s="170"/>
      <c r="AO1274" s="209"/>
      <c r="AP1274" s="208"/>
      <c r="AQ1274" s="35"/>
      <c r="AR1274" s="36"/>
      <c r="AS1274" s="34"/>
      <c r="AT1274" s="36"/>
      <c r="AU1274" s="34"/>
      <c r="AV1274" s="36"/>
      <c r="AW1274" s="4"/>
      <c r="AX1274" s="8"/>
      <c r="AY1274" s="475"/>
      <c r="AZ1274" s="476"/>
      <c r="BA1274" s="476"/>
      <c r="BB1274" s="476"/>
      <c r="BC1274" s="476"/>
      <c r="BD1274" s="476"/>
      <c r="BE1274" s="476"/>
      <c r="BF1274" s="477"/>
      <c r="BG1274" s="478"/>
      <c r="BH1274" s="479"/>
    </row>
    <row r="1275" spans="1:60" ht="23.65" customHeight="1" x14ac:dyDescent="0.25">
      <c r="A1275" s="177">
        <f t="shared" si="144"/>
        <v>1042</v>
      </c>
      <c r="B1275" s="20"/>
      <c r="C1275" s="20" t="s">
        <v>1022</v>
      </c>
      <c r="D1275" s="29" t="s">
        <v>344</v>
      </c>
      <c r="E1275" s="8"/>
      <c r="F1275" s="8"/>
      <c r="G1275" s="8"/>
      <c r="H1275" s="8"/>
      <c r="I1275" s="8"/>
      <c r="J1275" s="8"/>
      <c r="K1275" s="8">
        <f t="shared" si="146"/>
        <v>31</v>
      </c>
      <c r="L1275" s="8">
        <f t="shared" si="146"/>
        <v>806</v>
      </c>
      <c r="M1275" s="184" t="s">
        <v>1062</v>
      </c>
      <c r="N1275" s="87"/>
      <c r="O1275" s="34"/>
      <c r="P1275" s="33"/>
      <c r="Q1275" s="34"/>
      <c r="R1275" s="33"/>
      <c r="S1275" s="34"/>
      <c r="T1275" s="33"/>
      <c r="U1275" s="34"/>
      <c r="V1275" s="33"/>
      <c r="W1275" s="34"/>
      <c r="X1275" s="33"/>
      <c r="Y1275" s="34"/>
      <c r="Z1275" s="33"/>
      <c r="AA1275" s="154"/>
      <c r="AB1275" s="155"/>
      <c r="AC1275" s="151"/>
      <c r="AD1275" s="488" t="s">
        <v>1238</v>
      </c>
      <c r="AE1275" s="489"/>
      <c r="AF1275" s="489"/>
      <c r="AG1275" s="489"/>
      <c r="AH1275" s="489"/>
      <c r="AI1275" s="489"/>
      <c r="AJ1275" s="489"/>
      <c r="AK1275" s="489"/>
      <c r="AL1275" s="510"/>
      <c r="AM1275" s="151"/>
      <c r="AN1275" s="170"/>
      <c r="AO1275" s="209"/>
      <c r="AP1275" s="208"/>
      <c r="AQ1275" s="35"/>
      <c r="AR1275" s="36"/>
      <c r="AS1275" s="34"/>
      <c r="AT1275" s="36"/>
      <c r="AU1275" s="34"/>
      <c r="AV1275" s="36"/>
      <c r="AW1275" s="4"/>
      <c r="AX1275" s="8"/>
      <c r="AY1275" s="469" t="s">
        <v>1199</v>
      </c>
      <c r="AZ1275" s="470"/>
      <c r="BA1275" s="470"/>
      <c r="BB1275" s="470"/>
      <c r="BC1275" s="470"/>
      <c r="BD1275" s="470"/>
      <c r="BE1275" s="470"/>
      <c r="BF1275" s="471"/>
      <c r="BG1275" s="10"/>
      <c r="BH1275" s="12"/>
    </row>
    <row r="1276" spans="1:60" ht="29.25" customHeight="1" x14ac:dyDescent="0.25">
      <c r="A1276" s="177">
        <f t="shared" si="144"/>
        <v>1043</v>
      </c>
      <c r="B1276" s="20"/>
      <c r="C1276" s="20" t="s">
        <v>1020</v>
      </c>
      <c r="D1276" s="29" t="s">
        <v>345</v>
      </c>
      <c r="E1276" s="8"/>
      <c r="F1276" s="8"/>
      <c r="G1276" s="8"/>
      <c r="H1276" s="8"/>
      <c r="I1276" s="8"/>
      <c r="J1276" s="8"/>
      <c r="K1276" s="8">
        <f t="shared" si="146"/>
        <v>32</v>
      </c>
      <c r="L1276" s="8">
        <f t="shared" si="146"/>
        <v>807</v>
      </c>
      <c r="M1276" s="184" t="s">
        <v>1062</v>
      </c>
      <c r="N1276" s="87"/>
      <c r="O1276" s="34"/>
      <c r="P1276" s="33"/>
      <c r="Q1276" s="34"/>
      <c r="R1276" s="33"/>
      <c r="S1276" s="34"/>
      <c r="T1276" s="33"/>
      <c r="U1276" s="34"/>
      <c r="V1276" s="33"/>
      <c r="W1276" s="34"/>
      <c r="X1276" s="33"/>
      <c r="Y1276" s="34"/>
      <c r="Z1276" s="33"/>
      <c r="AA1276" s="154"/>
      <c r="AB1276" s="155"/>
      <c r="AC1276" s="151"/>
      <c r="AD1276" s="488" t="s">
        <v>1238</v>
      </c>
      <c r="AE1276" s="489"/>
      <c r="AF1276" s="489"/>
      <c r="AG1276" s="489"/>
      <c r="AH1276" s="489"/>
      <c r="AI1276" s="489"/>
      <c r="AJ1276" s="489"/>
      <c r="AK1276" s="489"/>
      <c r="AL1276" s="510"/>
      <c r="AM1276" s="151"/>
      <c r="AN1276" s="170"/>
      <c r="AO1276" s="209"/>
      <c r="AP1276" s="208"/>
      <c r="AQ1276" s="35"/>
      <c r="AR1276" s="36"/>
      <c r="AS1276" s="34"/>
      <c r="AT1276" s="36"/>
      <c r="AU1276" s="34"/>
      <c r="AV1276" s="36"/>
      <c r="AW1276" s="4"/>
      <c r="AX1276" s="8"/>
      <c r="AY1276" s="472"/>
      <c r="AZ1276" s="473"/>
      <c r="BA1276" s="473"/>
      <c r="BB1276" s="473"/>
      <c r="BC1276" s="473"/>
      <c r="BD1276" s="473"/>
      <c r="BE1276" s="473"/>
      <c r="BF1276" s="474"/>
      <c r="BG1276" s="10"/>
      <c r="BH1276" s="12"/>
    </row>
    <row r="1277" spans="1:60" ht="29.25" customHeight="1" x14ac:dyDescent="0.25">
      <c r="A1277" s="177">
        <f t="shared" si="144"/>
        <v>1044</v>
      </c>
      <c r="B1277" s="20"/>
      <c r="C1277" s="20" t="s">
        <v>1021</v>
      </c>
      <c r="D1277" s="29" t="s">
        <v>197</v>
      </c>
      <c r="E1277" s="8"/>
      <c r="F1277" s="8"/>
      <c r="G1277" s="8"/>
      <c r="H1277" s="8"/>
      <c r="I1277" s="8"/>
      <c r="J1277" s="8"/>
      <c r="K1277" s="8">
        <f t="shared" si="146"/>
        <v>33</v>
      </c>
      <c r="L1277" s="8">
        <f t="shared" si="146"/>
        <v>808</v>
      </c>
      <c r="M1277" s="184" t="s">
        <v>1062</v>
      </c>
      <c r="N1277" s="87"/>
      <c r="O1277" s="34"/>
      <c r="P1277" s="33"/>
      <c r="Q1277" s="34"/>
      <c r="R1277" s="33"/>
      <c r="S1277" s="34"/>
      <c r="T1277" s="33"/>
      <c r="U1277" s="34"/>
      <c r="V1277" s="33"/>
      <c r="W1277" s="34"/>
      <c r="X1277" s="33"/>
      <c r="Y1277" s="34"/>
      <c r="Z1277" s="33"/>
      <c r="AA1277" s="154"/>
      <c r="AB1277" s="155"/>
      <c r="AC1277" s="151"/>
      <c r="AD1277" s="488" t="s">
        <v>1238</v>
      </c>
      <c r="AE1277" s="489"/>
      <c r="AF1277" s="489"/>
      <c r="AG1277" s="489"/>
      <c r="AH1277" s="489"/>
      <c r="AI1277" s="489"/>
      <c r="AJ1277" s="489"/>
      <c r="AK1277" s="489"/>
      <c r="AL1277" s="510"/>
      <c r="AM1277" s="151"/>
      <c r="AN1277" s="170"/>
      <c r="AO1277" s="209"/>
      <c r="AP1277" s="208"/>
      <c r="AQ1277" s="35"/>
      <c r="AR1277" s="36"/>
      <c r="AS1277" s="34"/>
      <c r="AT1277" s="36"/>
      <c r="AU1277" s="34"/>
      <c r="AV1277" s="36"/>
      <c r="AW1277" s="4"/>
      <c r="AX1277" s="8"/>
      <c r="AY1277" s="472"/>
      <c r="AZ1277" s="473"/>
      <c r="BA1277" s="473"/>
      <c r="BB1277" s="473"/>
      <c r="BC1277" s="473"/>
      <c r="BD1277" s="473"/>
      <c r="BE1277" s="473"/>
      <c r="BF1277" s="474"/>
      <c r="BG1277" s="10"/>
      <c r="BH1277" s="12"/>
    </row>
    <row r="1278" spans="1:60" ht="29.25" customHeight="1" x14ac:dyDescent="0.25">
      <c r="A1278" s="177">
        <f t="shared" si="144"/>
        <v>1045</v>
      </c>
      <c r="B1278" s="20"/>
      <c r="C1278" s="20"/>
      <c r="D1278" s="29" t="s">
        <v>198</v>
      </c>
      <c r="E1278" s="8"/>
      <c r="F1278" s="8"/>
      <c r="G1278" s="8"/>
      <c r="H1278" s="8"/>
      <c r="I1278" s="8"/>
      <c r="J1278" s="8"/>
      <c r="K1278" s="8">
        <f t="shared" si="146"/>
        <v>34</v>
      </c>
      <c r="L1278" s="8">
        <f t="shared" si="146"/>
        <v>809</v>
      </c>
      <c r="M1278" s="184" t="s">
        <v>1062</v>
      </c>
      <c r="N1278" s="87"/>
      <c r="O1278" s="34"/>
      <c r="P1278" s="33"/>
      <c r="Q1278" s="34"/>
      <c r="R1278" s="33"/>
      <c r="S1278" s="34"/>
      <c r="T1278" s="33"/>
      <c r="U1278" s="34"/>
      <c r="V1278" s="33"/>
      <c r="W1278" s="34"/>
      <c r="X1278" s="33"/>
      <c r="Y1278" s="34"/>
      <c r="Z1278" s="33"/>
      <c r="AA1278" s="154"/>
      <c r="AB1278" s="155"/>
      <c r="AC1278" s="151"/>
      <c r="AD1278" s="488" t="s">
        <v>1238</v>
      </c>
      <c r="AE1278" s="489"/>
      <c r="AF1278" s="489"/>
      <c r="AG1278" s="489"/>
      <c r="AH1278" s="489"/>
      <c r="AI1278" s="489"/>
      <c r="AJ1278" s="489"/>
      <c r="AK1278" s="489"/>
      <c r="AL1278" s="510"/>
      <c r="AM1278" s="151"/>
      <c r="AN1278" s="170"/>
      <c r="AO1278" s="209"/>
      <c r="AP1278" s="208"/>
      <c r="AQ1278" s="35"/>
      <c r="AR1278" s="36"/>
      <c r="AS1278" s="34"/>
      <c r="AT1278" s="36"/>
      <c r="AU1278" s="34"/>
      <c r="AV1278" s="36"/>
      <c r="AW1278" s="4"/>
      <c r="AX1278" s="8"/>
      <c r="AY1278" s="472"/>
      <c r="AZ1278" s="473"/>
      <c r="BA1278" s="473"/>
      <c r="BB1278" s="473"/>
      <c r="BC1278" s="473"/>
      <c r="BD1278" s="473"/>
      <c r="BE1278" s="473"/>
      <c r="BF1278" s="474"/>
      <c r="BG1278" s="10"/>
      <c r="BH1278" s="12"/>
    </row>
    <row r="1279" spans="1:60" ht="29.25" customHeight="1" x14ac:dyDescent="0.25">
      <c r="A1279" s="177">
        <f t="shared" si="144"/>
        <v>1046</v>
      </c>
      <c r="B1279" s="20"/>
      <c r="C1279" s="20"/>
      <c r="D1279" s="29" t="s">
        <v>199</v>
      </c>
      <c r="E1279" s="8"/>
      <c r="F1279" s="8"/>
      <c r="G1279" s="8"/>
      <c r="H1279" s="8"/>
      <c r="I1279" s="8"/>
      <c r="J1279" s="8"/>
      <c r="K1279" s="8">
        <f t="shared" si="146"/>
        <v>35</v>
      </c>
      <c r="L1279" s="8">
        <f t="shared" si="146"/>
        <v>810</v>
      </c>
      <c r="M1279" s="184" t="s">
        <v>1062</v>
      </c>
      <c r="N1279" s="87"/>
      <c r="O1279" s="34"/>
      <c r="P1279" s="33"/>
      <c r="Q1279" s="34"/>
      <c r="R1279" s="33"/>
      <c r="S1279" s="34"/>
      <c r="T1279" s="33"/>
      <c r="U1279" s="34"/>
      <c r="V1279" s="33"/>
      <c r="W1279" s="34"/>
      <c r="X1279" s="33"/>
      <c r="Y1279" s="34"/>
      <c r="Z1279" s="33"/>
      <c r="AA1279" s="154"/>
      <c r="AB1279" s="155"/>
      <c r="AC1279" s="151"/>
      <c r="AD1279" s="488" t="s">
        <v>1238</v>
      </c>
      <c r="AE1279" s="489"/>
      <c r="AF1279" s="489"/>
      <c r="AG1279" s="489"/>
      <c r="AH1279" s="489"/>
      <c r="AI1279" s="489"/>
      <c r="AJ1279" s="489"/>
      <c r="AK1279" s="489"/>
      <c r="AL1279" s="510"/>
      <c r="AM1279" s="151"/>
      <c r="AN1279" s="170"/>
      <c r="AO1279" s="209"/>
      <c r="AP1279" s="208"/>
      <c r="AQ1279" s="35"/>
      <c r="AR1279" s="36"/>
      <c r="AS1279" s="34"/>
      <c r="AT1279" s="36"/>
      <c r="AU1279" s="34"/>
      <c r="AV1279" s="36"/>
      <c r="AW1279" s="4"/>
      <c r="AX1279" s="8"/>
      <c r="AY1279" s="472"/>
      <c r="AZ1279" s="473"/>
      <c r="BA1279" s="473"/>
      <c r="BB1279" s="473"/>
      <c r="BC1279" s="473"/>
      <c r="BD1279" s="473"/>
      <c r="BE1279" s="473"/>
      <c r="BF1279" s="474"/>
      <c r="BG1279" s="10"/>
      <c r="BH1279" s="12"/>
    </row>
    <row r="1280" spans="1:60" ht="29.25" customHeight="1" x14ac:dyDescent="0.25">
      <c r="A1280" s="177">
        <f t="shared" si="144"/>
        <v>1047</v>
      </c>
      <c r="B1280" s="20"/>
      <c r="C1280" s="20" t="s">
        <v>1024</v>
      </c>
      <c r="D1280" s="29" t="s">
        <v>200</v>
      </c>
      <c r="E1280" s="8"/>
      <c r="F1280" s="8"/>
      <c r="G1280" s="8"/>
      <c r="H1280" s="8"/>
      <c r="I1280" s="8"/>
      <c r="J1280" s="8"/>
      <c r="K1280" s="8">
        <f t="shared" si="146"/>
        <v>36</v>
      </c>
      <c r="L1280" s="8">
        <f t="shared" si="146"/>
        <v>811</v>
      </c>
      <c r="M1280" s="184" t="s">
        <v>1062</v>
      </c>
      <c r="N1280" s="87"/>
      <c r="O1280" s="34"/>
      <c r="P1280" s="33"/>
      <c r="Q1280" s="34"/>
      <c r="R1280" s="33"/>
      <c r="S1280" s="34"/>
      <c r="T1280" s="33"/>
      <c r="U1280" s="34"/>
      <c r="V1280" s="33"/>
      <c r="W1280" s="34"/>
      <c r="X1280" s="33"/>
      <c r="Y1280" s="34"/>
      <c r="Z1280" s="33"/>
      <c r="AA1280" s="154"/>
      <c r="AB1280" s="155"/>
      <c r="AC1280" s="151"/>
      <c r="AD1280" s="488" t="s">
        <v>1238</v>
      </c>
      <c r="AE1280" s="489"/>
      <c r="AF1280" s="489"/>
      <c r="AG1280" s="489"/>
      <c r="AH1280" s="489"/>
      <c r="AI1280" s="489"/>
      <c r="AJ1280" s="489"/>
      <c r="AK1280" s="489"/>
      <c r="AL1280" s="510"/>
      <c r="AM1280" s="151"/>
      <c r="AN1280" s="170"/>
      <c r="AO1280" s="209"/>
      <c r="AP1280" s="208"/>
      <c r="AQ1280" s="35"/>
      <c r="AR1280" s="36"/>
      <c r="AS1280" s="34"/>
      <c r="AT1280" s="36"/>
      <c r="AU1280" s="34"/>
      <c r="AV1280" s="36"/>
      <c r="AW1280" s="4"/>
      <c r="AX1280" s="8"/>
      <c r="AY1280" s="475"/>
      <c r="AZ1280" s="476"/>
      <c r="BA1280" s="476"/>
      <c r="BB1280" s="476"/>
      <c r="BC1280" s="476"/>
      <c r="BD1280" s="476"/>
      <c r="BE1280" s="476"/>
      <c r="BF1280" s="477"/>
      <c r="BG1280" s="10"/>
      <c r="BH1280" s="12"/>
    </row>
    <row r="1281" spans="1:60" ht="28.35" customHeight="1" x14ac:dyDescent="0.25">
      <c r="A1281" s="177">
        <f t="shared" si="144"/>
        <v>1048</v>
      </c>
      <c r="B1281" s="450"/>
      <c r="C1281" s="450" t="s">
        <v>1023</v>
      </c>
      <c r="D1281" s="29" t="s">
        <v>201</v>
      </c>
      <c r="E1281" s="8"/>
      <c r="F1281" s="8"/>
      <c r="G1281" s="8"/>
      <c r="H1281" s="8"/>
      <c r="I1281" s="8"/>
      <c r="J1281" s="8"/>
      <c r="K1281" s="8">
        <f t="shared" si="146"/>
        <v>37</v>
      </c>
      <c r="L1281" s="8">
        <f t="shared" si="146"/>
        <v>812</v>
      </c>
      <c r="M1281" s="184" t="s">
        <v>1062</v>
      </c>
      <c r="N1281" s="87"/>
      <c r="O1281" s="34"/>
      <c r="P1281" s="33"/>
      <c r="Q1281" s="34"/>
      <c r="R1281" s="33"/>
      <c r="S1281" s="34"/>
      <c r="T1281" s="33"/>
      <c r="U1281" s="34"/>
      <c r="V1281" s="33"/>
      <c r="W1281" s="34"/>
      <c r="X1281" s="33"/>
      <c r="Y1281" s="34"/>
      <c r="Z1281" s="33"/>
      <c r="AA1281" s="154"/>
      <c r="AB1281" s="155"/>
      <c r="AC1281" s="151"/>
      <c r="AD1281" s="488" t="s">
        <v>1238</v>
      </c>
      <c r="AE1281" s="489"/>
      <c r="AF1281" s="489"/>
      <c r="AG1281" s="489"/>
      <c r="AH1281" s="489"/>
      <c r="AI1281" s="489"/>
      <c r="AJ1281" s="489"/>
      <c r="AK1281" s="489"/>
      <c r="AL1281" s="510"/>
      <c r="AM1281" s="151"/>
      <c r="AN1281" s="170"/>
      <c r="AO1281" s="209"/>
      <c r="AP1281" s="208"/>
      <c r="AQ1281" s="35"/>
      <c r="AR1281" s="36"/>
      <c r="AS1281" s="34"/>
      <c r="AT1281" s="36"/>
      <c r="AU1281" s="34"/>
      <c r="AV1281" s="36"/>
      <c r="AW1281" s="4"/>
      <c r="AX1281" s="8"/>
      <c r="AY1281" s="472" t="s">
        <v>898</v>
      </c>
      <c r="AZ1281" s="473"/>
      <c r="BA1281" s="473"/>
      <c r="BB1281" s="473"/>
      <c r="BC1281" s="473"/>
      <c r="BD1281" s="473"/>
      <c r="BE1281" s="473"/>
      <c r="BF1281" s="474"/>
      <c r="BG1281" s="10"/>
      <c r="BH1281" s="12"/>
    </row>
    <row r="1282" spans="1:60" ht="28.35" customHeight="1" x14ac:dyDescent="0.25">
      <c r="A1282" s="177">
        <f t="shared" si="144"/>
        <v>1049</v>
      </c>
      <c r="B1282" s="452"/>
      <c r="C1282" s="452"/>
      <c r="D1282" s="29" t="s">
        <v>202</v>
      </c>
      <c r="E1282" s="8"/>
      <c r="F1282" s="8"/>
      <c r="G1282" s="8"/>
      <c r="H1282" s="8"/>
      <c r="I1282" s="8"/>
      <c r="J1282" s="8"/>
      <c r="K1282" s="8">
        <f t="shared" si="146"/>
        <v>38</v>
      </c>
      <c r="L1282" s="8">
        <f t="shared" si="146"/>
        <v>813</v>
      </c>
      <c r="M1282" s="184" t="s">
        <v>1411</v>
      </c>
      <c r="N1282" s="87"/>
      <c r="O1282" s="34"/>
      <c r="P1282" s="33"/>
      <c r="Q1282" s="34"/>
      <c r="R1282" s="33"/>
      <c r="S1282" s="34"/>
      <c r="T1282" s="33"/>
      <c r="U1282" s="34"/>
      <c r="V1282" s="33"/>
      <c r="W1282" s="34"/>
      <c r="X1282" s="33"/>
      <c r="Y1282" s="34"/>
      <c r="Z1282" s="33"/>
      <c r="AA1282" s="154"/>
      <c r="AB1282" s="155"/>
      <c r="AC1282" s="151"/>
      <c r="AD1282" s="488" t="s">
        <v>1238</v>
      </c>
      <c r="AE1282" s="489"/>
      <c r="AF1282" s="489"/>
      <c r="AG1282" s="489"/>
      <c r="AH1282" s="489"/>
      <c r="AI1282" s="489"/>
      <c r="AJ1282" s="489"/>
      <c r="AK1282" s="489"/>
      <c r="AL1282" s="510"/>
      <c r="AM1282" s="151"/>
      <c r="AN1282" s="170"/>
      <c r="AO1282" s="209"/>
      <c r="AP1282" s="208"/>
      <c r="AQ1282" s="35"/>
      <c r="AR1282" s="36"/>
      <c r="AS1282" s="34"/>
      <c r="AT1282" s="36"/>
      <c r="AU1282" s="34"/>
      <c r="AV1282" s="36"/>
      <c r="AW1282" s="4"/>
      <c r="AX1282" s="8"/>
      <c r="AY1282" s="475"/>
      <c r="AZ1282" s="476"/>
      <c r="BA1282" s="476"/>
      <c r="BB1282" s="476"/>
      <c r="BC1282" s="476"/>
      <c r="BD1282" s="476"/>
      <c r="BE1282" s="476"/>
      <c r="BF1282" s="477"/>
      <c r="BG1282" s="478"/>
      <c r="BH1282" s="479"/>
    </row>
    <row r="1283" spans="1:60" ht="28.35" customHeight="1" x14ac:dyDescent="0.25">
      <c r="A1283" s="177">
        <f t="shared" si="144"/>
        <v>1050</v>
      </c>
      <c r="B1283" s="450"/>
      <c r="C1283" s="450" t="s">
        <v>1025</v>
      </c>
      <c r="D1283" s="29" t="s">
        <v>203</v>
      </c>
      <c r="E1283" s="8"/>
      <c r="F1283" s="8"/>
      <c r="G1283" s="8"/>
      <c r="H1283" s="8"/>
      <c r="I1283" s="8"/>
      <c r="J1283" s="8"/>
      <c r="K1283" s="8">
        <f t="shared" si="146"/>
        <v>39</v>
      </c>
      <c r="L1283" s="8">
        <f t="shared" si="146"/>
        <v>814</v>
      </c>
      <c r="M1283" s="147" t="s">
        <v>1474</v>
      </c>
      <c r="N1283" s="87"/>
      <c r="O1283" s="579" t="s">
        <v>424</v>
      </c>
      <c r="P1283" s="580"/>
      <c r="Q1283" s="580"/>
      <c r="R1283" s="581"/>
      <c r="S1283" s="34"/>
      <c r="T1283" s="33"/>
      <c r="U1283" s="34"/>
      <c r="V1283" s="33"/>
      <c r="W1283" s="34"/>
      <c r="X1283" s="33"/>
      <c r="Y1283" s="34"/>
      <c r="Z1283" s="33"/>
      <c r="AA1283" s="154"/>
      <c r="AB1283" s="155"/>
      <c r="AC1283" s="151"/>
      <c r="AD1283" s="488" t="s">
        <v>1238</v>
      </c>
      <c r="AE1283" s="489"/>
      <c r="AF1283" s="489"/>
      <c r="AG1283" s="489"/>
      <c r="AH1283" s="489"/>
      <c r="AI1283" s="489"/>
      <c r="AJ1283" s="489"/>
      <c r="AK1283" s="489"/>
      <c r="AL1283" s="510"/>
      <c r="AM1283" s="151"/>
      <c r="AN1283" s="170"/>
      <c r="AO1283" s="209"/>
      <c r="AP1283" s="208"/>
      <c r="AQ1283" s="35"/>
      <c r="AR1283" s="36"/>
      <c r="AS1283" s="34"/>
      <c r="AT1283" s="36"/>
      <c r="AU1283" s="34"/>
      <c r="AV1283" s="36"/>
      <c r="AW1283" s="4"/>
      <c r="AX1283" s="8"/>
      <c r="AY1283" s="469" t="s">
        <v>1200</v>
      </c>
      <c r="AZ1283" s="470"/>
      <c r="BA1283" s="470"/>
      <c r="BB1283" s="470"/>
      <c r="BC1283" s="470"/>
      <c r="BD1283" s="470"/>
      <c r="BE1283" s="470"/>
      <c r="BF1283" s="471"/>
      <c r="BG1283" s="10"/>
      <c r="BH1283" s="12"/>
    </row>
    <row r="1284" spans="1:60" ht="28.35" customHeight="1" x14ac:dyDescent="0.25">
      <c r="A1284" s="177">
        <f t="shared" si="144"/>
        <v>1051</v>
      </c>
      <c r="B1284" s="452"/>
      <c r="C1284" s="452"/>
      <c r="D1284" s="29" t="s">
        <v>204</v>
      </c>
      <c r="E1284" s="8"/>
      <c r="F1284" s="8"/>
      <c r="G1284" s="8"/>
      <c r="H1284" s="8"/>
      <c r="I1284" s="8"/>
      <c r="J1284" s="8"/>
      <c r="K1284" s="8">
        <f t="shared" si="146"/>
        <v>40</v>
      </c>
      <c r="L1284" s="8">
        <f t="shared" si="146"/>
        <v>815</v>
      </c>
      <c r="M1284" s="147" t="s">
        <v>1474</v>
      </c>
      <c r="N1284" s="87"/>
      <c r="O1284" s="34"/>
      <c r="P1284" s="33"/>
      <c r="Q1284" s="34"/>
      <c r="R1284" s="33"/>
      <c r="S1284" s="34"/>
      <c r="T1284" s="33"/>
      <c r="U1284" s="34"/>
      <c r="V1284" s="33"/>
      <c r="W1284" s="34"/>
      <c r="X1284" s="33"/>
      <c r="Y1284" s="34"/>
      <c r="Z1284" s="33"/>
      <c r="AA1284" s="154"/>
      <c r="AB1284" s="155"/>
      <c r="AC1284" s="151"/>
      <c r="AD1284" s="488" t="s">
        <v>1238</v>
      </c>
      <c r="AE1284" s="489"/>
      <c r="AF1284" s="489"/>
      <c r="AG1284" s="489"/>
      <c r="AH1284" s="489"/>
      <c r="AI1284" s="489"/>
      <c r="AJ1284" s="489"/>
      <c r="AK1284" s="489"/>
      <c r="AL1284" s="510"/>
      <c r="AM1284" s="151"/>
      <c r="AN1284" s="170"/>
      <c r="AO1284" s="209"/>
      <c r="AP1284" s="208"/>
      <c r="AQ1284" s="35"/>
      <c r="AR1284" s="36"/>
      <c r="AS1284" s="34"/>
      <c r="AT1284" s="36"/>
      <c r="AU1284" s="34"/>
      <c r="AV1284" s="36"/>
      <c r="AW1284" s="4"/>
      <c r="AX1284" s="8"/>
      <c r="AY1284" s="472"/>
      <c r="AZ1284" s="473"/>
      <c r="BA1284" s="473"/>
      <c r="BB1284" s="473"/>
      <c r="BC1284" s="473"/>
      <c r="BD1284" s="473"/>
      <c r="BE1284" s="473"/>
      <c r="BF1284" s="474"/>
      <c r="BG1284" s="10"/>
      <c r="BH1284" s="12"/>
    </row>
    <row r="1285" spans="1:60" ht="28.35" customHeight="1" x14ac:dyDescent="0.25">
      <c r="A1285" s="177">
        <f t="shared" si="144"/>
        <v>1052</v>
      </c>
      <c r="B1285" s="21"/>
      <c r="C1285" s="21" t="s">
        <v>1026</v>
      </c>
      <c r="D1285" s="29" t="s">
        <v>222</v>
      </c>
      <c r="E1285" s="8"/>
      <c r="F1285" s="8"/>
      <c r="G1285" s="8"/>
      <c r="H1285" s="8"/>
      <c r="I1285" s="8"/>
      <c r="J1285" s="8"/>
      <c r="K1285" s="8">
        <f>K1284+1</f>
        <v>41</v>
      </c>
      <c r="L1285" s="8">
        <f>L1284+1</f>
        <v>816</v>
      </c>
      <c r="M1285" s="147" t="s">
        <v>1474</v>
      </c>
      <c r="N1285" s="87"/>
      <c r="O1285" s="34"/>
      <c r="P1285" s="33"/>
      <c r="Q1285" s="34"/>
      <c r="R1285" s="33"/>
      <c r="S1285" s="34"/>
      <c r="T1285" s="33"/>
      <c r="U1285" s="34"/>
      <c r="V1285" s="33"/>
      <c r="W1285" s="34"/>
      <c r="X1285" s="33"/>
      <c r="Y1285" s="34"/>
      <c r="Z1285" s="33"/>
      <c r="AA1285" s="154"/>
      <c r="AB1285" s="155"/>
      <c r="AC1285" s="151"/>
      <c r="AD1285" s="488" t="s">
        <v>1238</v>
      </c>
      <c r="AE1285" s="489"/>
      <c r="AF1285" s="489"/>
      <c r="AG1285" s="489"/>
      <c r="AH1285" s="489"/>
      <c r="AI1285" s="489"/>
      <c r="AJ1285" s="489"/>
      <c r="AK1285" s="489"/>
      <c r="AL1285" s="510"/>
      <c r="AM1285" s="151"/>
      <c r="AN1285" s="170"/>
      <c r="AO1285" s="209"/>
      <c r="AP1285" s="208"/>
      <c r="AQ1285" s="35"/>
      <c r="AR1285" s="36"/>
      <c r="AS1285" s="34"/>
      <c r="AT1285" s="36"/>
      <c r="AU1285" s="34"/>
      <c r="AV1285" s="36"/>
      <c r="AW1285" s="4"/>
      <c r="AX1285" s="8"/>
      <c r="AY1285" s="475"/>
      <c r="AZ1285" s="476"/>
      <c r="BA1285" s="476"/>
      <c r="BB1285" s="476"/>
      <c r="BC1285" s="476"/>
      <c r="BD1285" s="476"/>
      <c r="BE1285" s="476"/>
      <c r="BF1285" s="477"/>
      <c r="BG1285" s="10"/>
      <c r="BH1285" s="12"/>
    </row>
    <row r="1286" spans="1:60" ht="26.1" customHeight="1" x14ac:dyDescent="0.25">
      <c r="A1286" s="177">
        <f t="shared" si="144"/>
        <v>1053</v>
      </c>
      <c r="B1286" s="17"/>
      <c r="C1286" s="450" t="s">
        <v>395</v>
      </c>
      <c r="D1286" s="29" t="s">
        <v>223</v>
      </c>
      <c r="E1286" s="8"/>
      <c r="F1286" s="8"/>
      <c r="G1286" s="8"/>
      <c r="H1286" s="8"/>
      <c r="I1286" s="8"/>
      <c r="J1286" s="8"/>
      <c r="K1286" s="8">
        <f t="shared" ref="K1286:L1289" si="147">K1285+1</f>
        <v>42</v>
      </c>
      <c r="L1286" s="8">
        <f t="shared" si="147"/>
        <v>817</v>
      </c>
      <c r="M1286" s="147" t="s">
        <v>1474</v>
      </c>
      <c r="N1286" s="87"/>
      <c r="O1286" s="34"/>
      <c r="P1286" s="33"/>
      <c r="Q1286" s="34"/>
      <c r="R1286" s="33"/>
      <c r="S1286" s="34"/>
      <c r="T1286" s="33"/>
      <c r="U1286" s="34"/>
      <c r="V1286" s="33"/>
      <c r="W1286" s="34"/>
      <c r="X1286" s="33"/>
      <c r="Y1286" s="34"/>
      <c r="Z1286" s="33"/>
      <c r="AA1286" s="154"/>
      <c r="AB1286" s="155"/>
      <c r="AC1286" s="151"/>
      <c r="AD1286" s="488" t="s">
        <v>1238</v>
      </c>
      <c r="AE1286" s="489"/>
      <c r="AF1286" s="489"/>
      <c r="AG1286" s="489"/>
      <c r="AH1286" s="489"/>
      <c r="AI1286" s="489"/>
      <c r="AJ1286" s="489"/>
      <c r="AK1286" s="489"/>
      <c r="AL1286" s="510"/>
      <c r="AM1286" s="151"/>
      <c r="AN1286" s="170"/>
      <c r="AO1286" s="209"/>
      <c r="AP1286" s="208"/>
      <c r="AQ1286" s="35"/>
      <c r="AR1286" s="36"/>
      <c r="AS1286" s="34"/>
      <c r="AT1286" s="36"/>
      <c r="AU1286" s="34"/>
      <c r="AV1286" s="36"/>
      <c r="AW1286" s="4"/>
      <c r="AX1286" s="8"/>
      <c r="AY1286" s="469" t="s">
        <v>1201</v>
      </c>
      <c r="AZ1286" s="470"/>
      <c r="BA1286" s="470"/>
      <c r="BB1286" s="470"/>
      <c r="BC1286" s="470"/>
      <c r="BD1286" s="470"/>
      <c r="BE1286" s="470"/>
      <c r="BF1286" s="471"/>
      <c r="BG1286" s="10"/>
      <c r="BH1286" s="12"/>
    </row>
    <row r="1287" spans="1:60" ht="26.1" customHeight="1" x14ac:dyDescent="0.25">
      <c r="A1287" s="177">
        <f t="shared" si="144"/>
        <v>1054</v>
      </c>
      <c r="B1287" s="17"/>
      <c r="C1287" s="451"/>
      <c r="D1287" s="29" t="s">
        <v>224</v>
      </c>
      <c r="E1287" s="8"/>
      <c r="F1287" s="8"/>
      <c r="G1287" s="8"/>
      <c r="H1287" s="8"/>
      <c r="I1287" s="8"/>
      <c r="J1287" s="8"/>
      <c r="K1287" s="8">
        <f t="shared" si="147"/>
        <v>43</v>
      </c>
      <c r="L1287" s="8">
        <f t="shared" si="147"/>
        <v>818</v>
      </c>
      <c r="M1287" s="147" t="s">
        <v>1474</v>
      </c>
      <c r="N1287" s="87"/>
      <c r="O1287" s="34"/>
      <c r="P1287" s="33"/>
      <c r="Q1287" s="34"/>
      <c r="R1287" s="33"/>
      <c r="S1287" s="34"/>
      <c r="T1287" s="33"/>
      <c r="U1287" s="34"/>
      <c r="V1287" s="33"/>
      <c r="W1287" s="34"/>
      <c r="X1287" s="33"/>
      <c r="Y1287" s="34"/>
      <c r="Z1287" s="33"/>
      <c r="AA1287" s="154"/>
      <c r="AB1287" s="155"/>
      <c r="AC1287" s="151"/>
      <c r="AD1287" s="488" t="s">
        <v>1238</v>
      </c>
      <c r="AE1287" s="489"/>
      <c r="AF1287" s="489"/>
      <c r="AG1287" s="489"/>
      <c r="AH1287" s="489"/>
      <c r="AI1287" s="489"/>
      <c r="AJ1287" s="489"/>
      <c r="AK1287" s="489"/>
      <c r="AL1287" s="510"/>
      <c r="AM1287" s="151"/>
      <c r="AN1287" s="170"/>
      <c r="AO1287" s="209"/>
      <c r="AP1287" s="208"/>
      <c r="AQ1287" s="35"/>
      <c r="AR1287" s="36"/>
      <c r="AS1287" s="34"/>
      <c r="AT1287" s="36"/>
      <c r="AU1287" s="34"/>
      <c r="AV1287" s="36"/>
      <c r="AW1287" s="4"/>
      <c r="AX1287" s="8"/>
      <c r="AY1287" s="472"/>
      <c r="AZ1287" s="473"/>
      <c r="BA1287" s="473"/>
      <c r="BB1287" s="473"/>
      <c r="BC1287" s="473"/>
      <c r="BD1287" s="473"/>
      <c r="BE1287" s="473"/>
      <c r="BF1287" s="474"/>
      <c r="BG1287" s="10"/>
      <c r="BH1287" s="12"/>
    </row>
    <row r="1288" spans="1:60" ht="26.1" customHeight="1" x14ac:dyDescent="0.25">
      <c r="A1288" s="177">
        <f t="shared" si="144"/>
        <v>1055</v>
      </c>
      <c r="B1288" s="450"/>
      <c r="C1288" s="451"/>
      <c r="D1288" s="29" t="s">
        <v>225</v>
      </c>
      <c r="E1288" s="8"/>
      <c r="F1288" s="8"/>
      <c r="G1288" s="8"/>
      <c r="H1288" s="8"/>
      <c r="I1288" s="8"/>
      <c r="J1288" s="8"/>
      <c r="K1288" s="8">
        <f t="shared" si="147"/>
        <v>44</v>
      </c>
      <c r="L1288" s="8">
        <f t="shared" si="147"/>
        <v>819</v>
      </c>
      <c r="M1288" s="147" t="s">
        <v>1474</v>
      </c>
      <c r="N1288" s="87"/>
      <c r="O1288" s="34"/>
      <c r="P1288" s="33"/>
      <c r="Q1288" s="34"/>
      <c r="R1288" s="33"/>
      <c r="S1288" s="34"/>
      <c r="T1288" s="33"/>
      <c r="U1288" s="34"/>
      <c r="V1288" s="33"/>
      <c r="W1288" s="34"/>
      <c r="X1288" s="33"/>
      <c r="Y1288" s="34"/>
      <c r="Z1288" s="33"/>
      <c r="AA1288" s="154"/>
      <c r="AB1288" s="155"/>
      <c r="AC1288" s="151"/>
      <c r="AD1288" s="488" t="s">
        <v>1238</v>
      </c>
      <c r="AE1288" s="489"/>
      <c r="AF1288" s="489"/>
      <c r="AG1288" s="489"/>
      <c r="AH1288" s="489"/>
      <c r="AI1288" s="489"/>
      <c r="AJ1288" s="489"/>
      <c r="AK1288" s="489"/>
      <c r="AL1288" s="510"/>
      <c r="AM1288" s="151"/>
      <c r="AN1288" s="170"/>
      <c r="AO1288" s="209"/>
      <c r="AP1288" s="208"/>
      <c r="AQ1288" s="35"/>
      <c r="AR1288" s="36"/>
      <c r="AS1288" s="34"/>
      <c r="AT1288" s="36"/>
      <c r="AU1288" s="34"/>
      <c r="AV1288" s="36"/>
      <c r="AW1288" s="4"/>
      <c r="AX1288" s="8"/>
      <c r="AY1288" s="472"/>
      <c r="AZ1288" s="473"/>
      <c r="BA1288" s="473"/>
      <c r="BB1288" s="473"/>
      <c r="BC1288" s="473"/>
      <c r="BD1288" s="473"/>
      <c r="BE1288" s="473"/>
      <c r="BF1288" s="474"/>
      <c r="BG1288" s="478"/>
      <c r="BH1288" s="479"/>
    </row>
    <row r="1289" spans="1:60" ht="26.1" customHeight="1" x14ac:dyDescent="0.25">
      <c r="A1289" s="177">
        <f t="shared" si="144"/>
        <v>1056</v>
      </c>
      <c r="B1289" s="452"/>
      <c r="C1289" s="452"/>
      <c r="D1289" s="29" t="s">
        <v>226</v>
      </c>
      <c r="E1289" s="9"/>
      <c r="F1289" s="9"/>
      <c r="G1289" s="9"/>
      <c r="H1289" s="9"/>
      <c r="I1289" s="9"/>
      <c r="J1289" s="9"/>
      <c r="K1289" s="8">
        <f t="shared" si="147"/>
        <v>45</v>
      </c>
      <c r="L1289" s="8">
        <f t="shared" si="147"/>
        <v>820</v>
      </c>
      <c r="M1289" s="147" t="s">
        <v>1475</v>
      </c>
      <c r="N1289" s="87"/>
      <c r="O1289" s="34"/>
      <c r="P1289" s="33"/>
      <c r="Q1289" s="34"/>
      <c r="R1289" s="33"/>
      <c r="S1289" s="34"/>
      <c r="T1289" s="33"/>
      <c r="U1289" s="34"/>
      <c r="V1289" s="33"/>
      <c r="W1289" s="34"/>
      <c r="X1289" s="33"/>
      <c r="Y1289" s="34"/>
      <c r="Z1289" s="33"/>
      <c r="AA1289" s="154"/>
      <c r="AB1289" s="155"/>
      <c r="AC1289" s="151"/>
      <c r="AD1289" s="488" t="s">
        <v>1238</v>
      </c>
      <c r="AE1289" s="489"/>
      <c r="AF1289" s="489"/>
      <c r="AG1289" s="489"/>
      <c r="AH1289" s="489"/>
      <c r="AI1289" s="489"/>
      <c r="AJ1289" s="489"/>
      <c r="AK1289" s="489"/>
      <c r="AL1289" s="510"/>
      <c r="AM1289" s="151"/>
      <c r="AN1289" s="170"/>
      <c r="AO1289" s="209"/>
      <c r="AP1289" s="208"/>
      <c r="AQ1289" s="35"/>
      <c r="AR1289" s="36"/>
      <c r="AS1289" s="34"/>
      <c r="AT1289" s="36"/>
      <c r="AU1289" s="34"/>
      <c r="AV1289" s="36"/>
      <c r="AW1289" s="4"/>
      <c r="AX1289" s="8"/>
      <c r="AY1289" s="475"/>
      <c r="AZ1289" s="476"/>
      <c r="BA1289" s="476"/>
      <c r="BB1289" s="476"/>
      <c r="BC1289" s="476"/>
      <c r="BD1289" s="476"/>
      <c r="BE1289" s="476"/>
      <c r="BF1289" s="477"/>
      <c r="BG1289" s="478"/>
      <c r="BH1289" s="479"/>
    </row>
    <row r="1290" spans="1:60" ht="38.25" customHeight="1" x14ac:dyDescent="0.25">
      <c r="A1290" s="177">
        <f t="shared" si="144"/>
        <v>1057</v>
      </c>
      <c r="B1290" s="635" t="s">
        <v>1257</v>
      </c>
      <c r="C1290" s="450" t="s">
        <v>678</v>
      </c>
      <c r="D1290" s="26" t="s">
        <v>237</v>
      </c>
      <c r="E1290" s="18">
        <f>E1268+1</f>
        <v>3</v>
      </c>
      <c r="F1290" s="18">
        <f>F1268+1</f>
        <v>106</v>
      </c>
      <c r="G1290" s="8"/>
      <c r="H1290" s="8"/>
      <c r="I1290" s="8"/>
      <c r="J1290" s="8"/>
      <c r="K1290" s="8"/>
      <c r="L1290" s="8"/>
      <c r="M1290" s="10"/>
      <c r="N1290" s="87"/>
      <c r="O1290" s="34"/>
      <c r="P1290" s="33"/>
      <c r="Q1290" s="34"/>
      <c r="R1290" s="33"/>
      <c r="S1290" s="34"/>
      <c r="T1290" s="33"/>
      <c r="U1290" s="34"/>
      <c r="V1290" s="33"/>
      <c r="W1290" s="34"/>
      <c r="X1290" s="33"/>
      <c r="Y1290" s="34"/>
      <c r="Z1290" s="33"/>
      <c r="AA1290" s="154"/>
      <c r="AB1290" s="155"/>
      <c r="AC1290" s="151"/>
      <c r="AD1290" s="488" t="s">
        <v>399</v>
      </c>
      <c r="AE1290" s="489"/>
      <c r="AF1290" s="489"/>
      <c r="AG1290" s="489"/>
      <c r="AH1290" s="489"/>
      <c r="AI1290" s="489"/>
      <c r="AJ1290" s="489"/>
      <c r="AK1290" s="489"/>
      <c r="AL1290" s="489"/>
      <c r="AM1290" s="490"/>
      <c r="AN1290" s="152"/>
      <c r="AO1290" s="35"/>
      <c r="AP1290" s="33"/>
      <c r="AQ1290" s="34"/>
      <c r="AR1290" s="33"/>
      <c r="AS1290" s="34"/>
      <c r="AT1290" s="33"/>
      <c r="AU1290" s="34"/>
      <c r="AV1290" s="36"/>
      <c r="AW1290" s="4"/>
      <c r="AX1290" s="8"/>
      <c r="AY1290" s="560" t="s">
        <v>1258</v>
      </c>
      <c r="AZ1290" s="561"/>
      <c r="BA1290" s="561"/>
      <c r="BB1290" s="561"/>
      <c r="BC1290" s="561"/>
      <c r="BD1290" s="561"/>
      <c r="BE1290" s="561"/>
      <c r="BF1290" s="562"/>
      <c r="BG1290" s="478"/>
      <c r="BH1290" s="479"/>
    </row>
    <row r="1291" spans="1:60" ht="38.25" customHeight="1" x14ac:dyDescent="0.25">
      <c r="A1291" s="177">
        <f t="shared" si="144"/>
        <v>1058</v>
      </c>
      <c r="B1291" s="636"/>
      <c r="C1291" s="451"/>
      <c r="D1291" s="26" t="s">
        <v>238</v>
      </c>
      <c r="E1291" s="18">
        <f>E1290+1</f>
        <v>4</v>
      </c>
      <c r="F1291" s="18">
        <f>F1290+1</f>
        <v>107</v>
      </c>
      <c r="G1291" s="8"/>
      <c r="H1291" s="8"/>
      <c r="I1291" s="8"/>
      <c r="J1291" s="8"/>
      <c r="K1291" s="8"/>
      <c r="L1291" s="8"/>
      <c r="M1291" s="10"/>
      <c r="N1291" s="87"/>
      <c r="O1291" s="34"/>
      <c r="P1291" s="33"/>
      <c r="Q1291" s="34"/>
      <c r="R1291" s="33"/>
      <c r="S1291" s="34"/>
      <c r="T1291" s="33"/>
      <c r="U1291" s="34"/>
      <c r="V1291" s="33"/>
      <c r="W1291" s="34"/>
      <c r="X1291" s="33"/>
      <c r="Y1291" s="34"/>
      <c r="Z1291" s="33"/>
      <c r="AA1291" s="154"/>
      <c r="AB1291" s="155"/>
      <c r="AC1291" s="151"/>
      <c r="AD1291" s="488" t="s">
        <v>399</v>
      </c>
      <c r="AE1291" s="489"/>
      <c r="AF1291" s="489"/>
      <c r="AG1291" s="489"/>
      <c r="AH1291" s="489"/>
      <c r="AI1291" s="489"/>
      <c r="AJ1291" s="489"/>
      <c r="AK1291" s="489"/>
      <c r="AL1291" s="489"/>
      <c r="AM1291" s="490"/>
      <c r="AN1291" s="152"/>
      <c r="AO1291" s="35"/>
      <c r="AP1291" s="33"/>
      <c r="AQ1291" s="34"/>
      <c r="AR1291" s="33"/>
      <c r="AS1291" s="34"/>
      <c r="AT1291" s="33"/>
      <c r="AU1291" s="34"/>
      <c r="AV1291" s="36"/>
      <c r="AW1291" s="4"/>
      <c r="AX1291" s="8"/>
      <c r="AY1291" s="563"/>
      <c r="AZ1291" s="564"/>
      <c r="BA1291" s="564"/>
      <c r="BB1291" s="564"/>
      <c r="BC1291" s="564"/>
      <c r="BD1291" s="564"/>
      <c r="BE1291" s="564"/>
      <c r="BF1291" s="565"/>
      <c r="BG1291" s="10"/>
      <c r="BH1291" s="12"/>
    </row>
    <row r="1292" spans="1:60" ht="38.25" customHeight="1" x14ac:dyDescent="0.25">
      <c r="A1292" s="177">
        <f t="shared" si="144"/>
        <v>1059</v>
      </c>
      <c r="B1292" s="636"/>
      <c r="C1292" s="451"/>
      <c r="D1292" s="26" t="s">
        <v>239</v>
      </c>
      <c r="E1292" s="18">
        <f t="shared" ref="E1292:F1293" si="148">E1291+1</f>
        <v>5</v>
      </c>
      <c r="F1292" s="18">
        <f t="shared" si="148"/>
        <v>108</v>
      </c>
      <c r="G1292" s="8"/>
      <c r="H1292" s="8"/>
      <c r="I1292" s="8"/>
      <c r="J1292" s="8"/>
      <c r="K1292" s="8"/>
      <c r="L1292" s="8"/>
      <c r="M1292" s="10"/>
      <c r="N1292" s="87"/>
      <c r="O1292" s="34"/>
      <c r="P1292" s="33"/>
      <c r="Q1292" s="34"/>
      <c r="R1292" s="33"/>
      <c r="S1292" s="34"/>
      <c r="T1292" s="33"/>
      <c r="U1292" s="34"/>
      <c r="V1292" s="33"/>
      <c r="W1292" s="34"/>
      <c r="X1292" s="33"/>
      <c r="Y1292" s="34"/>
      <c r="Z1292" s="33"/>
      <c r="AA1292" s="154"/>
      <c r="AB1292" s="155"/>
      <c r="AC1292" s="151"/>
      <c r="AD1292" s="488" t="s">
        <v>399</v>
      </c>
      <c r="AE1292" s="489"/>
      <c r="AF1292" s="489"/>
      <c r="AG1292" s="489"/>
      <c r="AH1292" s="489"/>
      <c r="AI1292" s="489"/>
      <c r="AJ1292" s="489"/>
      <c r="AK1292" s="489"/>
      <c r="AL1292" s="489"/>
      <c r="AM1292" s="490"/>
      <c r="AN1292" s="152"/>
      <c r="AO1292" s="35"/>
      <c r="AP1292" s="33"/>
      <c r="AQ1292" s="34"/>
      <c r="AR1292" s="33"/>
      <c r="AS1292" s="34"/>
      <c r="AT1292" s="33"/>
      <c r="AU1292" s="34"/>
      <c r="AV1292" s="36"/>
      <c r="AW1292" s="4"/>
      <c r="AX1292" s="8"/>
      <c r="AY1292" s="563"/>
      <c r="AZ1292" s="564"/>
      <c r="BA1292" s="564"/>
      <c r="BB1292" s="564"/>
      <c r="BC1292" s="564"/>
      <c r="BD1292" s="564"/>
      <c r="BE1292" s="564"/>
      <c r="BF1292" s="565"/>
      <c r="BG1292" s="10"/>
      <c r="BH1292" s="12"/>
    </row>
    <row r="1293" spans="1:60" ht="38.25" customHeight="1" x14ac:dyDescent="0.25">
      <c r="A1293" s="177">
        <f t="shared" si="144"/>
        <v>1060</v>
      </c>
      <c r="B1293" s="636"/>
      <c r="C1293" s="451"/>
      <c r="D1293" s="26" t="s">
        <v>1227</v>
      </c>
      <c r="E1293" s="18">
        <f t="shared" si="148"/>
        <v>6</v>
      </c>
      <c r="F1293" s="18">
        <f t="shared" si="148"/>
        <v>109</v>
      </c>
      <c r="G1293" s="8"/>
      <c r="H1293" s="8"/>
      <c r="I1293" s="8"/>
      <c r="J1293" s="8"/>
      <c r="K1293" s="8"/>
      <c r="L1293" s="8"/>
      <c r="M1293" s="10"/>
      <c r="N1293" s="87"/>
      <c r="O1293" s="34"/>
      <c r="P1293" s="33"/>
      <c r="Q1293" s="34"/>
      <c r="R1293" s="33"/>
      <c r="S1293" s="34"/>
      <c r="T1293" s="33"/>
      <c r="U1293" s="34"/>
      <c r="V1293" s="33"/>
      <c r="W1293" s="34"/>
      <c r="X1293" s="33"/>
      <c r="Y1293" s="34"/>
      <c r="Z1293" s="33"/>
      <c r="AA1293" s="154"/>
      <c r="AB1293" s="155"/>
      <c r="AC1293" s="151"/>
      <c r="AD1293" s="488" t="s">
        <v>399</v>
      </c>
      <c r="AE1293" s="489"/>
      <c r="AF1293" s="489"/>
      <c r="AG1293" s="489"/>
      <c r="AH1293" s="489"/>
      <c r="AI1293" s="489"/>
      <c r="AJ1293" s="489"/>
      <c r="AK1293" s="489"/>
      <c r="AL1293" s="489"/>
      <c r="AM1293" s="490"/>
      <c r="AN1293" s="152"/>
      <c r="AO1293" s="35"/>
      <c r="AP1293" s="33"/>
      <c r="AQ1293" s="34"/>
      <c r="AR1293" s="33"/>
      <c r="AS1293" s="34"/>
      <c r="AT1293" s="33"/>
      <c r="AU1293" s="34"/>
      <c r="AV1293" s="36"/>
      <c r="AW1293" s="4"/>
      <c r="AX1293" s="8"/>
      <c r="AY1293" s="563"/>
      <c r="AZ1293" s="564"/>
      <c r="BA1293" s="564"/>
      <c r="BB1293" s="564"/>
      <c r="BC1293" s="564"/>
      <c r="BD1293" s="564"/>
      <c r="BE1293" s="564"/>
      <c r="BF1293" s="565"/>
      <c r="BG1293" s="478"/>
      <c r="BH1293" s="479"/>
    </row>
    <row r="1294" spans="1:60" ht="16.149999999999999" x14ac:dyDescent="0.25">
      <c r="A1294" s="177">
        <f t="shared" si="144"/>
        <v>1061</v>
      </c>
      <c r="B1294" s="636"/>
      <c r="C1294" s="451"/>
      <c r="D1294" s="29" t="s">
        <v>716</v>
      </c>
      <c r="E1294" s="38"/>
      <c r="F1294" s="38"/>
      <c r="G1294" s="8"/>
      <c r="H1294" s="8"/>
      <c r="I1294" s="8">
        <v>1</v>
      </c>
      <c r="J1294" s="8">
        <f>$J$1234+1</f>
        <v>43</v>
      </c>
      <c r="K1294" s="8"/>
      <c r="L1294" s="8"/>
      <c r="M1294" s="10"/>
      <c r="N1294" s="87"/>
      <c r="O1294" s="87"/>
      <c r="P1294" s="108"/>
      <c r="Q1294" s="108"/>
      <c r="R1294" s="108"/>
      <c r="S1294" s="34"/>
      <c r="T1294" s="33"/>
      <c r="U1294" s="34"/>
      <c r="V1294" s="33"/>
      <c r="W1294" s="34"/>
      <c r="X1294" s="33"/>
      <c r="Y1294" s="34"/>
      <c r="Z1294" s="36"/>
      <c r="AA1294" s="154"/>
      <c r="AB1294" s="155"/>
      <c r="AC1294" s="151"/>
      <c r="AD1294" s="488" t="s">
        <v>399</v>
      </c>
      <c r="AE1294" s="489"/>
      <c r="AF1294" s="489"/>
      <c r="AG1294" s="489"/>
      <c r="AH1294" s="489"/>
      <c r="AI1294" s="489"/>
      <c r="AJ1294" s="489"/>
      <c r="AK1294" s="489"/>
      <c r="AL1294" s="489"/>
      <c r="AM1294" s="490"/>
      <c r="AN1294" s="152"/>
      <c r="AO1294" s="35"/>
      <c r="AP1294" s="33"/>
      <c r="AQ1294" s="35"/>
      <c r="AR1294" s="33"/>
      <c r="AS1294" s="34"/>
      <c r="AT1294" s="33"/>
      <c r="AU1294" s="34"/>
      <c r="AV1294" s="36"/>
      <c r="AW1294" s="4"/>
      <c r="AX1294" s="8"/>
      <c r="AY1294" s="563"/>
      <c r="AZ1294" s="564"/>
      <c r="BA1294" s="564"/>
      <c r="BB1294" s="564"/>
      <c r="BC1294" s="564"/>
      <c r="BD1294" s="564"/>
      <c r="BE1294" s="564"/>
      <c r="BF1294" s="565"/>
      <c r="BG1294" s="14"/>
      <c r="BH1294" s="15"/>
    </row>
    <row r="1295" spans="1:60" ht="16.149999999999999" x14ac:dyDescent="0.25">
      <c r="A1295" s="177">
        <f t="shared" si="144"/>
        <v>1062</v>
      </c>
      <c r="B1295" s="636"/>
      <c r="C1295" s="451"/>
      <c r="D1295" s="29" t="s">
        <v>727</v>
      </c>
      <c r="E1295" s="38"/>
      <c r="F1295" s="38"/>
      <c r="G1295" s="8"/>
      <c r="H1295" s="8"/>
      <c r="I1295" s="8">
        <f>I1294+1</f>
        <v>2</v>
      </c>
      <c r="J1295" s="8">
        <f>J1294+1</f>
        <v>44</v>
      </c>
      <c r="K1295" s="8"/>
      <c r="L1295" s="8"/>
      <c r="M1295" s="10"/>
      <c r="N1295" s="87"/>
      <c r="O1295" s="87"/>
      <c r="P1295" s="108"/>
      <c r="Q1295" s="108"/>
      <c r="R1295" s="108"/>
      <c r="S1295" s="34"/>
      <c r="T1295" s="33"/>
      <c r="U1295" s="34"/>
      <c r="V1295" s="33"/>
      <c r="W1295" s="34"/>
      <c r="X1295" s="33"/>
      <c r="Y1295" s="34"/>
      <c r="Z1295" s="33"/>
      <c r="AA1295" s="34"/>
      <c r="AB1295" s="36"/>
      <c r="AC1295" s="35"/>
      <c r="AD1295" s="33"/>
      <c r="AE1295" s="58"/>
      <c r="AF1295" s="496" t="s">
        <v>169</v>
      </c>
      <c r="AG1295" s="489"/>
      <c r="AH1295" s="489"/>
      <c r="AI1295" s="489"/>
      <c r="AJ1295" s="489"/>
      <c r="AK1295" s="489"/>
      <c r="AL1295" s="489"/>
      <c r="AM1295" s="490"/>
      <c r="AN1295" s="152"/>
      <c r="AO1295" s="35"/>
      <c r="AP1295" s="33"/>
      <c r="AQ1295" s="34"/>
      <c r="AR1295" s="33"/>
      <c r="AS1295" s="34"/>
      <c r="AT1295" s="33"/>
      <c r="AU1295" s="34"/>
      <c r="AV1295" s="36"/>
      <c r="AW1295" s="4"/>
      <c r="AX1295" s="8"/>
      <c r="AY1295" s="563"/>
      <c r="AZ1295" s="564"/>
      <c r="BA1295" s="564"/>
      <c r="BB1295" s="564"/>
      <c r="BC1295" s="564"/>
      <c r="BD1295" s="564"/>
      <c r="BE1295" s="564"/>
      <c r="BF1295" s="565"/>
      <c r="BG1295" s="14"/>
      <c r="BH1295" s="15"/>
    </row>
    <row r="1296" spans="1:60" ht="16.149999999999999" x14ac:dyDescent="0.25">
      <c r="A1296" s="4">
        <f t="shared" si="144"/>
        <v>1063</v>
      </c>
      <c r="B1296" s="637"/>
      <c r="C1296" s="452"/>
      <c r="D1296" s="29" t="s">
        <v>728</v>
      </c>
      <c r="E1296" s="38"/>
      <c r="F1296" s="38"/>
      <c r="G1296" s="8"/>
      <c r="H1296" s="8"/>
      <c r="I1296" s="8">
        <f>I1295+1</f>
        <v>3</v>
      </c>
      <c r="J1296" s="8">
        <f>J1295+1</f>
        <v>45</v>
      </c>
      <c r="K1296" s="8"/>
      <c r="L1296" s="8"/>
      <c r="M1296" s="10"/>
      <c r="N1296" s="87"/>
      <c r="O1296" s="87"/>
      <c r="P1296" s="108"/>
      <c r="Q1296" s="108"/>
      <c r="R1296" s="108"/>
      <c r="S1296" s="34"/>
      <c r="T1296" s="33"/>
      <c r="U1296" s="34"/>
      <c r="V1296" s="33"/>
      <c r="W1296" s="34"/>
      <c r="X1296" s="33"/>
      <c r="Y1296" s="34"/>
      <c r="Z1296" s="33"/>
      <c r="AA1296" s="34"/>
      <c r="AB1296" s="36"/>
      <c r="AC1296" s="35"/>
      <c r="AD1296" s="33"/>
      <c r="AE1296" s="58"/>
      <c r="AF1296" s="496" t="s">
        <v>169</v>
      </c>
      <c r="AG1296" s="489"/>
      <c r="AH1296" s="489"/>
      <c r="AI1296" s="489"/>
      <c r="AJ1296" s="489"/>
      <c r="AK1296" s="489"/>
      <c r="AL1296" s="489"/>
      <c r="AM1296" s="490"/>
      <c r="AN1296" s="152"/>
      <c r="AO1296" s="35"/>
      <c r="AP1296" s="33"/>
      <c r="AQ1296" s="34"/>
      <c r="AR1296" s="33"/>
      <c r="AS1296" s="34"/>
      <c r="AT1296" s="33"/>
      <c r="AU1296" s="34"/>
      <c r="AV1296" s="36"/>
      <c r="AW1296" s="4"/>
      <c r="AX1296" s="8"/>
      <c r="AY1296" s="566"/>
      <c r="AZ1296" s="567"/>
      <c r="BA1296" s="567"/>
      <c r="BB1296" s="567"/>
      <c r="BC1296" s="567"/>
      <c r="BD1296" s="567"/>
      <c r="BE1296" s="567"/>
      <c r="BF1296" s="568"/>
      <c r="BG1296" s="10"/>
      <c r="BH1296" s="12"/>
    </row>
    <row r="1297" spans="1:60" ht="19.5" customHeight="1" thickBot="1" x14ac:dyDescent="0.3">
      <c r="A1297" s="501" t="s">
        <v>405</v>
      </c>
      <c r="B1297" s="502"/>
      <c r="C1297" s="502"/>
      <c r="D1297" s="503"/>
      <c r="E1297" s="135">
        <f>E1293</f>
        <v>6</v>
      </c>
      <c r="F1297" s="135">
        <f>F1234+E1297</f>
        <v>109</v>
      </c>
      <c r="G1297" s="135">
        <v>0</v>
      </c>
      <c r="H1297" s="135">
        <f>H1234</f>
        <v>119</v>
      </c>
      <c r="I1297" s="135">
        <f>$I$1296</f>
        <v>3</v>
      </c>
      <c r="J1297" s="135">
        <f>$J$1234+I1297</f>
        <v>45</v>
      </c>
      <c r="K1297" s="135">
        <f>K1289</f>
        <v>45</v>
      </c>
      <c r="L1297" s="135">
        <f>L1289</f>
        <v>820</v>
      </c>
      <c r="M1297" s="16"/>
      <c r="O1297" s="622" t="s">
        <v>60</v>
      </c>
      <c r="P1297" s="623"/>
      <c r="Q1297" s="623"/>
      <c r="R1297" s="623"/>
      <c r="S1297" s="623"/>
      <c r="T1297" s="623"/>
      <c r="U1297" s="623"/>
      <c r="V1297" s="623"/>
      <c r="W1297" s="623"/>
      <c r="X1297" s="623"/>
      <c r="Y1297" s="624"/>
      <c r="Z1297" s="625">
        <f>E1297+G1297+K1297</f>
        <v>51</v>
      </c>
      <c r="AA1297" s="626"/>
      <c r="AB1297" s="626"/>
      <c r="AC1297" s="626"/>
      <c r="AD1297" s="626"/>
      <c r="AE1297" s="626"/>
      <c r="AF1297" s="626"/>
      <c r="AG1297" s="626"/>
      <c r="AH1297" s="626"/>
      <c r="AI1297" s="626"/>
      <c r="AJ1297" s="627"/>
      <c r="AX1297" s="9"/>
      <c r="AY1297" s="144"/>
      <c r="AZ1297" s="145"/>
      <c r="BA1297" s="145"/>
      <c r="BB1297" s="145"/>
      <c r="BC1297" s="145"/>
      <c r="BD1297" s="145"/>
      <c r="BE1297" s="145"/>
      <c r="BF1297" s="145"/>
    </row>
    <row r="1299" spans="1:60" ht="19.5" customHeight="1" x14ac:dyDescent="0.25">
      <c r="A1299" s="575" t="s">
        <v>500</v>
      </c>
      <c r="B1299" s="575"/>
      <c r="C1299" s="575"/>
      <c r="D1299" s="575"/>
      <c r="E1299" s="575"/>
      <c r="F1299" s="575"/>
      <c r="G1299" s="575"/>
      <c r="H1299" s="575"/>
      <c r="I1299" s="575"/>
      <c r="J1299" s="575"/>
      <c r="K1299" s="575"/>
      <c r="L1299" s="575"/>
      <c r="M1299" s="575"/>
      <c r="N1299" s="575"/>
      <c r="O1299" s="575"/>
      <c r="P1299" s="575"/>
      <c r="Q1299" s="575"/>
      <c r="R1299" s="575"/>
      <c r="S1299" s="575"/>
      <c r="T1299" s="575"/>
      <c r="U1299" s="575"/>
      <c r="V1299" s="575"/>
      <c r="W1299" s="575"/>
      <c r="X1299" s="575"/>
      <c r="Y1299" s="575"/>
      <c r="Z1299" s="575"/>
      <c r="AA1299" s="7"/>
      <c r="AB1299" s="7"/>
      <c r="AC1299" s="7"/>
      <c r="AD1299" s="7"/>
      <c r="AE1299" s="7"/>
      <c r="AF1299" s="7"/>
      <c r="AG1299" s="7"/>
      <c r="AH1299" s="7"/>
      <c r="AI1299" s="7"/>
      <c r="AJ1299" s="7"/>
      <c r="AK1299" s="7"/>
      <c r="AL1299" s="7"/>
      <c r="AM1299" s="7"/>
      <c r="AN1299" s="7"/>
      <c r="AO1299" s="7"/>
      <c r="AP1299" s="7"/>
      <c r="AQ1299" s="7"/>
      <c r="AR1299" s="7"/>
      <c r="AS1299" s="7"/>
      <c r="AT1299" s="7"/>
      <c r="AU1299" s="7"/>
      <c r="AV1299" s="7"/>
      <c r="AW1299" s="7"/>
    </row>
    <row r="1300" spans="1:60" ht="19.5" customHeight="1" x14ac:dyDescent="0.25">
      <c r="A1300" s="615" t="s">
        <v>1202</v>
      </c>
      <c r="B1300" s="615"/>
      <c r="C1300" s="615"/>
      <c r="D1300" s="615"/>
      <c r="E1300" s="615"/>
      <c r="F1300" s="615"/>
      <c r="G1300" s="615"/>
      <c r="H1300" s="615"/>
      <c r="I1300" s="615"/>
      <c r="J1300" s="615"/>
      <c r="K1300" s="615"/>
      <c r="L1300" s="615"/>
      <c r="M1300" s="615"/>
      <c r="N1300" s="615"/>
      <c r="O1300" s="615"/>
      <c r="P1300" s="615"/>
      <c r="Q1300" s="615"/>
      <c r="R1300" s="615"/>
      <c r="S1300" s="615"/>
      <c r="T1300" s="615"/>
      <c r="U1300" s="615"/>
      <c r="V1300" s="615"/>
      <c r="W1300" s="615"/>
      <c r="X1300" s="615"/>
      <c r="Y1300" s="615"/>
      <c r="Z1300" s="615"/>
      <c r="AA1300" s="615"/>
      <c r="AB1300" s="615"/>
      <c r="AC1300" s="615"/>
      <c r="AD1300" s="615"/>
      <c r="AE1300" s="615"/>
      <c r="AF1300" s="615"/>
      <c r="AG1300" s="615"/>
      <c r="AH1300" s="615"/>
      <c r="AI1300" s="615"/>
      <c r="AJ1300" s="615"/>
      <c r="AK1300" s="615"/>
      <c r="AL1300" s="615"/>
      <c r="AM1300" s="615"/>
      <c r="AN1300" s="615"/>
      <c r="AO1300" s="615"/>
      <c r="AP1300" s="615"/>
      <c r="AQ1300" s="615"/>
      <c r="AR1300" s="615"/>
      <c r="AS1300" s="615"/>
      <c r="AT1300" s="615"/>
      <c r="AU1300" s="615"/>
      <c r="AV1300" s="615"/>
      <c r="AW1300" s="615"/>
      <c r="AX1300" s="615"/>
      <c r="AY1300" s="615"/>
      <c r="AZ1300" s="615"/>
      <c r="BA1300" s="615"/>
      <c r="BB1300" s="615"/>
      <c r="BC1300" s="615"/>
      <c r="BD1300" s="615"/>
      <c r="BE1300" s="615"/>
      <c r="BF1300" s="615"/>
      <c r="BG1300" s="615"/>
      <c r="BH1300" s="615"/>
    </row>
    <row r="1301" spans="1:60" ht="19.5" customHeight="1" x14ac:dyDescent="0.25">
      <c r="A1301" s="616"/>
      <c r="B1301" s="616"/>
      <c r="C1301" s="616"/>
      <c r="D1301" s="616"/>
      <c r="E1301" s="616"/>
      <c r="F1301" s="616"/>
      <c r="G1301" s="616"/>
      <c r="H1301" s="616"/>
      <c r="I1301" s="616"/>
      <c r="J1301" s="616"/>
      <c r="K1301" s="616"/>
      <c r="L1301" s="616"/>
      <c r="M1301" s="616"/>
      <c r="N1301" s="616"/>
      <c r="O1301" s="616"/>
      <c r="P1301" s="616"/>
      <c r="Q1301" s="616"/>
      <c r="R1301" s="616"/>
      <c r="S1301" s="616"/>
      <c r="T1301" s="616"/>
      <c r="U1301" s="616"/>
      <c r="V1301" s="616"/>
      <c r="W1301" s="616"/>
      <c r="X1301" s="616"/>
      <c r="Y1301" s="616"/>
      <c r="Z1301" s="616"/>
      <c r="AA1301" s="616"/>
      <c r="AB1301" s="616"/>
      <c r="AC1301" s="616"/>
      <c r="AD1301" s="616"/>
      <c r="AE1301" s="616"/>
      <c r="AF1301" s="616"/>
      <c r="AG1301" s="616"/>
      <c r="AH1301" s="616"/>
      <c r="AI1301" s="616"/>
      <c r="AJ1301" s="616"/>
      <c r="AK1301" s="616"/>
      <c r="AL1301" s="616"/>
      <c r="AM1301" s="616"/>
      <c r="AN1301" s="616"/>
      <c r="AO1301" s="616"/>
      <c r="AP1301" s="616"/>
      <c r="AQ1301" s="616"/>
      <c r="AR1301" s="616"/>
      <c r="AS1301" s="616"/>
      <c r="AT1301" s="616"/>
      <c r="AU1301" s="616"/>
      <c r="AV1301" s="616"/>
      <c r="AW1301" s="616"/>
      <c r="AX1301" s="616"/>
      <c r="AY1301" s="616"/>
      <c r="AZ1301" s="616"/>
      <c r="BA1301" s="616"/>
      <c r="BB1301" s="616"/>
      <c r="BC1301" s="616"/>
      <c r="BD1301" s="616"/>
      <c r="BE1301" s="616"/>
      <c r="BF1301" s="616"/>
      <c r="BG1301" s="616"/>
      <c r="BH1301" s="616"/>
    </row>
    <row r="1302" spans="1:60" ht="19.5" customHeight="1" x14ac:dyDescent="0.25">
      <c r="A1302" s="617" t="s">
        <v>89</v>
      </c>
      <c r="B1302" s="450" t="s">
        <v>193</v>
      </c>
      <c r="C1302" s="462" t="s">
        <v>326</v>
      </c>
      <c r="D1302" s="450" t="s">
        <v>90</v>
      </c>
      <c r="E1302" s="618" t="s">
        <v>162</v>
      </c>
      <c r="F1302" s="619"/>
      <c r="G1302" s="620" t="s">
        <v>161</v>
      </c>
      <c r="H1302" s="621"/>
      <c r="I1302" s="492" t="s">
        <v>146</v>
      </c>
      <c r="J1302" s="493"/>
      <c r="K1302" s="492" t="s">
        <v>192</v>
      </c>
      <c r="L1302" s="493"/>
      <c r="M1302" s="450" t="s">
        <v>382</v>
      </c>
      <c r="N1302" s="614">
        <v>9</v>
      </c>
      <c r="O1302" s="494"/>
      <c r="P1302" s="614">
        <v>10</v>
      </c>
      <c r="Q1302" s="494"/>
      <c r="R1302" s="614">
        <v>11</v>
      </c>
      <c r="S1302" s="494"/>
      <c r="T1302" s="614">
        <v>12</v>
      </c>
      <c r="U1302" s="494"/>
      <c r="V1302" s="614">
        <v>13</v>
      </c>
      <c r="W1302" s="494"/>
      <c r="X1302" s="614">
        <v>14</v>
      </c>
      <c r="Y1302" s="494"/>
      <c r="Z1302" s="614">
        <v>15</v>
      </c>
      <c r="AA1302" s="494"/>
      <c r="AB1302" s="614">
        <v>16</v>
      </c>
      <c r="AC1302" s="494"/>
      <c r="AD1302" s="614">
        <v>17</v>
      </c>
      <c r="AE1302" s="494"/>
      <c r="AF1302" s="614">
        <v>18</v>
      </c>
      <c r="AG1302" s="494"/>
      <c r="AH1302" s="614">
        <v>19</v>
      </c>
      <c r="AI1302" s="494"/>
      <c r="AJ1302" s="614">
        <v>20</v>
      </c>
      <c r="AK1302" s="494"/>
      <c r="AL1302" s="614">
        <v>21</v>
      </c>
      <c r="AM1302" s="494"/>
      <c r="AN1302" s="614">
        <v>22</v>
      </c>
      <c r="AO1302" s="494"/>
      <c r="AP1302" s="614">
        <v>23</v>
      </c>
      <c r="AQ1302" s="494"/>
      <c r="AR1302" s="614">
        <v>24</v>
      </c>
      <c r="AS1302" s="494"/>
      <c r="AT1302" s="614">
        <v>1</v>
      </c>
      <c r="AU1302" s="494"/>
      <c r="AV1302" s="614">
        <v>2</v>
      </c>
      <c r="AW1302" s="613"/>
      <c r="AX1302" s="576" t="s">
        <v>408</v>
      </c>
      <c r="AY1302" s="629" t="s">
        <v>195</v>
      </c>
      <c r="AZ1302" s="630"/>
      <c r="BA1302" s="630"/>
      <c r="BB1302" s="630"/>
      <c r="BC1302" s="630"/>
      <c r="BD1302" s="630"/>
      <c r="BE1302" s="630"/>
      <c r="BF1302" s="631"/>
      <c r="BG1302" s="629" t="s">
        <v>194</v>
      </c>
      <c r="BH1302" s="631"/>
    </row>
    <row r="1303" spans="1:60" ht="19.5" customHeight="1" x14ac:dyDescent="0.25">
      <c r="A1303" s="582"/>
      <c r="B1303" s="452"/>
      <c r="C1303" s="462"/>
      <c r="D1303" s="452"/>
      <c r="E1303" s="26" t="s">
        <v>150</v>
      </c>
      <c r="F1303" s="26" t="s">
        <v>410</v>
      </c>
      <c r="G1303" s="23" t="s">
        <v>150</v>
      </c>
      <c r="H1303" s="23" t="s">
        <v>410</v>
      </c>
      <c r="I1303" s="29" t="s">
        <v>147</v>
      </c>
      <c r="J1303" s="29" t="s">
        <v>410</v>
      </c>
      <c r="K1303" s="29" t="s">
        <v>150</v>
      </c>
      <c r="L1303" s="29" t="s">
        <v>410</v>
      </c>
      <c r="M1303" s="452"/>
      <c r="N1303" s="97"/>
      <c r="O1303" s="612">
        <v>30</v>
      </c>
      <c r="P1303" s="613"/>
      <c r="Q1303" s="612">
        <v>30</v>
      </c>
      <c r="R1303" s="613"/>
      <c r="S1303" s="612">
        <v>30</v>
      </c>
      <c r="T1303" s="613"/>
      <c r="U1303" s="612">
        <v>30</v>
      </c>
      <c r="V1303" s="613"/>
      <c r="W1303" s="612">
        <v>30</v>
      </c>
      <c r="X1303" s="613"/>
      <c r="Y1303" s="612">
        <v>30</v>
      </c>
      <c r="Z1303" s="613"/>
      <c r="AA1303" s="612">
        <v>30</v>
      </c>
      <c r="AB1303" s="613"/>
      <c r="AC1303" s="612">
        <v>30</v>
      </c>
      <c r="AD1303" s="613"/>
      <c r="AE1303" s="612">
        <v>30</v>
      </c>
      <c r="AF1303" s="613"/>
      <c r="AG1303" s="612">
        <v>30</v>
      </c>
      <c r="AH1303" s="613"/>
      <c r="AI1303" s="612">
        <v>30</v>
      </c>
      <c r="AJ1303" s="613"/>
      <c r="AK1303" s="612">
        <v>30</v>
      </c>
      <c r="AL1303" s="613"/>
      <c r="AM1303" s="612">
        <v>30</v>
      </c>
      <c r="AN1303" s="613"/>
      <c r="AO1303" s="612">
        <v>30</v>
      </c>
      <c r="AP1303" s="613"/>
      <c r="AQ1303" s="612">
        <v>30</v>
      </c>
      <c r="AR1303" s="613"/>
      <c r="AS1303" s="612">
        <v>30</v>
      </c>
      <c r="AT1303" s="613"/>
      <c r="AU1303" s="612">
        <v>30</v>
      </c>
      <c r="AV1303" s="613"/>
      <c r="AW1303" s="1"/>
      <c r="AX1303" s="628"/>
      <c r="AY1303" s="632"/>
      <c r="AZ1303" s="633"/>
      <c r="BA1303" s="633"/>
      <c r="BB1303" s="633"/>
      <c r="BC1303" s="633"/>
      <c r="BD1303" s="633"/>
      <c r="BE1303" s="633"/>
      <c r="BF1303" s="634"/>
      <c r="BG1303" s="632"/>
      <c r="BH1303" s="634"/>
    </row>
    <row r="1304" spans="1:60" ht="19.5" customHeight="1" x14ac:dyDescent="0.25">
      <c r="A1304" s="4">
        <f>A1296+1</f>
        <v>1064</v>
      </c>
      <c r="B1304" s="492" t="s">
        <v>388</v>
      </c>
      <c r="C1304" s="609"/>
      <c r="D1304" s="493"/>
      <c r="E1304" s="8"/>
      <c r="F1304" s="8"/>
      <c r="G1304" s="8"/>
      <c r="H1304" s="8"/>
      <c r="I1304" s="8"/>
      <c r="J1304" s="8"/>
      <c r="K1304" s="8">
        <v>1</v>
      </c>
      <c r="L1304" s="8">
        <f>L1297+1</f>
        <v>821</v>
      </c>
      <c r="M1304" s="147" t="s">
        <v>1314</v>
      </c>
      <c r="N1304" s="87"/>
      <c r="O1304" s="506" t="s">
        <v>424</v>
      </c>
      <c r="P1304" s="507"/>
      <c r="Q1304" s="507"/>
      <c r="R1304" s="508"/>
      <c r="S1304" s="34"/>
      <c r="T1304" s="33"/>
      <c r="U1304" s="34"/>
      <c r="V1304" s="33"/>
      <c r="W1304" s="34"/>
      <c r="X1304" s="33"/>
      <c r="Y1304" s="34"/>
      <c r="Z1304" s="33"/>
      <c r="AA1304" s="58"/>
      <c r="AB1304" s="59"/>
      <c r="AC1304" s="602" t="s">
        <v>399</v>
      </c>
      <c r="AD1304" s="603"/>
      <c r="AE1304" s="603"/>
      <c r="AF1304" s="603"/>
      <c r="AG1304" s="603"/>
      <c r="AH1304" s="603"/>
      <c r="AI1304" s="603"/>
      <c r="AJ1304" s="603"/>
      <c r="AK1304" s="603"/>
      <c r="AL1304" s="604"/>
      <c r="AM1304" s="60"/>
      <c r="AN1304" s="61"/>
      <c r="AO1304" s="35"/>
      <c r="AP1304" s="33"/>
      <c r="AQ1304" s="34"/>
      <c r="AR1304" s="36"/>
      <c r="AS1304" s="35"/>
      <c r="AT1304" s="33"/>
      <c r="AU1304" s="34"/>
      <c r="AV1304" s="36"/>
      <c r="AW1304" s="4"/>
      <c r="AX1304" s="8"/>
      <c r="AY1304" s="459" t="s">
        <v>530</v>
      </c>
      <c r="AZ1304" s="460"/>
      <c r="BA1304" s="460"/>
      <c r="BB1304" s="460"/>
      <c r="BC1304" s="460"/>
      <c r="BD1304" s="460"/>
      <c r="BE1304" s="460"/>
      <c r="BF1304" s="461"/>
      <c r="BG1304" s="478" t="s">
        <v>86</v>
      </c>
      <c r="BH1304" s="479"/>
    </row>
    <row r="1305" spans="1:60" ht="19.5" customHeight="1" x14ac:dyDescent="0.25">
      <c r="A1305" s="4">
        <f>A1304+1</f>
        <v>1065</v>
      </c>
      <c r="B1305" s="68"/>
      <c r="C1305" s="295"/>
      <c r="D1305" s="73"/>
      <c r="E1305" s="9"/>
      <c r="F1305" s="9"/>
      <c r="G1305" s="9"/>
      <c r="H1305" s="9"/>
      <c r="I1305" s="9"/>
      <c r="J1305" s="9"/>
      <c r="K1305" s="9">
        <f>K1304+1</f>
        <v>2</v>
      </c>
      <c r="L1305" s="9">
        <f>L1304+1</f>
        <v>822</v>
      </c>
      <c r="M1305" s="147" t="s">
        <v>1314</v>
      </c>
      <c r="N1305" s="87"/>
      <c r="O1305" s="34"/>
      <c r="P1305" s="33"/>
      <c r="Q1305" s="34"/>
      <c r="R1305" s="33"/>
      <c r="S1305" s="34"/>
      <c r="T1305" s="33"/>
      <c r="U1305" s="34"/>
      <c r="V1305" s="33"/>
      <c r="W1305" s="34"/>
      <c r="X1305" s="33"/>
      <c r="Y1305" s="34"/>
      <c r="Z1305" s="33"/>
      <c r="AA1305" s="58"/>
      <c r="AB1305" s="59"/>
      <c r="AC1305" s="602" t="s">
        <v>399</v>
      </c>
      <c r="AD1305" s="603"/>
      <c r="AE1305" s="603"/>
      <c r="AF1305" s="603"/>
      <c r="AG1305" s="603"/>
      <c r="AH1305" s="603"/>
      <c r="AI1305" s="603"/>
      <c r="AJ1305" s="603"/>
      <c r="AK1305" s="603"/>
      <c r="AL1305" s="604"/>
      <c r="AM1305" s="60"/>
      <c r="AN1305" s="61"/>
      <c r="AO1305" s="35"/>
      <c r="AP1305" s="33"/>
      <c r="AQ1305" s="34"/>
      <c r="AR1305" s="36"/>
      <c r="AS1305" s="35"/>
      <c r="AT1305" s="33"/>
      <c r="AU1305" s="34"/>
      <c r="AV1305" s="36"/>
      <c r="AW1305" s="4"/>
      <c r="AX1305" s="9"/>
      <c r="AY1305" s="492"/>
      <c r="AZ1305" s="609"/>
      <c r="BA1305" s="609"/>
      <c r="BB1305" s="609"/>
      <c r="BC1305" s="609"/>
      <c r="BD1305" s="609"/>
      <c r="BE1305" s="609"/>
      <c r="BF1305" s="493"/>
      <c r="BG1305" s="10"/>
      <c r="BH1305" s="12"/>
    </row>
    <row r="1306" spans="1:60" ht="19.5" customHeight="1" x14ac:dyDescent="0.25">
      <c r="A1306" s="4">
        <f>A1305+1</f>
        <v>1066</v>
      </c>
      <c r="B1306" s="68"/>
      <c r="C1306" s="295"/>
      <c r="D1306" s="73"/>
      <c r="E1306" s="9"/>
      <c r="F1306" s="9"/>
      <c r="G1306" s="9"/>
      <c r="H1306" s="9"/>
      <c r="I1306" s="9"/>
      <c r="J1306" s="9"/>
      <c r="K1306" s="9">
        <f t="shared" ref="K1306:L1308" si="149">K1305+1</f>
        <v>3</v>
      </c>
      <c r="L1306" s="9">
        <f>L1305+1</f>
        <v>823</v>
      </c>
      <c r="M1306" s="149" t="s">
        <v>1641</v>
      </c>
      <c r="N1306" s="87"/>
      <c r="O1306" s="506" t="s">
        <v>425</v>
      </c>
      <c r="P1306" s="507"/>
      <c r="Q1306" s="507"/>
      <c r="R1306" s="508"/>
      <c r="S1306" s="34"/>
      <c r="T1306" s="33"/>
      <c r="U1306" s="34"/>
      <c r="V1306" s="33"/>
      <c r="W1306" s="34"/>
      <c r="X1306" s="33"/>
      <c r="Y1306" s="34"/>
      <c r="Z1306" s="33"/>
      <c r="AA1306" s="58"/>
      <c r="AB1306" s="59"/>
      <c r="AC1306" s="602" t="s">
        <v>399</v>
      </c>
      <c r="AD1306" s="603"/>
      <c r="AE1306" s="603"/>
      <c r="AF1306" s="603"/>
      <c r="AG1306" s="603"/>
      <c r="AH1306" s="603"/>
      <c r="AI1306" s="603"/>
      <c r="AJ1306" s="603"/>
      <c r="AK1306" s="603"/>
      <c r="AL1306" s="604"/>
      <c r="AM1306" s="60"/>
      <c r="AN1306" s="61"/>
      <c r="AO1306" s="35"/>
      <c r="AP1306" s="33"/>
      <c r="AQ1306" s="34"/>
      <c r="AR1306" s="36"/>
      <c r="AS1306" s="35"/>
      <c r="AT1306" s="33"/>
      <c r="AU1306" s="34"/>
      <c r="AV1306" s="36"/>
      <c r="AW1306" s="4"/>
      <c r="AX1306" s="9"/>
      <c r="AY1306" s="492"/>
      <c r="AZ1306" s="609"/>
      <c r="BA1306" s="609"/>
      <c r="BB1306" s="609"/>
      <c r="BC1306" s="609"/>
      <c r="BD1306" s="609"/>
      <c r="BE1306" s="609"/>
      <c r="BF1306" s="493"/>
      <c r="BG1306" s="10"/>
      <c r="BH1306" s="12"/>
    </row>
    <row r="1307" spans="1:60" ht="19.5" customHeight="1" x14ac:dyDescent="0.25">
      <c r="A1307" s="4">
        <f>A1306+1</f>
        <v>1067</v>
      </c>
      <c r="B1307" s="68"/>
      <c r="C1307" s="295"/>
      <c r="D1307" s="75"/>
      <c r="E1307" s="9"/>
      <c r="F1307" s="9"/>
      <c r="G1307" s="9"/>
      <c r="H1307" s="9"/>
      <c r="I1307" s="9"/>
      <c r="J1307" s="9"/>
      <c r="K1307" s="9">
        <f t="shared" si="149"/>
        <v>4</v>
      </c>
      <c r="L1307" s="9">
        <f t="shared" si="149"/>
        <v>824</v>
      </c>
      <c r="M1307" s="149" t="s">
        <v>1011</v>
      </c>
      <c r="N1307" s="87"/>
      <c r="O1307" s="506" t="s">
        <v>425</v>
      </c>
      <c r="P1307" s="507"/>
      <c r="Q1307" s="507"/>
      <c r="R1307" s="508"/>
      <c r="S1307" s="34"/>
      <c r="T1307" s="33"/>
      <c r="U1307" s="34"/>
      <c r="V1307" s="33"/>
      <c r="W1307" s="34"/>
      <c r="X1307" s="33"/>
      <c r="Y1307" s="34"/>
      <c r="Z1307" s="33"/>
      <c r="AA1307" s="58"/>
      <c r="AB1307" s="59"/>
      <c r="AC1307" s="602" t="s">
        <v>399</v>
      </c>
      <c r="AD1307" s="603"/>
      <c r="AE1307" s="603"/>
      <c r="AF1307" s="603"/>
      <c r="AG1307" s="603"/>
      <c r="AH1307" s="603"/>
      <c r="AI1307" s="603"/>
      <c r="AJ1307" s="603"/>
      <c r="AK1307" s="603"/>
      <c r="AL1307" s="604"/>
      <c r="AM1307" s="60"/>
      <c r="AN1307" s="61"/>
      <c r="AO1307" s="35"/>
      <c r="AP1307" s="33"/>
      <c r="AQ1307" s="34"/>
      <c r="AR1307" s="36"/>
      <c r="AS1307" s="35"/>
      <c r="AT1307" s="33"/>
      <c r="AU1307" s="34"/>
      <c r="AV1307" s="36"/>
      <c r="AW1307" s="4"/>
      <c r="AX1307" s="9"/>
      <c r="AY1307" s="492"/>
      <c r="AZ1307" s="609"/>
      <c r="BA1307" s="609"/>
      <c r="BB1307" s="609"/>
      <c r="BC1307" s="609"/>
      <c r="BD1307" s="609"/>
      <c r="BE1307" s="609"/>
      <c r="BF1307" s="493"/>
      <c r="BG1307" s="10"/>
      <c r="BH1307" s="12"/>
    </row>
    <row r="1308" spans="1:60" ht="19.5" customHeight="1" x14ac:dyDescent="0.25">
      <c r="A1308" s="4">
        <f t="shared" ref="A1308:A1366" si="150">A1307+1</f>
        <v>1068</v>
      </c>
      <c r="B1308" s="504"/>
      <c r="C1308" s="451" t="s">
        <v>1029</v>
      </c>
      <c r="D1308" s="20" t="s">
        <v>165</v>
      </c>
      <c r="E1308" s="9"/>
      <c r="F1308" s="9"/>
      <c r="G1308" s="9"/>
      <c r="H1308" s="9"/>
      <c r="I1308" s="9"/>
      <c r="J1308" s="9"/>
      <c r="K1308" s="9">
        <f t="shared" si="149"/>
        <v>5</v>
      </c>
      <c r="L1308" s="9">
        <f t="shared" si="149"/>
        <v>825</v>
      </c>
      <c r="M1308" s="147" t="s">
        <v>1314</v>
      </c>
      <c r="N1308" s="87"/>
      <c r="O1308" s="34"/>
      <c r="P1308" s="33"/>
      <c r="Q1308" s="34"/>
      <c r="R1308" s="33"/>
      <c r="S1308" s="34"/>
      <c r="T1308" s="33"/>
      <c r="U1308" s="34"/>
      <c r="V1308" s="33"/>
      <c r="W1308" s="34"/>
      <c r="X1308" s="33"/>
      <c r="Y1308" s="34"/>
      <c r="Z1308" s="33"/>
      <c r="AA1308" s="58"/>
      <c r="AB1308" s="59"/>
      <c r="AC1308" s="602" t="s">
        <v>399</v>
      </c>
      <c r="AD1308" s="603"/>
      <c r="AE1308" s="603"/>
      <c r="AF1308" s="603"/>
      <c r="AG1308" s="603"/>
      <c r="AH1308" s="603"/>
      <c r="AI1308" s="603"/>
      <c r="AJ1308" s="603"/>
      <c r="AK1308" s="603"/>
      <c r="AL1308" s="604"/>
      <c r="AM1308" s="60"/>
      <c r="AN1308" s="61"/>
      <c r="AO1308" s="35"/>
      <c r="AP1308" s="33"/>
      <c r="AQ1308" s="34"/>
      <c r="AR1308" s="36"/>
      <c r="AS1308" s="35"/>
      <c r="AT1308" s="33"/>
      <c r="AU1308" s="34"/>
      <c r="AV1308" s="36"/>
      <c r="AW1308" s="4"/>
      <c r="AX1308" s="8"/>
      <c r="AY1308" s="560" t="s">
        <v>912</v>
      </c>
      <c r="AZ1308" s="561"/>
      <c r="BA1308" s="561"/>
      <c r="BB1308" s="561"/>
      <c r="BC1308" s="561"/>
      <c r="BD1308" s="561"/>
      <c r="BE1308" s="561"/>
      <c r="BF1308" s="562"/>
      <c r="BG1308" s="478"/>
      <c r="BH1308" s="479"/>
    </row>
    <row r="1309" spans="1:60" ht="19.5" customHeight="1" x14ac:dyDescent="0.25">
      <c r="A1309" s="4">
        <f t="shared" si="150"/>
        <v>1069</v>
      </c>
      <c r="B1309" s="505"/>
      <c r="C1309" s="452"/>
      <c r="D1309" s="29" t="s">
        <v>166</v>
      </c>
      <c r="E1309" s="9"/>
      <c r="F1309" s="9"/>
      <c r="G1309" s="9"/>
      <c r="H1309" s="9"/>
      <c r="I1309" s="9"/>
      <c r="J1309" s="9"/>
      <c r="K1309" s="8">
        <f>K1308+1</f>
        <v>6</v>
      </c>
      <c r="L1309" s="8">
        <f>L1308+1</f>
        <v>826</v>
      </c>
      <c r="M1309" s="147" t="s">
        <v>1314</v>
      </c>
      <c r="N1309" s="87"/>
      <c r="O1309" s="34"/>
      <c r="P1309" s="33"/>
      <c r="Q1309" s="34"/>
      <c r="R1309" s="33"/>
      <c r="S1309" s="34"/>
      <c r="T1309" s="33"/>
      <c r="U1309" s="34"/>
      <c r="V1309" s="33"/>
      <c r="W1309" s="34"/>
      <c r="X1309" s="33"/>
      <c r="Y1309" s="34"/>
      <c r="Z1309" s="33"/>
      <c r="AA1309" s="58"/>
      <c r="AB1309" s="59"/>
      <c r="AC1309" s="602" t="s">
        <v>399</v>
      </c>
      <c r="AD1309" s="603"/>
      <c r="AE1309" s="603"/>
      <c r="AF1309" s="603"/>
      <c r="AG1309" s="603"/>
      <c r="AH1309" s="603"/>
      <c r="AI1309" s="603"/>
      <c r="AJ1309" s="603"/>
      <c r="AK1309" s="603"/>
      <c r="AL1309" s="604"/>
      <c r="AM1309" s="60"/>
      <c r="AN1309" s="61"/>
      <c r="AO1309" s="35"/>
      <c r="AP1309" s="33"/>
      <c r="AQ1309" s="34"/>
      <c r="AR1309" s="36"/>
      <c r="AS1309" s="35"/>
      <c r="AT1309" s="33"/>
      <c r="AU1309" s="34"/>
      <c r="AV1309" s="36"/>
      <c r="AW1309" s="4"/>
      <c r="AX1309" s="8"/>
      <c r="AY1309" s="566"/>
      <c r="AZ1309" s="567"/>
      <c r="BA1309" s="567"/>
      <c r="BB1309" s="567"/>
      <c r="BC1309" s="567"/>
      <c r="BD1309" s="567"/>
      <c r="BE1309" s="567"/>
      <c r="BF1309" s="568"/>
      <c r="BG1309" s="478"/>
      <c r="BH1309" s="479"/>
    </row>
    <row r="1310" spans="1:60" ht="19.5" customHeight="1" x14ac:dyDescent="0.25">
      <c r="A1310" s="4">
        <f t="shared" si="150"/>
        <v>1070</v>
      </c>
      <c r="B1310" s="8"/>
      <c r="C1310" s="76"/>
      <c r="D1310" s="29" t="s">
        <v>167</v>
      </c>
      <c r="E1310" s="8"/>
      <c r="F1310" s="8"/>
      <c r="G1310" s="8"/>
      <c r="H1310" s="8"/>
      <c r="I1310" s="8"/>
      <c r="J1310" s="8"/>
      <c r="K1310" s="8">
        <f t="shared" ref="K1310:L1325" si="151">K1309+1</f>
        <v>7</v>
      </c>
      <c r="L1310" s="8">
        <f t="shared" si="151"/>
        <v>827</v>
      </c>
      <c r="M1310" s="147" t="s">
        <v>1314</v>
      </c>
      <c r="N1310" s="87"/>
      <c r="O1310" s="34"/>
      <c r="P1310" s="33"/>
      <c r="Q1310" s="34"/>
      <c r="R1310" s="33"/>
      <c r="S1310" s="34"/>
      <c r="U1310" s="34"/>
      <c r="V1310" s="33"/>
      <c r="W1310" s="34"/>
      <c r="X1310" s="33"/>
      <c r="Y1310" s="34"/>
      <c r="Z1310" s="33"/>
      <c r="AA1310" s="58"/>
      <c r="AB1310" s="59"/>
      <c r="AC1310" s="602" t="s">
        <v>399</v>
      </c>
      <c r="AD1310" s="603"/>
      <c r="AE1310" s="603"/>
      <c r="AF1310" s="603"/>
      <c r="AG1310" s="603"/>
      <c r="AH1310" s="603"/>
      <c r="AI1310" s="603"/>
      <c r="AJ1310" s="603"/>
      <c r="AK1310" s="603"/>
      <c r="AL1310" s="604"/>
      <c r="AM1310" s="60"/>
      <c r="AN1310" s="61"/>
      <c r="AO1310" s="35"/>
      <c r="AP1310" s="33"/>
      <c r="AQ1310" s="34"/>
      <c r="AR1310" s="36"/>
      <c r="AS1310" s="35"/>
      <c r="AT1310" s="33"/>
      <c r="AU1310" s="34"/>
      <c r="AV1310" s="36"/>
      <c r="AW1310" s="4"/>
      <c r="AX1310" s="8"/>
      <c r="AY1310" s="459" t="s">
        <v>913</v>
      </c>
      <c r="AZ1310" s="460"/>
      <c r="BA1310" s="460"/>
      <c r="BB1310" s="460"/>
      <c r="BC1310" s="460"/>
      <c r="BD1310" s="460"/>
      <c r="BE1310" s="460"/>
      <c r="BF1310" s="461"/>
      <c r="BG1310" s="478"/>
      <c r="BH1310" s="479"/>
    </row>
    <row r="1311" spans="1:60" ht="19.5" customHeight="1" x14ac:dyDescent="0.25">
      <c r="A1311" s="4">
        <f t="shared" si="150"/>
        <v>1071</v>
      </c>
      <c r="B1311" s="504"/>
      <c r="C1311" s="450"/>
      <c r="D1311" s="29" t="s">
        <v>281</v>
      </c>
      <c r="E1311" s="8"/>
      <c r="F1311" s="8"/>
      <c r="G1311" s="8"/>
      <c r="H1311" s="8"/>
      <c r="I1311" s="8"/>
      <c r="J1311" s="8"/>
      <c r="K1311" s="8">
        <f t="shared" si="151"/>
        <v>8</v>
      </c>
      <c r="L1311" s="8">
        <f t="shared" si="151"/>
        <v>828</v>
      </c>
      <c r="M1311" s="147" t="s">
        <v>1314</v>
      </c>
      <c r="N1311" s="87"/>
      <c r="O1311" s="34"/>
      <c r="P1311" s="33"/>
      <c r="Q1311" s="34"/>
      <c r="R1311" s="33"/>
      <c r="S1311" s="33"/>
      <c r="T1311" s="33"/>
      <c r="U1311" s="34"/>
      <c r="V1311" s="33"/>
      <c r="W1311" s="34"/>
      <c r="X1311" s="33"/>
      <c r="Y1311" s="34"/>
      <c r="Z1311" s="33"/>
      <c r="AA1311" s="58"/>
      <c r="AB1311" s="59"/>
      <c r="AC1311" s="602" t="s">
        <v>399</v>
      </c>
      <c r="AD1311" s="603"/>
      <c r="AE1311" s="603"/>
      <c r="AF1311" s="603"/>
      <c r="AG1311" s="603"/>
      <c r="AH1311" s="603"/>
      <c r="AI1311" s="603"/>
      <c r="AJ1311" s="603"/>
      <c r="AK1311" s="603"/>
      <c r="AL1311" s="604"/>
      <c r="AM1311" s="60"/>
      <c r="AN1311" s="61"/>
      <c r="AO1311" s="35"/>
      <c r="AP1311" s="33"/>
      <c r="AQ1311" s="34"/>
      <c r="AR1311" s="36"/>
      <c r="AS1311" s="35"/>
      <c r="AT1311" s="33"/>
      <c r="AU1311" s="34"/>
      <c r="AV1311" s="36"/>
      <c r="AW1311" s="4"/>
      <c r="AX1311" s="8"/>
      <c r="AY1311" s="560" t="s">
        <v>1204</v>
      </c>
      <c r="AZ1311" s="561"/>
      <c r="BA1311" s="561"/>
      <c r="BB1311" s="561"/>
      <c r="BC1311" s="561"/>
      <c r="BD1311" s="561"/>
      <c r="BE1311" s="561"/>
      <c r="BF1311" s="562"/>
      <c r="BG1311" s="478"/>
      <c r="BH1311" s="479"/>
    </row>
    <row r="1312" spans="1:60" ht="19.5" customHeight="1" x14ac:dyDescent="0.25">
      <c r="A1312" s="4">
        <f t="shared" si="150"/>
        <v>1072</v>
      </c>
      <c r="B1312" s="505"/>
      <c r="C1312" s="452"/>
      <c r="D1312" s="29" t="s">
        <v>282</v>
      </c>
      <c r="E1312" s="8"/>
      <c r="F1312" s="8"/>
      <c r="G1312" s="8"/>
      <c r="H1312" s="8"/>
      <c r="I1312" s="8"/>
      <c r="J1312" s="8"/>
      <c r="K1312" s="8">
        <f t="shared" si="151"/>
        <v>9</v>
      </c>
      <c r="L1312" s="8">
        <f t="shared" si="151"/>
        <v>829</v>
      </c>
      <c r="M1312" s="147" t="s">
        <v>1314</v>
      </c>
      <c r="N1312" s="87"/>
      <c r="O1312" s="34"/>
      <c r="P1312" s="33"/>
      <c r="Q1312" s="34"/>
      <c r="R1312" s="33"/>
      <c r="S1312" s="34"/>
      <c r="T1312" s="33"/>
      <c r="U1312" s="34"/>
      <c r="V1312" s="33"/>
      <c r="W1312" s="34"/>
      <c r="X1312" s="33"/>
      <c r="Y1312" s="34"/>
      <c r="Z1312" s="33"/>
      <c r="AA1312" s="58"/>
      <c r="AB1312" s="59"/>
      <c r="AC1312" s="602" t="s">
        <v>1235</v>
      </c>
      <c r="AD1312" s="603"/>
      <c r="AE1312" s="603"/>
      <c r="AF1312" s="603"/>
      <c r="AG1312" s="603"/>
      <c r="AH1312" s="603"/>
      <c r="AI1312" s="603"/>
      <c r="AJ1312" s="603"/>
      <c r="AK1312" s="603"/>
      <c r="AL1312" s="604"/>
      <c r="AM1312" s="60"/>
      <c r="AN1312" s="61"/>
      <c r="AO1312" s="35"/>
      <c r="AP1312" s="33"/>
      <c r="AQ1312" s="34"/>
      <c r="AR1312" s="36"/>
      <c r="AS1312" s="35"/>
      <c r="AT1312" s="33"/>
      <c r="AU1312" s="34"/>
      <c r="AV1312" s="36"/>
      <c r="AW1312" s="4"/>
      <c r="AX1312" s="8"/>
      <c r="AY1312" s="563"/>
      <c r="AZ1312" s="564"/>
      <c r="BA1312" s="564"/>
      <c r="BB1312" s="564"/>
      <c r="BC1312" s="564"/>
      <c r="BD1312" s="564"/>
      <c r="BE1312" s="564"/>
      <c r="BF1312" s="565"/>
      <c r="BG1312" s="10"/>
      <c r="BH1312" s="12"/>
    </row>
    <row r="1313" spans="1:60" ht="19.5" customHeight="1" x14ac:dyDescent="0.25">
      <c r="A1313" s="4">
        <f t="shared" si="150"/>
        <v>1073</v>
      </c>
      <c r="B1313" s="504"/>
      <c r="C1313" s="450"/>
      <c r="D1313" s="29" t="s">
        <v>283</v>
      </c>
      <c r="E1313" s="8"/>
      <c r="F1313" s="8"/>
      <c r="G1313" s="8"/>
      <c r="H1313" s="8"/>
      <c r="I1313" s="8"/>
      <c r="J1313" s="8"/>
      <c r="K1313" s="8">
        <f t="shared" si="151"/>
        <v>10</v>
      </c>
      <c r="L1313" s="8">
        <f t="shared" si="151"/>
        <v>830</v>
      </c>
      <c r="M1313" s="147" t="s">
        <v>1314</v>
      </c>
      <c r="N1313" s="87"/>
      <c r="O1313" s="34"/>
      <c r="P1313" s="33"/>
      <c r="Q1313" s="34"/>
      <c r="R1313" s="33"/>
      <c r="S1313" s="34"/>
      <c r="T1313" s="33"/>
      <c r="U1313" s="34"/>
      <c r="V1313" s="33"/>
      <c r="W1313" s="34"/>
      <c r="X1313" s="33"/>
      <c r="Y1313" s="34"/>
      <c r="Z1313" s="33"/>
      <c r="AA1313" s="58"/>
      <c r="AB1313" s="59"/>
      <c r="AC1313" s="602" t="s">
        <v>1235</v>
      </c>
      <c r="AD1313" s="603"/>
      <c r="AE1313" s="603"/>
      <c r="AF1313" s="603"/>
      <c r="AG1313" s="603"/>
      <c r="AH1313" s="603"/>
      <c r="AI1313" s="603"/>
      <c r="AJ1313" s="603"/>
      <c r="AK1313" s="603"/>
      <c r="AL1313" s="604"/>
      <c r="AM1313" s="60"/>
      <c r="AN1313" s="61"/>
      <c r="AO1313" s="35"/>
      <c r="AP1313" s="33"/>
      <c r="AQ1313" s="34"/>
      <c r="AR1313" s="36"/>
      <c r="AS1313" s="35"/>
      <c r="AT1313" s="33"/>
      <c r="AU1313" s="34"/>
      <c r="AV1313" s="36"/>
      <c r="AW1313" s="4"/>
      <c r="AX1313" s="8"/>
      <c r="AY1313" s="563"/>
      <c r="AZ1313" s="564"/>
      <c r="BA1313" s="564"/>
      <c r="BB1313" s="564"/>
      <c r="BC1313" s="564"/>
      <c r="BD1313" s="564"/>
      <c r="BE1313" s="564"/>
      <c r="BF1313" s="565"/>
      <c r="BG1313" s="478"/>
      <c r="BH1313" s="479"/>
    </row>
    <row r="1314" spans="1:60" ht="19.5" customHeight="1" x14ac:dyDescent="0.25">
      <c r="A1314" s="4">
        <f t="shared" si="150"/>
        <v>1074</v>
      </c>
      <c r="B1314" s="505"/>
      <c r="C1314" s="452"/>
      <c r="D1314" s="29" t="s">
        <v>284</v>
      </c>
      <c r="E1314" s="8"/>
      <c r="F1314" s="8"/>
      <c r="G1314" s="8"/>
      <c r="H1314" s="8"/>
      <c r="I1314" s="8"/>
      <c r="J1314" s="8"/>
      <c r="K1314" s="8">
        <f t="shared" si="151"/>
        <v>11</v>
      </c>
      <c r="L1314" s="8">
        <f t="shared" si="151"/>
        <v>831</v>
      </c>
      <c r="M1314" s="147" t="s">
        <v>1314</v>
      </c>
      <c r="N1314" s="87"/>
      <c r="O1314" s="34"/>
      <c r="P1314" s="33"/>
      <c r="Q1314" s="34"/>
      <c r="R1314" s="33"/>
      <c r="S1314" s="34"/>
      <c r="T1314" s="33"/>
      <c r="U1314" s="34"/>
      <c r="V1314" s="33"/>
      <c r="W1314" s="34"/>
      <c r="X1314" s="33"/>
      <c r="Y1314" s="34"/>
      <c r="Z1314" s="33"/>
      <c r="AA1314" s="58"/>
      <c r="AB1314" s="59"/>
      <c r="AC1314" s="602" t="s">
        <v>1235</v>
      </c>
      <c r="AD1314" s="603"/>
      <c r="AE1314" s="603"/>
      <c r="AF1314" s="603"/>
      <c r="AG1314" s="603"/>
      <c r="AH1314" s="603"/>
      <c r="AI1314" s="603"/>
      <c r="AJ1314" s="603"/>
      <c r="AK1314" s="603"/>
      <c r="AL1314" s="604"/>
      <c r="AM1314" s="60"/>
      <c r="AN1314" s="61"/>
      <c r="AO1314" s="35"/>
      <c r="AP1314" s="33"/>
      <c r="AQ1314" s="34"/>
      <c r="AR1314" s="36"/>
      <c r="AS1314" s="35"/>
      <c r="AT1314" s="33"/>
      <c r="AU1314" s="34"/>
      <c r="AV1314" s="36"/>
      <c r="AW1314" s="4"/>
      <c r="AX1314" s="8"/>
      <c r="AY1314" s="566"/>
      <c r="AZ1314" s="567"/>
      <c r="BA1314" s="567"/>
      <c r="BB1314" s="567"/>
      <c r="BC1314" s="567"/>
      <c r="BD1314" s="567"/>
      <c r="BE1314" s="567"/>
      <c r="BF1314" s="568"/>
      <c r="BG1314" s="10"/>
      <c r="BH1314" s="12"/>
    </row>
    <row r="1315" spans="1:60" ht="19.5" customHeight="1" x14ac:dyDescent="0.25">
      <c r="A1315" s="4">
        <f t="shared" si="150"/>
        <v>1075</v>
      </c>
      <c r="B1315" s="504"/>
      <c r="C1315" s="450"/>
      <c r="D1315" s="29" t="s">
        <v>278</v>
      </c>
      <c r="E1315" s="8"/>
      <c r="F1315" s="8"/>
      <c r="G1315" s="8"/>
      <c r="H1315" s="8"/>
      <c r="I1315" s="8"/>
      <c r="J1315" s="8"/>
      <c r="K1315" s="8">
        <f t="shared" si="151"/>
        <v>12</v>
      </c>
      <c r="L1315" s="8">
        <f t="shared" si="151"/>
        <v>832</v>
      </c>
      <c r="M1315" s="147" t="s">
        <v>1314</v>
      </c>
      <c r="N1315" s="87"/>
      <c r="O1315" s="34"/>
      <c r="P1315" s="33"/>
      <c r="Q1315" s="34"/>
      <c r="R1315" s="33"/>
      <c r="S1315" s="34"/>
      <c r="T1315" s="33"/>
      <c r="U1315" s="34"/>
      <c r="V1315" s="33"/>
      <c r="W1315" s="34"/>
      <c r="X1315" s="33"/>
      <c r="Y1315" s="34"/>
      <c r="Z1315" s="33"/>
      <c r="AA1315" s="58"/>
      <c r="AB1315" s="59"/>
      <c r="AC1315" s="602" t="s">
        <v>1235</v>
      </c>
      <c r="AD1315" s="603"/>
      <c r="AE1315" s="603"/>
      <c r="AF1315" s="603"/>
      <c r="AG1315" s="603"/>
      <c r="AH1315" s="603"/>
      <c r="AI1315" s="603"/>
      <c r="AJ1315" s="603"/>
      <c r="AK1315" s="603"/>
      <c r="AL1315" s="604"/>
      <c r="AM1315" s="60"/>
      <c r="AN1315" s="61"/>
      <c r="AO1315" s="35"/>
      <c r="AP1315" s="33"/>
      <c r="AQ1315" s="34"/>
      <c r="AR1315" s="36"/>
      <c r="AS1315" s="35"/>
      <c r="AT1315" s="33"/>
      <c r="AU1315" s="34"/>
      <c r="AV1315" s="36"/>
      <c r="AW1315" s="4"/>
      <c r="AX1315" s="8"/>
      <c r="AY1315" s="485" t="s">
        <v>1203</v>
      </c>
      <c r="AZ1315" s="486"/>
      <c r="BA1315" s="486"/>
      <c r="BB1315" s="486"/>
      <c r="BC1315" s="486"/>
      <c r="BD1315" s="486"/>
      <c r="BE1315" s="486"/>
      <c r="BF1315" s="487"/>
      <c r="BG1315" s="478"/>
      <c r="BH1315" s="479"/>
    </row>
    <row r="1316" spans="1:60" ht="19.5" customHeight="1" x14ac:dyDescent="0.25">
      <c r="A1316" s="4">
        <f t="shared" si="150"/>
        <v>1076</v>
      </c>
      <c r="B1316" s="505"/>
      <c r="C1316" s="452"/>
      <c r="D1316" s="29" t="s">
        <v>279</v>
      </c>
      <c r="E1316" s="8"/>
      <c r="F1316" s="8"/>
      <c r="G1316" s="8"/>
      <c r="H1316" s="8"/>
      <c r="I1316" s="8"/>
      <c r="J1316" s="8"/>
      <c r="K1316" s="8">
        <f t="shared" si="151"/>
        <v>13</v>
      </c>
      <c r="L1316" s="8">
        <f t="shared" si="151"/>
        <v>833</v>
      </c>
      <c r="M1316" s="147" t="s">
        <v>1314</v>
      </c>
      <c r="N1316" s="87"/>
      <c r="O1316" s="34"/>
      <c r="P1316" s="33"/>
      <c r="Q1316" s="34"/>
      <c r="R1316" s="33"/>
      <c r="S1316" s="34"/>
      <c r="T1316" s="33"/>
      <c r="U1316" s="34"/>
      <c r="V1316" s="33"/>
      <c r="W1316" s="34"/>
      <c r="X1316" s="33"/>
      <c r="Y1316" s="34"/>
      <c r="Z1316" s="33"/>
      <c r="AA1316" s="58"/>
      <c r="AB1316" s="59"/>
      <c r="AC1316" s="602" t="s">
        <v>1235</v>
      </c>
      <c r="AD1316" s="603"/>
      <c r="AE1316" s="603"/>
      <c r="AF1316" s="603"/>
      <c r="AG1316" s="603"/>
      <c r="AH1316" s="603"/>
      <c r="AI1316" s="603"/>
      <c r="AJ1316" s="603"/>
      <c r="AK1316" s="603"/>
      <c r="AL1316" s="604"/>
      <c r="AM1316" s="60"/>
      <c r="AN1316" s="61"/>
      <c r="AO1316" s="35"/>
      <c r="AP1316" s="33"/>
      <c r="AQ1316" s="34"/>
      <c r="AR1316" s="36"/>
      <c r="AS1316" s="35"/>
      <c r="AT1316" s="33"/>
      <c r="AU1316" s="34"/>
      <c r="AV1316" s="36"/>
      <c r="AW1316" s="4"/>
      <c r="AX1316" s="8"/>
      <c r="AY1316" s="456"/>
      <c r="AZ1316" s="457"/>
      <c r="BA1316" s="457"/>
      <c r="BB1316" s="457"/>
      <c r="BC1316" s="457"/>
      <c r="BD1316" s="457"/>
      <c r="BE1316" s="457"/>
      <c r="BF1316" s="458"/>
      <c r="BG1316" s="10"/>
      <c r="BH1316" s="12"/>
    </row>
    <row r="1317" spans="1:60" ht="19.5" customHeight="1" x14ac:dyDescent="0.25">
      <c r="A1317" s="4">
        <f t="shared" si="150"/>
        <v>1077</v>
      </c>
      <c r="B1317" s="504"/>
      <c r="C1317" s="450"/>
      <c r="D1317" s="29" t="s">
        <v>280</v>
      </c>
      <c r="E1317" s="8"/>
      <c r="F1317" s="8"/>
      <c r="G1317" s="8"/>
      <c r="H1317" s="8"/>
      <c r="I1317" s="8"/>
      <c r="J1317" s="8"/>
      <c r="K1317" s="8">
        <f t="shared" si="151"/>
        <v>14</v>
      </c>
      <c r="L1317" s="8">
        <f t="shared" si="151"/>
        <v>834</v>
      </c>
      <c r="M1317" s="147" t="s">
        <v>1314</v>
      </c>
      <c r="N1317" s="87"/>
      <c r="O1317" s="34"/>
      <c r="P1317" s="33"/>
      <c r="Q1317" s="34"/>
      <c r="R1317" s="33"/>
      <c r="S1317" s="34"/>
      <c r="T1317" s="33"/>
      <c r="U1317" s="34"/>
      <c r="V1317" s="33"/>
      <c r="W1317" s="34"/>
      <c r="X1317" s="33"/>
      <c r="Y1317" s="34"/>
      <c r="Z1317" s="33"/>
      <c r="AA1317" s="58"/>
      <c r="AB1317" s="59"/>
      <c r="AC1317" s="602" t="s">
        <v>1235</v>
      </c>
      <c r="AD1317" s="603"/>
      <c r="AE1317" s="603"/>
      <c r="AF1317" s="603"/>
      <c r="AG1317" s="603"/>
      <c r="AH1317" s="603"/>
      <c r="AI1317" s="603"/>
      <c r="AJ1317" s="603"/>
      <c r="AK1317" s="603"/>
      <c r="AL1317" s="604"/>
      <c r="AM1317" s="60"/>
      <c r="AN1317" s="61"/>
      <c r="AO1317" s="35"/>
      <c r="AP1317" s="33"/>
      <c r="AQ1317" s="34"/>
      <c r="AR1317" s="36"/>
      <c r="AS1317" s="35"/>
      <c r="AT1317" s="33"/>
      <c r="AU1317" s="34"/>
      <c r="AV1317" s="36"/>
      <c r="AW1317" s="4"/>
      <c r="AX1317" s="8"/>
      <c r="AY1317" s="469" t="s">
        <v>1207</v>
      </c>
      <c r="AZ1317" s="470"/>
      <c r="BA1317" s="470"/>
      <c r="BB1317" s="470"/>
      <c r="BC1317" s="470"/>
      <c r="BD1317" s="470"/>
      <c r="BE1317" s="470"/>
      <c r="BF1317" s="471"/>
      <c r="BG1317" s="478"/>
      <c r="BH1317" s="479"/>
    </row>
    <row r="1318" spans="1:60" ht="19.5" customHeight="1" x14ac:dyDescent="0.25">
      <c r="A1318" s="4">
        <f t="shared" si="150"/>
        <v>1078</v>
      </c>
      <c r="B1318" s="505"/>
      <c r="C1318" s="452"/>
      <c r="D1318" s="29" t="s">
        <v>65</v>
      </c>
      <c r="E1318" s="8"/>
      <c r="F1318" s="8"/>
      <c r="G1318" s="8"/>
      <c r="H1318" s="8"/>
      <c r="I1318" s="8"/>
      <c r="J1318" s="8"/>
      <c r="K1318" s="8">
        <f t="shared" si="151"/>
        <v>15</v>
      </c>
      <c r="L1318" s="8">
        <f t="shared" si="151"/>
        <v>835</v>
      </c>
      <c r="M1318" s="147" t="s">
        <v>1314</v>
      </c>
      <c r="N1318" s="87"/>
      <c r="O1318" s="34"/>
      <c r="P1318" s="33"/>
      <c r="Q1318" s="34"/>
      <c r="R1318" s="33"/>
      <c r="S1318" s="34"/>
      <c r="T1318" s="33"/>
      <c r="U1318" s="34"/>
      <c r="V1318" s="33"/>
      <c r="W1318" s="34"/>
      <c r="X1318" s="33"/>
      <c r="Y1318" s="34"/>
      <c r="Z1318" s="33"/>
      <c r="AA1318" s="58"/>
      <c r="AB1318" s="59"/>
      <c r="AC1318" s="602" t="s">
        <v>1235</v>
      </c>
      <c r="AD1318" s="603"/>
      <c r="AE1318" s="603"/>
      <c r="AF1318" s="603"/>
      <c r="AG1318" s="603"/>
      <c r="AH1318" s="603"/>
      <c r="AI1318" s="603"/>
      <c r="AJ1318" s="603"/>
      <c r="AK1318" s="603"/>
      <c r="AL1318" s="604"/>
      <c r="AM1318" s="60"/>
      <c r="AN1318" s="61"/>
      <c r="AO1318" s="35"/>
      <c r="AP1318" s="33"/>
      <c r="AQ1318" s="34"/>
      <c r="AR1318" s="36"/>
      <c r="AS1318" s="35"/>
      <c r="AT1318" s="33"/>
      <c r="AU1318" s="34"/>
      <c r="AV1318" s="36"/>
      <c r="AW1318" s="4"/>
      <c r="AX1318" s="8"/>
      <c r="AY1318" s="475"/>
      <c r="AZ1318" s="476"/>
      <c r="BA1318" s="476"/>
      <c r="BB1318" s="476"/>
      <c r="BC1318" s="476"/>
      <c r="BD1318" s="476"/>
      <c r="BE1318" s="476"/>
      <c r="BF1318" s="477"/>
      <c r="BG1318" s="10"/>
      <c r="BH1318" s="12"/>
    </row>
    <row r="1319" spans="1:60" ht="19.5" customHeight="1" x14ac:dyDescent="0.25">
      <c r="A1319" s="4">
        <f t="shared" si="150"/>
        <v>1079</v>
      </c>
      <c r="B1319" s="504"/>
      <c r="C1319" s="450"/>
      <c r="D1319" s="29" t="s">
        <v>66</v>
      </c>
      <c r="E1319" s="8"/>
      <c r="F1319" s="8"/>
      <c r="G1319" s="8"/>
      <c r="H1319" s="8"/>
      <c r="I1319" s="8"/>
      <c r="J1319" s="8"/>
      <c r="K1319" s="8">
        <f t="shared" si="151"/>
        <v>16</v>
      </c>
      <c r="L1319" s="8">
        <f t="shared" si="151"/>
        <v>836</v>
      </c>
      <c r="M1319" s="147" t="s">
        <v>1314</v>
      </c>
      <c r="N1319" s="87"/>
      <c r="O1319" s="34"/>
      <c r="P1319" s="33"/>
      <c r="Q1319" s="34"/>
      <c r="R1319" s="33"/>
      <c r="S1319" s="34"/>
      <c r="T1319" s="33"/>
      <c r="U1319" s="34"/>
      <c r="V1319" s="33"/>
      <c r="W1319" s="34"/>
      <c r="X1319" s="33"/>
      <c r="Y1319" s="34"/>
      <c r="Z1319" s="33"/>
      <c r="AA1319" s="58"/>
      <c r="AB1319" s="59"/>
      <c r="AC1319" s="602" t="s">
        <v>1235</v>
      </c>
      <c r="AD1319" s="603"/>
      <c r="AE1319" s="603"/>
      <c r="AF1319" s="603"/>
      <c r="AG1319" s="603"/>
      <c r="AH1319" s="603"/>
      <c r="AI1319" s="603"/>
      <c r="AJ1319" s="603"/>
      <c r="AK1319" s="603"/>
      <c r="AL1319" s="604"/>
      <c r="AM1319" s="60"/>
      <c r="AN1319" s="61"/>
      <c r="AO1319" s="35"/>
      <c r="AP1319" s="33"/>
      <c r="AQ1319" s="34"/>
      <c r="AR1319" s="36"/>
      <c r="AS1319" s="35"/>
      <c r="AT1319" s="33"/>
      <c r="AU1319" s="34"/>
      <c r="AV1319" s="36"/>
      <c r="AW1319" s="4"/>
      <c r="AX1319" s="8"/>
      <c r="AY1319" s="485" t="s">
        <v>1205</v>
      </c>
      <c r="AZ1319" s="486"/>
      <c r="BA1319" s="486"/>
      <c r="BB1319" s="486"/>
      <c r="BC1319" s="486"/>
      <c r="BD1319" s="486"/>
      <c r="BE1319" s="486"/>
      <c r="BF1319" s="487"/>
      <c r="BG1319" s="478"/>
      <c r="BH1319" s="479"/>
    </row>
    <row r="1320" spans="1:60" ht="19.5" customHeight="1" x14ac:dyDescent="0.25">
      <c r="A1320" s="4">
        <f t="shared" si="150"/>
        <v>1080</v>
      </c>
      <c r="B1320" s="505"/>
      <c r="C1320" s="452"/>
      <c r="D1320" s="29" t="s">
        <v>67</v>
      </c>
      <c r="E1320" s="9"/>
      <c r="F1320" s="9"/>
      <c r="G1320" s="9"/>
      <c r="H1320" s="9"/>
      <c r="I1320" s="9"/>
      <c r="J1320" s="9"/>
      <c r="K1320" s="9">
        <f t="shared" si="151"/>
        <v>17</v>
      </c>
      <c r="L1320" s="9">
        <f t="shared" si="151"/>
        <v>837</v>
      </c>
      <c r="M1320" s="147" t="s">
        <v>1314</v>
      </c>
      <c r="N1320" s="104"/>
      <c r="O1320" s="45"/>
      <c r="P1320" s="44"/>
      <c r="Q1320" s="45"/>
      <c r="R1320" s="44"/>
      <c r="S1320" s="45"/>
      <c r="T1320" s="44"/>
      <c r="U1320" s="45"/>
      <c r="V1320" s="44"/>
      <c r="W1320" s="45"/>
      <c r="X1320" s="44"/>
      <c r="Y1320" s="45"/>
      <c r="Z1320" s="44"/>
      <c r="AA1320" s="58"/>
      <c r="AB1320" s="59"/>
      <c r="AC1320" s="602" t="s">
        <v>1235</v>
      </c>
      <c r="AD1320" s="603"/>
      <c r="AE1320" s="603"/>
      <c r="AF1320" s="603"/>
      <c r="AG1320" s="603"/>
      <c r="AH1320" s="603"/>
      <c r="AI1320" s="603"/>
      <c r="AJ1320" s="603"/>
      <c r="AK1320" s="603"/>
      <c r="AL1320" s="604"/>
      <c r="AM1320" s="60"/>
      <c r="AN1320" s="61"/>
      <c r="AO1320" s="141"/>
      <c r="AP1320" s="44"/>
      <c r="AQ1320" s="45"/>
      <c r="AR1320" s="46"/>
      <c r="AS1320" s="141"/>
      <c r="AT1320" s="44"/>
      <c r="AU1320" s="45"/>
      <c r="AV1320" s="46"/>
      <c r="AW1320" s="3"/>
      <c r="AX1320" s="9"/>
      <c r="AY1320" s="456"/>
      <c r="AZ1320" s="457"/>
      <c r="BA1320" s="457"/>
      <c r="BB1320" s="457"/>
      <c r="BC1320" s="457"/>
      <c r="BD1320" s="457"/>
      <c r="BE1320" s="457"/>
      <c r="BF1320" s="458"/>
      <c r="BG1320" s="478"/>
      <c r="BH1320" s="479"/>
    </row>
    <row r="1321" spans="1:60" ht="19.5" customHeight="1" x14ac:dyDescent="0.25">
      <c r="A1321" s="4">
        <f t="shared" si="150"/>
        <v>1081</v>
      </c>
      <c r="B1321" s="450"/>
      <c r="C1321" s="450" t="s">
        <v>1030</v>
      </c>
      <c r="D1321" s="29" t="s">
        <v>68</v>
      </c>
      <c r="E1321" s="8"/>
      <c r="F1321" s="8"/>
      <c r="G1321" s="8"/>
      <c r="H1321" s="8"/>
      <c r="I1321" s="8"/>
      <c r="J1321" s="8"/>
      <c r="K1321" s="8">
        <f t="shared" si="151"/>
        <v>18</v>
      </c>
      <c r="L1321" s="8">
        <f t="shared" si="151"/>
        <v>838</v>
      </c>
      <c r="M1321" s="147" t="s">
        <v>1314</v>
      </c>
      <c r="N1321" s="96"/>
      <c r="O1321" s="34"/>
      <c r="P1321" s="33"/>
      <c r="Q1321" s="34"/>
      <c r="R1321" s="33"/>
      <c r="S1321" s="34"/>
      <c r="T1321" s="33"/>
      <c r="U1321" s="34"/>
      <c r="V1321" s="33"/>
      <c r="W1321" s="34"/>
      <c r="X1321" s="33"/>
      <c r="Y1321" s="34"/>
      <c r="Z1321" s="33"/>
      <c r="AA1321" s="58"/>
      <c r="AB1321" s="59"/>
      <c r="AC1321" s="602" t="s">
        <v>399</v>
      </c>
      <c r="AD1321" s="603"/>
      <c r="AE1321" s="603"/>
      <c r="AF1321" s="603"/>
      <c r="AG1321" s="603"/>
      <c r="AH1321" s="603"/>
      <c r="AI1321" s="603"/>
      <c r="AJ1321" s="603"/>
      <c r="AK1321" s="603"/>
      <c r="AL1321" s="604"/>
      <c r="AM1321" s="60"/>
      <c r="AN1321" s="61"/>
      <c r="AO1321" s="35"/>
      <c r="AP1321" s="33"/>
      <c r="AQ1321" s="34"/>
      <c r="AR1321" s="36"/>
      <c r="AS1321" s="35"/>
      <c r="AT1321" s="33"/>
      <c r="AU1321" s="34"/>
      <c r="AV1321" s="36"/>
      <c r="AW1321" s="4"/>
      <c r="AX1321" s="9"/>
      <c r="AY1321" s="469" t="s">
        <v>396</v>
      </c>
      <c r="AZ1321" s="470"/>
      <c r="BA1321" s="470"/>
      <c r="BB1321" s="470"/>
      <c r="BC1321" s="470"/>
      <c r="BD1321" s="470"/>
      <c r="BE1321" s="470"/>
      <c r="BF1321" s="471"/>
      <c r="BG1321" s="478"/>
      <c r="BH1321" s="479"/>
    </row>
    <row r="1322" spans="1:60" ht="19.5" customHeight="1" x14ac:dyDescent="0.25">
      <c r="A1322" s="4">
        <f t="shared" si="150"/>
        <v>1082</v>
      </c>
      <c r="B1322" s="452"/>
      <c r="C1322" s="452"/>
      <c r="D1322" s="29" t="s">
        <v>69</v>
      </c>
      <c r="E1322" s="8"/>
      <c r="F1322" s="8"/>
      <c r="G1322" s="8"/>
      <c r="H1322" s="8"/>
      <c r="I1322" s="8"/>
      <c r="J1322" s="8"/>
      <c r="K1322" s="8">
        <f t="shared" si="151"/>
        <v>19</v>
      </c>
      <c r="L1322" s="8">
        <f t="shared" si="151"/>
        <v>839</v>
      </c>
      <c r="M1322" s="147" t="s">
        <v>1314</v>
      </c>
      <c r="N1322" s="96"/>
      <c r="O1322" s="34"/>
      <c r="P1322" s="33"/>
      <c r="Q1322" s="34"/>
      <c r="R1322" s="33"/>
      <c r="S1322" s="34"/>
      <c r="T1322" s="33"/>
      <c r="U1322" s="34"/>
      <c r="V1322" s="33"/>
      <c r="W1322" s="34"/>
      <c r="X1322" s="33"/>
      <c r="Y1322" s="34"/>
      <c r="Z1322" s="33"/>
      <c r="AA1322" s="58"/>
      <c r="AB1322" s="59"/>
      <c r="AC1322" s="602" t="s">
        <v>399</v>
      </c>
      <c r="AD1322" s="603"/>
      <c r="AE1322" s="603"/>
      <c r="AF1322" s="603"/>
      <c r="AG1322" s="603"/>
      <c r="AH1322" s="603"/>
      <c r="AI1322" s="603"/>
      <c r="AJ1322" s="603"/>
      <c r="AK1322" s="603"/>
      <c r="AL1322" s="604"/>
      <c r="AM1322" s="60"/>
      <c r="AN1322" s="61"/>
      <c r="AO1322" s="35"/>
      <c r="AP1322" s="33"/>
      <c r="AQ1322" s="34"/>
      <c r="AR1322" s="36"/>
      <c r="AS1322" s="35"/>
      <c r="AT1322" s="33"/>
      <c r="AU1322" s="34"/>
      <c r="AV1322" s="36"/>
      <c r="AW1322" s="4"/>
      <c r="AX1322" s="8"/>
      <c r="AY1322" s="475"/>
      <c r="AZ1322" s="476"/>
      <c r="BA1322" s="476"/>
      <c r="BB1322" s="476"/>
      <c r="BC1322" s="476"/>
      <c r="BD1322" s="476"/>
      <c r="BE1322" s="476"/>
      <c r="BF1322" s="477"/>
      <c r="BG1322" s="478"/>
      <c r="BH1322" s="479"/>
    </row>
    <row r="1323" spans="1:60" ht="19.5" customHeight="1" x14ac:dyDescent="0.25">
      <c r="A1323" s="4">
        <f t="shared" si="150"/>
        <v>1083</v>
      </c>
      <c r="B1323" s="450"/>
      <c r="C1323" s="450" t="s">
        <v>679</v>
      </c>
      <c r="D1323" s="29" t="s">
        <v>84</v>
      </c>
      <c r="E1323" s="8"/>
      <c r="F1323" s="8"/>
      <c r="G1323" s="8"/>
      <c r="H1323" s="8"/>
      <c r="I1323" s="8"/>
      <c r="J1323" s="8"/>
      <c r="K1323" s="8">
        <f t="shared" si="151"/>
        <v>20</v>
      </c>
      <c r="L1323" s="8">
        <f t="shared" si="151"/>
        <v>840</v>
      </c>
      <c r="M1323" s="147" t="s">
        <v>1314</v>
      </c>
      <c r="N1323" s="96"/>
      <c r="O1323" s="34"/>
      <c r="P1323" s="33"/>
      <c r="Q1323" s="34"/>
      <c r="R1323" s="33"/>
      <c r="S1323" s="34"/>
      <c r="T1323" s="33"/>
      <c r="U1323" s="34"/>
      <c r="V1323" s="33"/>
      <c r="W1323" s="34"/>
      <c r="X1323" s="33"/>
      <c r="Y1323" s="34"/>
      <c r="Z1323" s="33"/>
      <c r="AA1323" s="58"/>
      <c r="AB1323" s="59"/>
      <c r="AC1323" s="602" t="s">
        <v>399</v>
      </c>
      <c r="AD1323" s="603"/>
      <c r="AE1323" s="603"/>
      <c r="AF1323" s="603"/>
      <c r="AG1323" s="603"/>
      <c r="AH1323" s="603"/>
      <c r="AI1323" s="603"/>
      <c r="AJ1323" s="603"/>
      <c r="AK1323" s="603"/>
      <c r="AL1323" s="604"/>
      <c r="AM1323" s="60"/>
      <c r="AN1323" s="61"/>
      <c r="AO1323" s="35"/>
      <c r="AP1323" s="33"/>
      <c r="AQ1323" s="34"/>
      <c r="AR1323" s="36"/>
      <c r="AS1323" s="35"/>
      <c r="AT1323" s="33"/>
      <c r="AU1323" s="34"/>
      <c r="AV1323" s="36"/>
      <c r="AW1323" s="4"/>
      <c r="AX1323" s="8"/>
      <c r="AY1323" s="469" t="s">
        <v>1207</v>
      </c>
      <c r="AZ1323" s="470"/>
      <c r="BA1323" s="470"/>
      <c r="BB1323" s="470"/>
      <c r="BC1323" s="470"/>
      <c r="BD1323" s="470"/>
      <c r="BE1323" s="470"/>
      <c r="BF1323" s="471"/>
      <c r="BG1323" s="478"/>
      <c r="BH1323" s="479"/>
    </row>
    <row r="1324" spans="1:60" ht="19.5" customHeight="1" x14ac:dyDescent="0.25">
      <c r="A1324" s="4">
        <f t="shared" si="150"/>
        <v>1084</v>
      </c>
      <c r="B1324" s="452"/>
      <c r="C1324" s="452"/>
      <c r="D1324" s="29" t="s">
        <v>85</v>
      </c>
      <c r="E1324" s="8"/>
      <c r="F1324" s="8"/>
      <c r="G1324" s="8"/>
      <c r="H1324" s="8"/>
      <c r="I1324" s="8"/>
      <c r="J1324" s="8"/>
      <c r="K1324" s="8">
        <f t="shared" si="151"/>
        <v>21</v>
      </c>
      <c r="L1324" s="8">
        <f t="shared" si="151"/>
        <v>841</v>
      </c>
      <c r="M1324" s="147" t="s">
        <v>1314</v>
      </c>
      <c r="N1324" s="96"/>
      <c r="O1324" s="34"/>
      <c r="P1324" s="33"/>
      <c r="Q1324" s="34"/>
      <c r="R1324" s="33"/>
      <c r="S1324" s="34"/>
      <c r="T1324" s="33"/>
      <c r="U1324" s="34"/>
      <c r="V1324" s="33"/>
      <c r="W1324" s="34"/>
      <c r="X1324" s="33"/>
      <c r="Y1324" s="34"/>
      <c r="Z1324" s="33"/>
      <c r="AA1324" s="58"/>
      <c r="AB1324" s="59"/>
      <c r="AC1324" s="602" t="s">
        <v>399</v>
      </c>
      <c r="AD1324" s="603"/>
      <c r="AE1324" s="603"/>
      <c r="AF1324" s="603"/>
      <c r="AG1324" s="603"/>
      <c r="AH1324" s="603"/>
      <c r="AI1324" s="603"/>
      <c r="AJ1324" s="603"/>
      <c r="AK1324" s="603"/>
      <c r="AL1324" s="604"/>
      <c r="AM1324" s="60"/>
      <c r="AN1324" s="61"/>
      <c r="AO1324" s="35"/>
      <c r="AP1324" s="33"/>
      <c r="AQ1324" s="34"/>
      <c r="AR1324" s="36"/>
      <c r="AS1324" s="35"/>
      <c r="AT1324" s="33"/>
      <c r="AU1324" s="34"/>
      <c r="AV1324" s="36"/>
      <c r="AW1324" s="4"/>
      <c r="AX1324" s="9"/>
      <c r="AY1324" s="475"/>
      <c r="AZ1324" s="476"/>
      <c r="BA1324" s="476"/>
      <c r="BB1324" s="476"/>
      <c r="BC1324" s="476"/>
      <c r="BD1324" s="476"/>
      <c r="BE1324" s="476"/>
      <c r="BF1324" s="477"/>
      <c r="BG1324" s="478"/>
      <c r="BH1324" s="479"/>
    </row>
    <row r="1325" spans="1:60" ht="19.5" customHeight="1" x14ac:dyDescent="0.25">
      <c r="A1325" s="4">
        <f t="shared" si="150"/>
        <v>1085</v>
      </c>
      <c r="B1325" s="450"/>
      <c r="C1325" s="450" t="s">
        <v>1031</v>
      </c>
      <c r="D1325" s="29" t="s">
        <v>336</v>
      </c>
      <c r="E1325" s="8"/>
      <c r="F1325" s="8"/>
      <c r="G1325" s="8"/>
      <c r="H1325" s="8"/>
      <c r="I1325" s="8"/>
      <c r="J1325" s="8"/>
      <c r="K1325" s="8">
        <f t="shared" si="151"/>
        <v>22</v>
      </c>
      <c r="L1325" s="8">
        <f t="shared" si="151"/>
        <v>842</v>
      </c>
      <c r="M1325" s="147" t="s">
        <v>1314</v>
      </c>
      <c r="N1325" s="96"/>
      <c r="O1325" s="87"/>
      <c r="P1325" s="108"/>
      <c r="Q1325" s="108"/>
      <c r="R1325" s="108"/>
      <c r="S1325" s="34"/>
      <c r="T1325" s="33"/>
      <c r="U1325" s="34"/>
      <c r="V1325" s="33"/>
      <c r="W1325" s="34"/>
      <c r="X1325" s="33"/>
      <c r="Y1325" s="34"/>
      <c r="Z1325" s="33"/>
      <c r="AA1325" s="58"/>
      <c r="AB1325" s="59"/>
      <c r="AC1325" s="602" t="s">
        <v>1235</v>
      </c>
      <c r="AD1325" s="603"/>
      <c r="AE1325" s="603"/>
      <c r="AF1325" s="603"/>
      <c r="AG1325" s="603"/>
      <c r="AH1325" s="603"/>
      <c r="AI1325" s="603"/>
      <c r="AJ1325" s="603"/>
      <c r="AK1325" s="603"/>
      <c r="AL1325" s="604"/>
      <c r="AM1325" s="60"/>
      <c r="AN1325" s="61"/>
      <c r="AO1325" s="35"/>
      <c r="AP1325" s="33"/>
      <c r="AQ1325" s="34"/>
      <c r="AR1325" s="36"/>
      <c r="AS1325" s="35"/>
      <c r="AT1325" s="33"/>
      <c r="AU1325" s="34"/>
      <c r="AV1325" s="36"/>
      <c r="AW1325" s="4"/>
      <c r="AX1325" s="9"/>
      <c r="AY1325" s="469" t="s">
        <v>1207</v>
      </c>
      <c r="AZ1325" s="470"/>
      <c r="BA1325" s="470"/>
      <c r="BB1325" s="470"/>
      <c r="BC1325" s="470"/>
      <c r="BD1325" s="470"/>
      <c r="BE1325" s="470"/>
      <c r="BF1325" s="471"/>
      <c r="BG1325" s="10"/>
      <c r="BH1325" s="12"/>
    </row>
    <row r="1326" spans="1:60" ht="19.5" customHeight="1" x14ac:dyDescent="0.25">
      <c r="A1326" s="4">
        <f t="shared" si="150"/>
        <v>1086</v>
      </c>
      <c r="B1326" s="452"/>
      <c r="C1326" s="452"/>
      <c r="D1326" s="29" t="s">
        <v>337</v>
      </c>
      <c r="E1326" s="8"/>
      <c r="F1326" s="8"/>
      <c r="G1326" s="8"/>
      <c r="H1326" s="8"/>
      <c r="I1326" s="8"/>
      <c r="J1326" s="8"/>
      <c r="K1326" s="8">
        <f t="shared" ref="K1326:L1341" si="152">K1325+1</f>
        <v>23</v>
      </c>
      <c r="L1326" s="8">
        <f t="shared" si="152"/>
        <v>843</v>
      </c>
      <c r="M1326" s="147" t="s">
        <v>1314</v>
      </c>
      <c r="N1326" s="96"/>
      <c r="O1326" s="87"/>
      <c r="P1326" s="108"/>
      <c r="Q1326" s="108"/>
      <c r="R1326" s="108"/>
      <c r="S1326" s="34"/>
      <c r="T1326" s="33"/>
      <c r="U1326" s="34"/>
      <c r="V1326" s="33"/>
      <c r="W1326" s="34"/>
      <c r="X1326" s="33"/>
      <c r="Y1326" s="34"/>
      <c r="Z1326" s="33"/>
      <c r="AA1326" s="58"/>
      <c r="AB1326" s="59"/>
      <c r="AC1326" s="602" t="s">
        <v>1235</v>
      </c>
      <c r="AD1326" s="603"/>
      <c r="AE1326" s="603"/>
      <c r="AF1326" s="603"/>
      <c r="AG1326" s="603"/>
      <c r="AH1326" s="603"/>
      <c r="AI1326" s="603"/>
      <c r="AJ1326" s="603"/>
      <c r="AK1326" s="603"/>
      <c r="AL1326" s="604"/>
      <c r="AM1326" s="60"/>
      <c r="AN1326" s="61"/>
      <c r="AO1326" s="35"/>
      <c r="AP1326" s="33"/>
      <c r="AQ1326" s="34"/>
      <c r="AR1326" s="36"/>
      <c r="AS1326" s="35"/>
      <c r="AT1326" s="33"/>
      <c r="AU1326" s="34"/>
      <c r="AV1326" s="36"/>
      <c r="AW1326" s="4"/>
      <c r="AX1326" s="9"/>
      <c r="AY1326" s="475"/>
      <c r="AZ1326" s="476"/>
      <c r="BA1326" s="476"/>
      <c r="BB1326" s="476"/>
      <c r="BC1326" s="476"/>
      <c r="BD1326" s="476"/>
      <c r="BE1326" s="476"/>
      <c r="BF1326" s="477"/>
      <c r="BG1326" s="10"/>
      <c r="BH1326" s="12"/>
    </row>
    <row r="1327" spans="1:60" ht="19.5" customHeight="1" x14ac:dyDescent="0.25">
      <c r="A1327" s="4">
        <f t="shared" si="150"/>
        <v>1087</v>
      </c>
      <c r="B1327" s="450"/>
      <c r="C1327" s="21" t="s">
        <v>1032</v>
      </c>
      <c r="D1327" s="29" t="s">
        <v>338</v>
      </c>
      <c r="E1327" s="8"/>
      <c r="F1327" s="8"/>
      <c r="G1327" s="8"/>
      <c r="H1327" s="8"/>
      <c r="I1327" s="8"/>
      <c r="J1327" s="8"/>
      <c r="K1327" s="8">
        <f t="shared" si="152"/>
        <v>24</v>
      </c>
      <c r="L1327" s="8">
        <f t="shared" si="152"/>
        <v>844</v>
      </c>
      <c r="M1327" s="147" t="s">
        <v>1314</v>
      </c>
      <c r="N1327" s="96"/>
      <c r="O1327" s="87"/>
      <c r="P1327" s="108"/>
      <c r="Q1327" s="108"/>
      <c r="R1327" s="108"/>
      <c r="S1327" s="34"/>
      <c r="T1327" s="33"/>
      <c r="U1327" s="34"/>
      <c r="V1327" s="33"/>
      <c r="W1327" s="34"/>
      <c r="X1327" s="33"/>
      <c r="Y1327" s="34"/>
      <c r="Z1327" s="33"/>
      <c r="AA1327" s="58"/>
      <c r="AB1327" s="59"/>
      <c r="AC1327" s="602" t="s">
        <v>1235</v>
      </c>
      <c r="AD1327" s="603"/>
      <c r="AE1327" s="603"/>
      <c r="AF1327" s="603"/>
      <c r="AG1327" s="603"/>
      <c r="AH1327" s="603"/>
      <c r="AI1327" s="603"/>
      <c r="AJ1327" s="603"/>
      <c r="AK1327" s="603"/>
      <c r="AL1327" s="604"/>
      <c r="AM1327" s="60"/>
      <c r="AN1327" s="61"/>
      <c r="AO1327" s="35"/>
      <c r="AP1327" s="33"/>
      <c r="AQ1327" s="34"/>
      <c r="AR1327" s="36"/>
      <c r="AS1327" s="35"/>
      <c r="AT1327" s="33"/>
      <c r="AU1327" s="34"/>
      <c r="AV1327" s="36"/>
      <c r="AW1327" s="4"/>
      <c r="AX1327" s="9"/>
      <c r="AY1327" s="469" t="s">
        <v>1207</v>
      </c>
      <c r="AZ1327" s="470"/>
      <c r="BA1327" s="470"/>
      <c r="BB1327" s="470"/>
      <c r="BC1327" s="470"/>
      <c r="BD1327" s="470"/>
      <c r="BE1327" s="470"/>
      <c r="BF1327" s="471"/>
      <c r="BG1327" s="10"/>
      <c r="BH1327" s="12"/>
    </row>
    <row r="1328" spans="1:60" ht="19.5" customHeight="1" x14ac:dyDescent="0.25">
      <c r="A1328" s="4">
        <f t="shared" si="150"/>
        <v>1088</v>
      </c>
      <c r="B1328" s="452"/>
      <c r="C1328" s="21" t="s">
        <v>1033</v>
      </c>
      <c r="D1328" s="29" t="s">
        <v>339</v>
      </c>
      <c r="E1328" s="8"/>
      <c r="F1328" s="8"/>
      <c r="G1328" s="8"/>
      <c r="H1328" s="8"/>
      <c r="I1328" s="8"/>
      <c r="J1328" s="8"/>
      <c r="K1328" s="8">
        <f t="shared" si="152"/>
        <v>25</v>
      </c>
      <c r="L1328" s="8">
        <f t="shared" si="152"/>
        <v>845</v>
      </c>
      <c r="M1328" s="147" t="s">
        <v>1314</v>
      </c>
      <c r="N1328" s="96"/>
      <c r="O1328" s="87"/>
      <c r="P1328" s="108"/>
      <c r="Q1328" s="108"/>
      <c r="R1328" s="108"/>
      <c r="S1328" s="34"/>
      <c r="T1328" s="33"/>
      <c r="U1328" s="34"/>
      <c r="V1328" s="33"/>
      <c r="W1328" s="34"/>
      <c r="X1328" s="33"/>
      <c r="Y1328" s="34"/>
      <c r="Z1328" s="33"/>
      <c r="AA1328" s="58"/>
      <c r="AB1328" s="59"/>
      <c r="AC1328" s="602" t="s">
        <v>1235</v>
      </c>
      <c r="AD1328" s="603"/>
      <c r="AE1328" s="603"/>
      <c r="AF1328" s="603"/>
      <c r="AG1328" s="603"/>
      <c r="AH1328" s="603"/>
      <c r="AI1328" s="603"/>
      <c r="AJ1328" s="603"/>
      <c r="AK1328" s="603"/>
      <c r="AL1328" s="604"/>
      <c r="AM1328" s="60"/>
      <c r="AN1328" s="61"/>
      <c r="AO1328" s="35"/>
      <c r="AP1328" s="33"/>
      <c r="AQ1328" s="34"/>
      <c r="AR1328" s="36"/>
      <c r="AS1328" s="35"/>
      <c r="AT1328" s="33"/>
      <c r="AU1328" s="34"/>
      <c r="AV1328" s="36"/>
      <c r="AW1328" s="4"/>
      <c r="AX1328" s="9"/>
      <c r="AY1328" s="475"/>
      <c r="AZ1328" s="476"/>
      <c r="BA1328" s="476"/>
      <c r="BB1328" s="476"/>
      <c r="BC1328" s="476"/>
      <c r="BD1328" s="476"/>
      <c r="BE1328" s="476"/>
      <c r="BF1328" s="477"/>
      <c r="BG1328" s="10"/>
      <c r="BH1328" s="12"/>
    </row>
    <row r="1329" spans="1:60" ht="19.5" customHeight="1" x14ac:dyDescent="0.25">
      <c r="A1329" s="4">
        <f t="shared" si="150"/>
        <v>1089</v>
      </c>
      <c r="B1329" s="450"/>
      <c r="C1329" s="450" t="s">
        <v>397</v>
      </c>
      <c r="D1329" s="29" t="s">
        <v>340</v>
      </c>
      <c r="E1329" s="8"/>
      <c r="F1329" s="8"/>
      <c r="G1329" s="8"/>
      <c r="H1329" s="8"/>
      <c r="I1329" s="8"/>
      <c r="J1329" s="8"/>
      <c r="K1329" s="8">
        <f t="shared" si="152"/>
        <v>26</v>
      </c>
      <c r="L1329" s="8">
        <f t="shared" si="152"/>
        <v>846</v>
      </c>
      <c r="M1329" s="147" t="s">
        <v>1314</v>
      </c>
      <c r="N1329" s="96"/>
      <c r="O1329" s="579" t="s">
        <v>424</v>
      </c>
      <c r="P1329" s="580"/>
      <c r="Q1329" s="580"/>
      <c r="R1329" s="581"/>
      <c r="S1329" s="34"/>
      <c r="T1329" s="33"/>
      <c r="U1329" s="34"/>
      <c r="V1329" s="33"/>
      <c r="W1329" s="34"/>
      <c r="X1329" s="33"/>
      <c r="Y1329" s="34"/>
      <c r="Z1329" s="33"/>
      <c r="AA1329" s="58"/>
      <c r="AB1329" s="59"/>
      <c r="AC1329" s="602" t="s">
        <v>1235</v>
      </c>
      <c r="AD1329" s="603"/>
      <c r="AE1329" s="603"/>
      <c r="AF1329" s="603"/>
      <c r="AG1329" s="603"/>
      <c r="AH1329" s="603"/>
      <c r="AI1329" s="603"/>
      <c r="AJ1329" s="603"/>
      <c r="AK1329" s="603"/>
      <c r="AL1329" s="604"/>
      <c r="AM1329" s="60"/>
      <c r="AN1329" s="61"/>
      <c r="AO1329" s="35"/>
      <c r="AP1329" s="33"/>
      <c r="AQ1329" s="34"/>
      <c r="AR1329" s="36"/>
      <c r="AS1329" s="35"/>
      <c r="AT1329" s="33"/>
      <c r="AU1329" s="34"/>
      <c r="AV1329" s="36"/>
      <c r="AW1329" s="4"/>
      <c r="AX1329" s="9"/>
      <c r="AY1329" s="469" t="s">
        <v>1207</v>
      </c>
      <c r="AZ1329" s="470"/>
      <c r="BA1329" s="470"/>
      <c r="BB1329" s="470"/>
      <c r="BC1329" s="470"/>
      <c r="BD1329" s="470"/>
      <c r="BE1329" s="470"/>
      <c r="BF1329" s="471"/>
      <c r="BG1329" s="478"/>
      <c r="BH1329" s="479"/>
    </row>
    <row r="1330" spans="1:60" ht="19.5" customHeight="1" x14ac:dyDescent="0.25">
      <c r="A1330" s="4">
        <f t="shared" si="150"/>
        <v>1090</v>
      </c>
      <c r="B1330" s="452"/>
      <c r="C1330" s="452"/>
      <c r="D1330" s="29" t="s">
        <v>341</v>
      </c>
      <c r="E1330" s="8"/>
      <c r="F1330" s="8"/>
      <c r="G1330" s="8"/>
      <c r="H1330" s="8"/>
      <c r="I1330" s="8"/>
      <c r="J1330" s="8"/>
      <c r="K1330" s="8">
        <f t="shared" si="152"/>
        <v>27</v>
      </c>
      <c r="L1330" s="8">
        <f t="shared" si="152"/>
        <v>847</v>
      </c>
      <c r="M1330" s="147" t="s">
        <v>1314</v>
      </c>
      <c r="N1330" s="96"/>
      <c r="O1330" s="34"/>
      <c r="P1330" s="33"/>
      <c r="Q1330" s="34"/>
      <c r="R1330" s="33"/>
      <c r="S1330" s="34"/>
      <c r="T1330" s="33"/>
      <c r="U1330" s="34"/>
      <c r="V1330" s="33"/>
      <c r="W1330" s="34"/>
      <c r="X1330" s="33"/>
      <c r="Y1330" s="34"/>
      <c r="Z1330" s="33"/>
      <c r="AA1330" s="58"/>
      <c r="AB1330" s="59"/>
      <c r="AC1330" s="602" t="s">
        <v>1235</v>
      </c>
      <c r="AD1330" s="603"/>
      <c r="AE1330" s="603"/>
      <c r="AF1330" s="603"/>
      <c r="AG1330" s="603"/>
      <c r="AH1330" s="603"/>
      <c r="AI1330" s="603"/>
      <c r="AJ1330" s="603"/>
      <c r="AK1330" s="603"/>
      <c r="AL1330" s="604"/>
      <c r="AM1330" s="60"/>
      <c r="AN1330" s="61"/>
      <c r="AO1330" s="35"/>
      <c r="AP1330" s="33"/>
      <c r="AQ1330" s="34"/>
      <c r="AR1330" s="36"/>
      <c r="AS1330" s="35"/>
      <c r="AT1330" s="33"/>
      <c r="AU1330" s="34"/>
      <c r="AV1330" s="36"/>
      <c r="AW1330" s="4"/>
      <c r="AX1330" s="9"/>
      <c r="AY1330" s="475"/>
      <c r="AZ1330" s="476"/>
      <c r="BA1330" s="476"/>
      <c r="BB1330" s="476"/>
      <c r="BC1330" s="476"/>
      <c r="BD1330" s="476"/>
      <c r="BE1330" s="476"/>
      <c r="BF1330" s="477"/>
      <c r="BG1330" s="478"/>
      <c r="BH1330" s="479"/>
    </row>
    <row r="1331" spans="1:60" ht="19.5" customHeight="1" x14ac:dyDescent="0.25">
      <c r="A1331" s="4">
        <f t="shared" si="150"/>
        <v>1091</v>
      </c>
      <c r="B1331" s="450"/>
      <c r="C1331" s="450" t="s">
        <v>398</v>
      </c>
      <c r="D1331" s="29" t="s">
        <v>342</v>
      </c>
      <c r="E1331" s="8"/>
      <c r="F1331" s="8"/>
      <c r="G1331" s="8"/>
      <c r="H1331" s="8"/>
      <c r="I1331" s="8"/>
      <c r="J1331" s="8"/>
      <c r="K1331" s="8">
        <f t="shared" si="152"/>
        <v>28</v>
      </c>
      <c r="L1331" s="8">
        <f t="shared" si="152"/>
        <v>848</v>
      </c>
      <c r="M1331" s="147" t="s">
        <v>1314</v>
      </c>
      <c r="N1331" s="96"/>
      <c r="O1331" s="34"/>
      <c r="P1331" s="33"/>
      <c r="Q1331" s="34"/>
      <c r="R1331" s="33"/>
      <c r="S1331" s="34"/>
      <c r="T1331" s="33"/>
      <c r="U1331" s="34"/>
      <c r="V1331" s="33"/>
      <c r="W1331" s="34"/>
      <c r="X1331" s="33"/>
      <c r="Y1331" s="34"/>
      <c r="Z1331" s="33"/>
      <c r="AA1331" s="58"/>
      <c r="AB1331" s="59"/>
      <c r="AC1331" s="602" t="s">
        <v>1235</v>
      </c>
      <c r="AD1331" s="603"/>
      <c r="AE1331" s="603"/>
      <c r="AF1331" s="603"/>
      <c r="AG1331" s="603"/>
      <c r="AH1331" s="603"/>
      <c r="AI1331" s="603"/>
      <c r="AJ1331" s="603"/>
      <c r="AK1331" s="603"/>
      <c r="AL1331" s="604"/>
      <c r="AM1331" s="60"/>
      <c r="AN1331" s="61"/>
      <c r="AO1331" s="35"/>
      <c r="AP1331" s="33"/>
      <c r="AQ1331" s="34"/>
      <c r="AR1331" s="36"/>
      <c r="AS1331" s="35"/>
      <c r="AT1331" s="33"/>
      <c r="AU1331" s="34"/>
      <c r="AV1331" s="36"/>
      <c r="AW1331" s="4"/>
      <c r="AX1331" s="9"/>
      <c r="AY1331" s="469" t="s">
        <v>1207</v>
      </c>
      <c r="AZ1331" s="470"/>
      <c r="BA1331" s="470"/>
      <c r="BB1331" s="470"/>
      <c r="BC1331" s="470"/>
      <c r="BD1331" s="470"/>
      <c r="BE1331" s="470"/>
      <c r="BF1331" s="471"/>
      <c r="BG1331" s="10"/>
      <c r="BH1331" s="12"/>
    </row>
    <row r="1332" spans="1:60" ht="19.5" customHeight="1" x14ac:dyDescent="0.25">
      <c r="A1332" s="4">
        <f t="shared" si="150"/>
        <v>1092</v>
      </c>
      <c r="B1332" s="452"/>
      <c r="C1332" s="452"/>
      <c r="D1332" s="29" t="s">
        <v>343</v>
      </c>
      <c r="E1332" s="8"/>
      <c r="F1332" s="8"/>
      <c r="G1332" s="8"/>
      <c r="H1332" s="8"/>
      <c r="I1332" s="8"/>
      <c r="J1332" s="8"/>
      <c r="K1332" s="8">
        <f t="shared" si="152"/>
        <v>29</v>
      </c>
      <c r="L1332" s="8">
        <f t="shared" si="152"/>
        <v>849</v>
      </c>
      <c r="M1332" s="382" t="s">
        <v>1378</v>
      </c>
      <c r="N1332" s="96"/>
      <c r="O1332" s="34"/>
      <c r="P1332" s="33"/>
      <c r="Q1332" s="34"/>
      <c r="R1332" s="33"/>
      <c r="S1332" s="34"/>
      <c r="T1332" s="33"/>
      <c r="U1332" s="34"/>
      <c r="V1332" s="33"/>
      <c r="W1332" s="34"/>
      <c r="X1332" s="33"/>
      <c r="Y1332" s="34"/>
      <c r="Z1332" s="33"/>
      <c r="AA1332" s="58"/>
      <c r="AB1332" s="59"/>
      <c r="AC1332" s="602" t="s">
        <v>1235</v>
      </c>
      <c r="AD1332" s="603"/>
      <c r="AE1332" s="603"/>
      <c r="AF1332" s="603"/>
      <c r="AG1332" s="603"/>
      <c r="AH1332" s="603"/>
      <c r="AI1332" s="603"/>
      <c r="AJ1332" s="603"/>
      <c r="AK1332" s="603"/>
      <c r="AL1332" s="604"/>
      <c r="AM1332" s="60"/>
      <c r="AN1332" s="61"/>
      <c r="AO1332" s="35"/>
      <c r="AP1332" s="33"/>
      <c r="AQ1332" s="34"/>
      <c r="AR1332" s="36"/>
      <c r="AS1332" s="35"/>
      <c r="AT1332" s="33"/>
      <c r="AU1332" s="34"/>
      <c r="AV1332" s="36"/>
      <c r="AW1332" s="4"/>
      <c r="AX1332" s="9"/>
      <c r="AY1332" s="475"/>
      <c r="AZ1332" s="476"/>
      <c r="BA1332" s="476"/>
      <c r="BB1332" s="476"/>
      <c r="BC1332" s="476"/>
      <c r="BD1332" s="476"/>
      <c r="BE1332" s="476"/>
      <c r="BF1332" s="477"/>
      <c r="BG1332" s="478"/>
      <c r="BH1332" s="479"/>
    </row>
    <row r="1333" spans="1:60" ht="19.5" customHeight="1" x14ac:dyDescent="0.25">
      <c r="A1333" s="4">
        <f t="shared" si="150"/>
        <v>1093</v>
      </c>
      <c r="B1333" s="17"/>
      <c r="C1333" s="17" t="s">
        <v>680</v>
      </c>
      <c r="D1333" s="29" t="s">
        <v>344</v>
      </c>
      <c r="E1333" s="8"/>
      <c r="F1333" s="8"/>
      <c r="G1333" s="8"/>
      <c r="H1333" s="8"/>
      <c r="I1333" s="8"/>
      <c r="J1333" s="8"/>
      <c r="K1333" s="8">
        <f t="shared" si="152"/>
        <v>30</v>
      </c>
      <c r="L1333" s="8">
        <f t="shared" si="152"/>
        <v>850</v>
      </c>
      <c r="M1333" s="148" t="s">
        <v>952</v>
      </c>
      <c r="N1333" s="96"/>
      <c r="O1333" s="34"/>
      <c r="P1333" s="33"/>
      <c r="Q1333" s="34"/>
      <c r="R1333" s="33"/>
      <c r="S1333" s="34"/>
      <c r="T1333" s="33"/>
      <c r="U1333" s="34"/>
      <c r="V1333" s="33"/>
      <c r="W1333" s="34"/>
      <c r="X1333" s="33"/>
      <c r="Y1333" s="34"/>
      <c r="Z1333" s="33"/>
      <c r="AA1333" s="58"/>
      <c r="AB1333" s="59"/>
      <c r="AC1333" s="602" t="s">
        <v>1235</v>
      </c>
      <c r="AD1333" s="603"/>
      <c r="AE1333" s="603"/>
      <c r="AF1333" s="603"/>
      <c r="AG1333" s="603"/>
      <c r="AH1333" s="603"/>
      <c r="AI1333" s="603"/>
      <c r="AJ1333" s="603"/>
      <c r="AK1333" s="603"/>
      <c r="AL1333" s="604"/>
      <c r="AM1333" s="60"/>
      <c r="AN1333" s="61"/>
      <c r="AO1333" s="35"/>
      <c r="AP1333" s="33"/>
      <c r="AQ1333" s="34"/>
      <c r="AR1333" s="36"/>
      <c r="AS1333" s="35"/>
      <c r="AT1333" s="33"/>
      <c r="AU1333" s="34"/>
      <c r="AV1333" s="36"/>
      <c r="AW1333" s="4"/>
      <c r="AX1333" s="8"/>
      <c r="AY1333" s="512" t="s">
        <v>1208</v>
      </c>
      <c r="AZ1333" s="513"/>
      <c r="BA1333" s="513"/>
      <c r="BB1333" s="513"/>
      <c r="BC1333" s="513"/>
      <c r="BD1333" s="513"/>
      <c r="BE1333" s="513"/>
      <c r="BF1333" s="514"/>
      <c r="BG1333" s="478"/>
      <c r="BH1333" s="479"/>
    </row>
    <row r="1334" spans="1:60" ht="19.5" customHeight="1" x14ac:dyDescent="0.25">
      <c r="A1334" s="4">
        <f t="shared" si="150"/>
        <v>1094</v>
      </c>
      <c r="B1334" s="450"/>
      <c r="C1334" s="450" t="s">
        <v>402</v>
      </c>
      <c r="D1334" s="29" t="s">
        <v>345</v>
      </c>
      <c r="E1334" s="9"/>
      <c r="F1334" s="9"/>
      <c r="G1334" s="9"/>
      <c r="H1334" s="9"/>
      <c r="I1334" s="9"/>
      <c r="J1334" s="9"/>
      <c r="K1334" s="8">
        <f t="shared" si="152"/>
        <v>31</v>
      </c>
      <c r="L1334" s="8">
        <f t="shared" si="152"/>
        <v>851</v>
      </c>
      <c r="M1334" s="148" t="s">
        <v>952</v>
      </c>
      <c r="N1334" s="96"/>
      <c r="O1334" s="34"/>
      <c r="P1334" s="33"/>
      <c r="Q1334" s="34"/>
      <c r="R1334" s="33"/>
      <c r="S1334" s="34"/>
      <c r="T1334" s="33"/>
      <c r="U1334" s="34"/>
      <c r="V1334" s="33"/>
      <c r="W1334" s="34"/>
      <c r="X1334" s="33"/>
      <c r="Y1334" s="34"/>
      <c r="Z1334" s="33"/>
      <c r="AA1334" s="58"/>
      <c r="AB1334" s="59"/>
      <c r="AC1334" s="602" t="s">
        <v>1235</v>
      </c>
      <c r="AD1334" s="603"/>
      <c r="AE1334" s="603"/>
      <c r="AF1334" s="603"/>
      <c r="AG1334" s="603"/>
      <c r="AH1334" s="603"/>
      <c r="AI1334" s="603"/>
      <c r="AJ1334" s="603"/>
      <c r="AK1334" s="603"/>
      <c r="AL1334" s="604"/>
      <c r="AM1334" s="60"/>
      <c r="AN1334" s="61"/>
      <c r="AO1334" s="35"/>
      <c r="AP1334" s="33"/>
      <c r="AQ1334" s="34"/>
      <c r="AR1334" s="36"/>
      <c r="AS1334" s="35"/>
      <c r="AT1334" s="33"/>
      <c r="AU1334" s="34"/>
      <c r="AV1334" s="36"/>
      <c r="AW1334" s="4"/>
      <c r="AX1334" s="9"/>
      <c r="AY1334" s="469" t="s">
        <v>1209</v>
      </c>
      <c r="AZ1334" s="470"/>
      <c r="BA1334" s="470"/>
      <c r="BB1334" s="470"/>
      <c r="BC1334" s="470"/>
      <c r="BD1334" s="470"/>
      <c r="BE1334" s="470"/>
      <c r="BF1334" s="471"/>
      <c r="BG1334" s="478"/>
      <c r="BH1334" s="479"/>
    </row>
    <row r="1335" spans="1:60" ht="19.5" customHeight="1" x14ac:dyDescent="0.25">
      <c r="A1335" s="4">
        <f t="shared" si="150"/>
        <v>1095</v>
      </c>
      <c r="B1335" s="451"/>
      <c r="C1335" s="451"/>
      <c r="D1335" s="29" t="s">
        <v>197</v>
      </c>
      <c r="E1335" s="9"/>
      <c r="F1335" s="9"/>
      <c r="G1335" s="9"/>
      <c r="H1335" s="9"/>
      <c r="I1335" s="9"/>
      <c r="J1335" s="9"/>
      <c r="K1335" s="8">
        <f t="shared" si="152"/>
        <v>32</v>
      </c>
      <c r="L1335" s="8">
        <f t="shared" si="152"/>
        <v>852</v>
      </c>
      <c r="M1335" s="148" t="s">
        <v>952</v>
      </c>
      <c r="N1335" s="96"/>
      <c r="O1335" s="34"/>
      <c r="P1335" s="33"/>
      <c r="Q1335" s="34"/>
      <c r="R1335" s="33"/>
      <c r="S1335" s="34"/>
      <c r="T1335" s="33"/>
      <c r="U1335" s="34"/>
      <c r="V1335" s="33"/>
      <c r="W1335" s="34"/>
      <c r="X1335" s="33"/>
      <c r="Y1335" s="34"/>
      <c r="Z1335" s="33"/>
      <c r="AA1335" s="58"/>
      <c r="AB1335" s="59"/>
      <c r="AC1335" s="602" t="s">
        <v>1235</v>
      </c>
      <c r="AD1335" s="603"/>
      <c r="AE1335" s="603"/>
      <c r="AF1335" s="603"/>
      <c r="AG1335" s="603"/>
      <c r="AH1335" s="603"/>
      <c r="AI1335" s="603"/>
      <c r="AJ1335" s="603"/>
      <c r="AK1335" s="603"/>
      <c r="AL1335" s="604"/>
      <c r="AM1335" s="60"/>
      <c r="AN1335" s="61"/>
      <c r="AO1335" s="35"/>
      <c r="AP1335" s="33"/>
      <c r="AQ1335" s="34"/>
      <c r="AR1335" s="36"/>
      <c r="AS1335" s="35"/>
      <c r="AT1335" s="33"/>
      <c r="AU1335" s="34"/>
      <c r="AV1335" s="36"/>
      <c r="AW1335" s="4"/>
      <c r="AX1335" s="9"/>
      <c r="AY1335" s="472"/>
      <c r="AZ1335" s="473"/>
      <c r="BA1335" s="473"/>
      <c r="BB1335" s="473"/>
      <c r="BC1335" s="473"/>
      <c r="BD1335" s="473"/>
      <c r="BE1335" s="473"/>
      <c r="BF1335" s="474"/>
      <c r="BG1335" s="10"/>
      <c r="BH1335" s="12"/>
    </row>
    <row r="1336" spans="1:60" ht="19.5" customHeight="1" x14ac:dyDescent="0.25">
      <c r="A1336" s="4">
        <f t="shared" si="150"/>
        <v>1096</v>
      </c>
      <c r="B1336" s="452"/>
      <c r="C1336" s="452"/>
      <c r="D1336" s="29" t="s">
        <v>198</v>
      </c>
      <c r="E1336" s="8"/>
      <c r="F1336" s="8"/>
      <c r="G1336" s="8"/>
      <c r="H1336" s="8"/>
      <c r="I1336" s="8"/>
      <c r="J1336" s="8"/>
      <c r="K1336" s="8">
        <f t="shared" si="152"/>
        <v>33</v>
      </c>
      <c r="L1336" s="8">
        <f t="shared" si="152"/>
        <v>853</v>
      </c>
      <c r="M1336" s="148" t="s">
        <v>952</v>
      </c>
      <c r="N1336" s="96"/>
      <c r="O1336" s="34"/>
      <c r="P1336" s="33"/>
      <c r="Q1336" s="34"/>
      <c r="R1336" s="33"/>
      <c r="S1336" s="34"/>
      <c r="T1336" s="33"/>
      <c r="U1336" s="34"/>
      <c r="V1336" s="33"/>
      <c r="W1336" s="34"/>
      <c r="X1336" s="33"/>
      <c r="Y1336" s="34"/>
      <c r="Z1336" s="33"/>
      <c r="AA1336" s="58"/>
      <c r="AB1336" s="59"/>
      <c r="AC1336" s="602" t="s">
        <v>1235</v>
      </c>
      <c r="AD1336" s="603"/>
      <c r="AE1336" s="603"/>
      <c r="AF1336" s="603"/>
      <c r="AG1336" s="603"/>
      <c r="AH1336" s="603"/>
      <c r="AI1336" s="603"/>
      <c r="AJ1336" s="603"/>
      <c r="AK1336" s="603"/>
      <c r="AL1336" s="604"/>
      <c r="AM1336" s="60"/>
      <c r="AN1336" s="61"/>
      <c r="AO1336" s="35"/>
      <c r="AP1336" s="33"/>
      <c r="AQ1336" s="34"/>
      <c r="AR1336" s="36"/>
      <c r="AS1336" s="35"/>
      <c r="AT1336" s="33"/>
      <c r="AU1336" s="34"/>
      <c r="AV1336" s="36"/>
      <c r="AW1336" s="4"/>
      <c r="AX1336" s="8"/>
      <c r="AY1336" s="475"/>
      <c r="AZ1336" s="476"/>
      <c r="BA1336" s="476"/>
      <c r="BB1336" s="476"/>
      <c r="BC1336" s="476"/>
      <c r="BD1336" s="476"/>
      <c r="BE1336" s="476"/>
      <c r="BF1336" s="477"/>
      <c r="BG1336" s="478"/>
      <c r="BH1336" s="479"/>
    </row>
    <row r="1337" spans="1:60" ht="19.5" customHeight="1" x14ac:dyDescent="0.25">
      <c r="A1337" s="4">
        <f t="shared" si="150"/>
        <v>1097</v>
      </c>
      <c r="B1337" s="21"/>
      <c r="C1337" s="450" t="s">
        <v>1034</v>
      </c>
      <c r="D1337" s="29" t="s">
        <v>199</v>
      </c>
      <c r="E1337" s="9"/>
      <c r="F1337" s="9"/>
      <c r="G1337" s="9"/>
      <c r="H1337" s="9"/>
      <c r="I1337" s="9"/>
      <c r="J1337" s="9"/>
      <c r="K1337" s="8">
        <f t="shared" si="152"/>
        <v>34</v>
      </c>
      <c r="L1337" s="8">
        <f t="shared" si="152"/>
        <v>854</v>
      </c>
      <c r="M1337" s="148" t="s">
        <v>952</v>
      </c>
      <c r="N1337" s="96"/>
      <c r="O1337" s="34"/>
      <c r="P1337" s="33"/>
      <c r="Q1337" s="34"/>
      <c r="R1337" s="33"/>
      <c r="S1337" s="34"/>
      <c r="T1337" s="33"/>
      <c r="U1337" s="34"/>
      <c r="V1337" s="33"/>
      <c r="W1337" s="34"/>
      <c r="X1337" s="33"/>
      <c r="Y1337" s="34"/>
      <c r="Z1337" s="33"/>
      <c r="AA1337" s="58"/>
      <c r="AB1337" s="59"/>
      <c r="AC1337" s="602" t="s">
        <v>1235</v>
      </c>
      <c r="AD1337" s="603"/>
      <c r="AE1337" s="603"/>
      <c r="AF1337" s="603"/>
      <c r="AG1337" s="603"/>
      <c r="AH1337" s="603"/>
      <c r="AI1337" s="603"/>
      <c r="AJ1337" s="603"/>
      <c r="AK1337" s="603"/>
      <c r="AL1337" s="604"/>
      <c r="AM1337" s="60"/>
      <c r="AN1337" s="61"/>
      <c r="AO1337" s="35"/>
      <c r="AP1337" s="33"/>
      <c r="AQ1337" s="34"/>
      <c r="AR1337" s="36"/>
      <c r="AS1337" s="35"/>
      <c r="AT1337" s="33"/>
      <c r="AU1337" s="34"/>
      <c r="AV1337" s="36"/>
      <c r="AW1337" s="4"/>
      <c r="AX1337" s="9"/>
      <c r="AY1337" s="469" t="s">
        <v>1210</v>
      </c>
      <c r="AZ1337" s="470"/>
      <c r="BA1337" s="470"/>
      <c r="BB1337" s="470"/>
      <c r="BC1337" s="470"/>
      <c r="BD1337" s="470"/>
      <c r="BE1337" s="470"/>
      <c r="BF1337" s="471"/>
      <c r="BG1337" s="10"/>
      <c r="BH1337" s="12"/>
    </row>
    <row r="1338" spans="1:60" ht="19.5" customHeight="1" x14ac:dyDescent="0.25">
      <c r="A1338" s="4">
        <f t="shared" si="150"/>
        <v>1098</v>
      </c>
      <c r="B1338" s="20"/>
      <c r="C1338" s="452"/>
      <c r="D1338" s="29" t="s">
        <v>200</v>
      </c>
      <c r="E1338" s="9"/>
      <c r="F1338" s="9"/>
      <c r="G1338" s="9"/>
      <c r="H1338" s="9"/>
      <c r="I1338" s="9"/>
      <c r="J1338" s="9"/>
      <c r="K1338" s="8">
        <f t="shared" si="152"/>
        <v>35</v>
      </c>
      <c r="L1338" s="8">
        <f t="shared" si="152"/>
        <v>855</v>
      </c>
      <c r="M1338" s="148" t="s">
        <v>952</v>
      </c>
      <c r="N1338" s="96"/>
      <c r="O1338" s="34"/>
      <c r="P1338" s="33"/>
      <c r="Q1338" s="34"/>
      <c r="R1338" s="33"/>
      <c r="S1338" s="34"/>
      <c r="T1338" s="33"/>
      <c r="U1338" s="34"/>
      <c r="V1338" s="33"/>
      <c r="W1338" s="34"/>
      <c r="X1338" s="33"/>
      <c r="Y1338" s="34"/>
      <c r="Z1338" s="33"/>
      <c r="AA1338" s="58"/>
      <c r="AB1338" s="59"/>
      <c r="AC1338" s="602" t="s">
        <v>1235</v>
      </c>
      <c r="AD1338" s="603"/>
      <c r="AE1338" s="603"/>
      <c r="AF1338" s="603"/>
      <c r="AG1338" s="603"/>
      <c r="AH1338" s="603"/>
      <c r="AI1338" s="603"/>
      <c r="AJ1338" s="603"/>
      <c r="AK1338" s="603"/>
      <c r="AL1338" s="604"/>
      <c r="AM1338" s="60"/>
      <c r="AN1338" s="61"/>
      <c r="AO1338" s="35"/>
      <c r="AP1338" s="33"/>
      <c r="AQ1338" s="34"/>
      <c r="AR1338" s="36"/>
      <c r="AS1338" s="35"/>
      <c r="AT1338" s="33"/>
      <c r="AU1338" s="34"/>
      <c r="AV1338" s="36"/>
      <c r="AW1338" s="4"/>
      <c r="AX1338" s="9"/>
      <c r="AY1338" s="475"/>
      <c r="AZ1338" s="476"/>
      <c r="BA1338" s="476"/>
      <c r="BB1338" s="476"/>
      <c r="BC1338" s="476"/>
      <c r="BD1338" s="476"/>
      <c r="BE1338" s="476"/>
      <c r="BF1338" s="477"/>
      <c r="BG1338" s="10"/>
      <c r="BH1338" s="12"/>
    </row>
    <row r="1339" spans="1:60" ht="19.5" customHeight="1" x14ac:dyDescent="0.25">
      <c r="A1339" s="4">
        <f t="shared" si="150"/>
        <v>1099</v>
      </c>
      <c r="B1339" s="450"/>
      <c r="C1339" s="450" t="s">
        <v>681</v>
      </c>
      <c r="D1339" s="29" t="s">
        <v>201</v>
      </c>
      <c r="E1339" s="8"/>
      <c r="F1339" s="8"/>
      <c r="G1339" s="8"/>
      <c r="H1339" s="8"/>
      <c r="I1339" s="8"/>
      <c r="J1339" s="8"/>
      <c r="K1339" s="8">
        <f t="shared" si="152"/>
        <v>36</v>
      </c>
      <c r="L1339" s="8">
        <f t="shared" si="152"/>
        <v>856</v>
      </c>
      <c r="M1339" s="148" t="s">
        <v>952</v>
      </c>
      <c r="N1339" s="96"/>
      <c r="O1339" s="34"/>
      <c r="P1339" s="33"/>
      <c r="Q1339" s="34"/>
      <c r="R1339" s="33"/>
      <c r="S1339" s="34"/>
      <c r="T1339" s="33"/>
      <c r="U1339" s="34"/>
      <c r="V1339" s="33"/>
      <c r="W1339" s="34"/>
      <c r="X1339" s="33"/>
      <c r="Y1339" s="34"/>
      <c r="Z1339" s="33"/>
      <c r="AA1339" s="58"/>
      <c r="AB1339" s="59"/>
      <c r="AC1339" s="602" t="s">
        <v>1235</v>
      </c>
      <c r="AD1339" s="603"/>
      <c r="AE1339" s="603"/>
      <c r="AF1339" s="603"/>
      <c r="AG1339" s="603"/>
      <c r="AH1339" s="603"/>
      <c r="AI1339" s="603"/>
      <c r="AJ1339" s="603"/>
      <c r="AK1339" s="603"/>
      <c r="AL1339" s="604"/>
      <c r="AM1339" s="60"/>
      <c r="AN1339" s="61"/>
      <c r="AO1339" s="35"/>
      <c r="AP1339" s="33"/>
      <c r="AQ1339" s="34"/>
      <c r="AR1339" s="36"/>
      <c r="AS1339" s="35"/>
      <c r="AT1339" s="33"/>
      <c r="AU1339" s="34"/>
      <c r="AV1339" s="36"/>
      <c r="AW1339" s="4"/>
      <c r="AX1339" s="8"/>
      <c r="AY1339" s="469" t="s">
        <v>400</v>
      </c>
      <c r="AZ1339" s="470"/>
      <c r="BA1339" s="470"/>
      <c r="BB1339" s="470"/>
      <c r="BC1339" s="470"/>
      <c r="BD1339" s="470"/>
      <c r="BE1339" s="470"/>
      <c r="BF1339" s="471"/>
      <c r="BG1339" s="478"/>
      <c r="BH1339" s="479"/>
    </row>
    <row r="1340" spans="1:60" ht="19.5" customHeight="1" x14ac:dyDescent="0.25">
      <c r="A1340" s="4">
        <f t="shared" si="150"/>
        <v>1100</v>
      </c>
      <c r="B1340" s="452"/>
      <c r="C1340" s="452"/>
      <c r="D1340" s="29" t="s">
        <v>202</v>
      </c>
      <c r="E1340" s="8"/>
      <c r="F1340" s="8"/>
      <c r="G1340" s="8"/>
      <c r="H1340" s="8"/>
      <c r="I1340" s="8"/>
      <c r="J1340" s="8"/>
      <c r="K1340" s="8">
        <f t="shared" si="152"/>
        <v>37</v>
      </c>
      <c r="L1340" s="8">
        <f t="shared" si="152"/>
        <v>857</v>
      </c>
      <c r="M1340" s="212" t="s">
        <v>1642</v>
      </c>
      <c r="N1340" s="96"/>
      <c r="O1340" s="34"/>
      <c r="P1340" s="33"/>
      <c r="Q1340" s="34"/>
      <c r="R1340" s="33"/>
      <c r="S1340" s="34"/>
      <c r="T1340" s="33"/>
      <c r="U1340" s="34"/>
      <c r="V1340" s="33"/>
      <c r="W1340" s="34"/>
      <c r="X1340" s="33"/>
      <c r="Y1340" s="34"/>
      <c r="Z1340" s="33"/>
      <c r="AA1340" s="58"/>
      <c r="AB1340" s="59"/>
      <c r="AC1340" s="602" t="s">
        <v>1235</v>
      </c>
      <c r="AD1340" s="603"/>
      <c r="AE1340" s="603"/>
      <c r="AF1340" s="603"/>
      <c r="AG1340" s="603"/>
      <c r="AH1340" s="603"/>
      <c r="AI1340" s="603"/>
      <c r="AJ1340" s="603"/>
      <c r="AK1340" s="603"/>
      <c r="AL1340" s="604"/>
      <c r="AM1340" s="60"/>
      <c r="AN1340" s="61"/>
      <c r="AO1340" s="35"/>
      <c r="AP1340" s="33"/>
      <c r="AQ1340" s="34"/>
      <c r="AR1340" s="36"/>
      <c r="AS1340" s="35"/>
      <c r="AT1340" s="33"/>
      <c r="AU1340" s="34"/>
      <c r="AV1340" s="36"/>
      <c r="AW1340" s="4"/>
      <c r="AX1340" s="8"/>
      <c r="AY1340" s="475"/>
      <c r="AZ1340" s="476"/>
      <c r="BA1340" s="476"/>
      <c r="BB1340" s="476"/>
      <c r="BC1340" s="476"/>
      <c r="BD1340" s="476"/>
      <c r="BE1340" s="476"/>
      <c r="BF1340" s="477"/>
      <c r="BG1340" s="478"/>
      <c r="BH1340" s="479"/>
    </row>
    <row r="1341" spans="1:60" ht="19.5" customHeight="1" x14ac:dyDescent="0.25">
      <c r="A1341" s="4">
        <f t="shared" si="150"/>
        <v>1101</v>
      </c>
      <c r="B1341" s="450"/>
      <c r="C1341" s="17"/>
      <c r="D1341" s="29" t="s">
        <v>203</v>
      </c>
      <c r="E1341" s="9"/>
      <c r="F1341" s="9"/>
      <c r="G1341" s="9"/>
      <c r="H1341" s="9"/>
      <c r="I1341" s="9"/>
      <c r="J1341" s="9"/>
      <c r="K1341" s="8">
        <f t="shared" si="152"/>
        <v>38</v>
      </c>
      <c r="L1341" s="8">
        <f t="shared" si="152"/>
        <v>858</v>
      </c>
      <c r="M1341" s="149" t="s">
        <v>1641</v>
      </c>
      <c r="N1341" s="96"/>
      <c r="O1341" s="34"/>
      <c r="P1341" s="33"/>
      <c r="Q1341" s="34"/>
      <c r="R1341" s="33"/>
      <c r="S1341" s="34"/>
      <c r="T1341" s="33"/>
      <c r="U1341" s="34"/>
      <c r="V1341" s="33"/>
      <c r="W1341" s="34"/>
      <c r="X1341" s="33"/>
      <c r="Y1341" s="34"/>
      <c r="Z1341" s="33"/>
      <c r="AA1341" s="58"/>
      <c r="AB1341" s="59"/>
      <c r="AC1341" s="602" t="s">
        <v>1235</v>
      </c>
      <c r="AD1341" s="603"/>
      <c r="AE1341" s="603"/>
      <c r="AF1341" s="603"/>
      <c r="AG1341" s="603"/>
      <c r="AH1341" s="603"/>
      <c r="AI1341" s="603"/>
      <c r="AJ1341" s="603"/>
      <c r="AK1341" s="603"/>
      <c r="AL1341" s="604"/>
      <c r="AM1341" s="60"/>
      <c r="AN1341" s="61"/>
      <c r="AO1341" s="35"/>
      <c r="AP1341" s="33"/>
      <c r="AQ1341" s="34"/>
      <c r="AR1341" s="36"/>
      <c r="AS1341" s="35"/>
      <c r="AT1341" s="33"/>
      <c r="AU1341" s="34"/>
      <c r="AV1341" s="36"/>
      <c r="AW1341" s="4"/>
      <c r="AX1341" s="9"/>
      <c r="AY1341" s="469" t="s">
        <v>1207</v>
      </c>
      <c r="AZ1341" s="470"/>
      <c r="BA1341" s="470"/>
      <c r="BB1341" s="470"/>
      <c r="BC1341" s="470"/>
      <c r="BD1341" s="470"/>
      <c r="BE1341" s="470"/>
      <c r="BF1341" s="471"/>
      <c r="BG1341" s="10"/>
      <c r="BH1341" s="12"/>
    </row>
    <row r="1342" spans="1:60" ht="19.5" customHeight="1" x14ac:dyDescent="0.25">
      <c r="A1342" s="4">
        <f t="shared" si="150"/>
        <v>1102</v>
      </c>
      <c r="B1342" s="452"/>
      <c r="C1342" s="20"/>
      <c r="D1342" s="29" t="s">
        <v>204</v>
      </c>
      <c r="E1342" s="9"/>
      <c r="F1342" s="9"/>
      <c r="G1342" s="9"/>
      <c r="H1342" s="9"/>
      <c r="I1342" s="9"/>
      <c r="J1342" s="9"/>
      <c r="K1342" s="8">
        <f t="shared" ref="K1342:L1357" si="153">K1341+1</f>
        <v>39</v>
      </c>
      <c r="L1342" s="8">
        <f t="shared" si="153"/>
        <v>859</v>
      </c>
      <c r="M1342" s="149" t="s">
        <v>1641</v>
      </c>
      <c r="N1342" s="96"/>
      <c r="O1342" s="34"/>
      <c r="P1342" s="33"/>
      <c r="Q1342" s="34"/>
      <c r="R1342" s="33"/>
      <c r="S1342" s="34"/>
      <c r="T1342" s="33"/>
      <c r="U1342" s="34"/>
      <c r="V1342" s="33"/>
      <c r="W1342" s="34"/>
      <c r="X1342" s="33"/>
      <c r="Y1342" s="34"/>
      <c r="Z1342" s="33"/>
      <c r="AA1342" s="58"/>
      <c r="AB1342" s="59"/>
      <c r="AC1342" s="602" t="s">
        <v>1235</v>
      </c>
      <c r="AD1342" s="603"/>
      <c r="AE1342" s="603"/>
      <c r="AF1342" s="603"/>
      <c r="AG1342" s="603"/>
      <c r="AH1342" s="603"/>
      <c r="AI1342" s="603"/>
      <c r="AJ1342" s="603"/>
      <c r="AK1342" s="603"/>
      <c r="AL1342" s="604"/>
      <c r="AM1342" s="60"/>
      <c r="AN1342" s="61"/>
      <c r="AO1342" s="35"/>
      <c r="AP1342" s="33"/>
      <c r="AQ1342" s="34"/>
      <c r="AR1342" s="36"/>
      <c r="AS1342" s="35"/>
      <c r="AT1342" s="33"/>
      <c r="AU1342" s="34"/>
      <c r="AV1342" s="36"/>
      <c r="AW1342" s="4"/>
      <c r="AX1342" s="9"/>
      <c r="AY1342" s="475"/>
      <c r="AZ1342" s="476"/>
      <c r="BA1342" s="476"/>
      <c r="BB1342" s="476"/>
      <c r="BC1342" s="476"/>
      <c r="BD1342" s="476"/>
      <c r="BE1342" s="476"/>
      <c r="BF1342" s="477"/>
      <c r="BG1342" s="10"/>
      <c r="BH1342" s="12"/>
    </row>
    <row r="1343" spans="1:60" ht="19.5" customHeight="1" x14ac:dyDescent="0.25">
      <c r="A1343" s="4">
        <f t="shared" si="150"/>
        <v>1103</v>
      </c>
      <c r="B1343" s="450"/>
      <c r="C1343" s="21"/>
      <c r="D1343" s="29" t="s">
        <v>222</v>
      </c>
      <c r="E1343" s="9"/>
      <c r="F1343" s="9"/>
      <c r="G1343" s="9"/>
      <c r="H1343" s="9"/>
      <c r="I1343" s="9"/>
      <c r="J1343" s="9"/>
      <c r="K1343" s="8">
        <f t="shared" si="153"/>
        <v>40</v>
      </c>
      <c r="L1343" s="8">
        <f t="shared" si="153"/>
        <v>860</v>
      </c>
      <c r="M1343" s="149" t="s">
        <v>1641</v>
      </c>
      <c r="N1343" s="96"/>
      <c r="O1343" s="34"/>
      <c r="P1343" s="33"/>
      <c r="Q1343" s="34"/>
      <c r="R1343" s="33"/>
      <c r="S1343" s="34"/>
      <c r="T1343" s="33"/>
      <c r="U1343" s="34"/>
      <c r="V1343" s="33"/>
      <c r="W1343" s="34"/>
      <c r="X1343" s="33"/>
      <c r="Y1343" s="34"/>
      <c r="Z1343" s="33"/>
      <c r="AA1343" s="58"/>
      <c r="AB1343" s="59"/>
      <c r="AC1343" s="602" t="s">
        <v>1235</v>
      </c>
      <c r="AD1343" s="603"/>
      <c r="AE1343" s="603"/>
      <c r="AF1343" s="603"/>
      <c r="AG1343" s="603"/>
      <c r="AH1343" s="603"/>
      <c r="AI1343" s="603"/>
      <c r="AJ1343" s="603"/>
      <c r="AK1343" s="603"/>
      <c r="AL1343" s="604"/>
      <c r="AM1343" s="60"/>
      <c r="AN1343" s="61"/>
      <c r="AO1343" s="35"/>
      <c r="AP1343" s="33"/>
      <c r="AQ1343" s="34"/>
      <c r="AR1343" s="36"/>
      <c r="AS1343" s="35"/>
      <c r="AT1343" s="33"/>
      <c r="AU1343" s="34"/>
      <c r="AV1343" s="36"/>
      <c r="AW1343" s="4"/>
      <c r="AX1343" s="9"/>
      <c r="AY1343" s="469" t="s">
        <v>1207</v>
      </c>
      <c r="AZ1343" s="470"/>
      <c r="BA1343" s="470"/>
      <c r="BB1343" s="470"/>
      <c r="BC1343" s="470"/>
      <c r="BD1343" s="470"/>
      <c r="BE1343" s="470"/>
      <c r="BF1343" s="471"/>
      <c r="BG1343" s="10"/>
      <c r="BH1343" s="12"/>
    </row>
    <row r="1344" spans="1:60" ht="19.5" customHeight="1" x14ac:dyDescent="0.25">
      <c r="A1344" s="4">
        <f t="shared" si="150"/>
        <v>1104</v>
      </c>
      <c r="B1344" s="452"/>
      <c r="C1344" s="20"/>
      <c r="D1344" s="29" t="s">
        <v>223</v>
      </c>
      <c r="E1344" s="9"/>
      <c r="F1344" s="9"/>
      <c r="G1344" s="9"/>
      <c r="H1344" s="9"/>
      <c r="I1344" s="9"/>
      <c r="J1344" s="9"/>
      <c r="K1344" s="8">
        <f t="shared" si="153"/>
        <v>41</v>
      </c>
      <c r="L1344" s="8">
        <f t="shared" si="153"/>
        <v>861</v>
      </c>
      <c r="M1344" s="149" t="s">
        <v>1641</v>
      </c>
      <c r="N1344" s="96"/>
      <c r="O1344" s="34"/>
      <c r="P1344" s="33"/>
      <c r="Q1344" s="34"/>
      <c r="R1344" s="33"/>
      <c r="S1344" s="34"/>
      <c r="T1344" s="33"/>
      <c r="U1344" s="34"/>
      <c r="V1344" s="33"/>
      <c r="W1344" s="34"/>
      <c r="X1344" s="33"/>
      <c r="Y1344" s="34"/>
      <c r="Z1344" s="33"/>
      <c r="AA1344" s="58"/>
      <c r="AB1344" s="59"/>
      <c r="AC1344" s="602" t="s">
        <v>1235</v>
      </c>
      <c r="AD1344" s="603"/>
      <c r="AE1344" s="603"/>
      <c r="AF1344" s="603"/>
      <c r="AG1344" s="603"/>
      <c r="AH1344" s="603"/>
      <c r="AI1344" s="603"/>
      <c r="AJ1344" s="603"/>
      <c r="AK1344" s="603"/>
      <c r="AL1344" s="604"/>
      <c r="AM1344" s="60"/>
      <c r="AN1344" s="61"/>
      <c r="AO1344" s="35"/>
      <c r="AP1344" s="33"/>
      <c r="AQ1344" s="34"/>
      <c r="AR1344" s="36"/>
      <c r="AS1344" s="35"/>
      <c r="AT1344" s="33"/>
      <c r="AU1344" s="34"/>
      <c r="AV1344" s="36"/>
      <c r="AW1344" s="4"/>
      <c r="AX1344" s="9"/>
      <c r="AY1344" s="475"/>
      <c r="AZ1344" s="476"/>
      <c r="BA1344" s="476"/>
      <c r="BB1344" s="476"/>
      <c r="BC1344" s="476"/>
      <c r="BD1344" s="476"/>
      <c r="BE1344" s="476"/>
      <c r="BF1344" s="477"/>
      <c r="BG1344" s="10"/>
      <c r="BH1344" s="12"/>
    </row>
    <row r="1345" spans="1:60" ht="19.5" customHeight="1" x14ac:dyDescent="0.25">
      <c r="A1345" s="4">
        <f t="shared" si="150"/>
        <v>1105</v>
      </c>
      <c r="B1345" s="450"/>
      <c r="C1345" s="450" t="s">
        <v>1035</v>
      </c>
      <c r="D1345" s="29" t="s">
        <v>224</v>
      </c>
      <c r="E1345" s="9"/>
      <c r="F1345" s="9"/>
      <c r="G1345" s="9"/>
      <c r="H1345" s="9"/>
      <c r="I1345" s="9"/>
      <c r="J1345" s="9"/>
      <c r="K1345" s="8">
        <f t="shared" si="153"/>
        <v>42</v>
      </c>
      <c r="L1345" s="8">
        <f t="shared" si="153"/>
        <v>862</v>
      </c>
      <c r="M1345" s="149" t="s">
        <v>1641</v>
      </c>
      <c r="N1345" s="96"/>
      <c r="O1345" s="34"/>
      <c r="P1345" s="33"/>
      <c r="Q1345" s="34"/>
      <c r="R1345" s="33"/>
      <c r="S1345" s="34"/>
      <c r="T1345" s="33"/>
      <c r="U1345" s="34"/>
      <c r="V1345" s="33"/>
      <c r="W1345" s="34"/>
      <c r="X1345" s="33"/>
      <c r="Y1345" s="34"/>
      <c r="Z1345" s="33"/>
      <c r="AA1345" s="58"/>
      <c r="AB1345" s="59"/>
      <c r="AC1345" s="602" t="s">
        <v>1235</v>
      </c>
      <c r="AD1345" s="603"/>
      <c r="AE1345" s="603"/>
      <c r="AF1345" s="603"/>
      <c r="AG1345" s="603"/>
      <c r="AH1345" s="603"/>
      <c r="AI1345" s="603"/>
      <c r="AJ1345" s="603"/>
      <c r="AK1345" s="603"/>
      <c r="AL1345" s="604"/>
      <c r="AM1345" s="60"/>
      <c r="AN1345" s="61"/>
      <c r="AO1345" s="35"/>
      <c r="AP1345" s="33"/>
      <c r="AQ1345" s="34"/>
      <c r="AR1345" s="36"/>
      <c r="AS1345" s="35"/>
      <c r="AT1345" s="33"/>
      <c r="AU1345" s="34"/>
      <c r="AV1345" s="36"/>
      <c r="AW1345" s="4"/>
      <c r="AX1345" s="9"/>
      <c r="AY1345" s="469" t="s">
        <v>1207</v>
      </c>
      <c r="AZ1345" s="470"/>
      <c r="BA1345" s="470"/>
      <c r="BB1345" s="470"/>
      <c r="BC1345" s="470"/>
      <c r="BD1345" s="470"/>
      <c r="BE1345" s="470"/>
      <c r="BF1345" s="471"/>
      <c r="BG1345" s="10"/>
      <c r="BH1345" s="12"/>
    </row>
    <row r="1346" spans="1:60" ht="19.5" customHeight="1" x14ac:dyDescent="0.25">
      <c r="A1346" s="4">
        <f t="shared" si="150"/>
        <v>1106</v>
      </c>
      <c r="B1346" s="452"/>
      <c r="C1346" s="452"/>
      <c r="D1346" s="29" t="s">
        <v>225</v>
      </c>
      <c r="E1346" s="9"/>
      <c r="F1346" s="9"/>
      <c r="G1346" s="9"/>
      <c r="H1346" s="9"/>
      <c r="I1346" s="9"/>
      <c r="J1346" s="9"/>
      <c r="K1346" s="8">
        <f t="shared" si="153"/>
        <v>43</v>
      </c>
      <c r="L1346" s="8">
        <f t="shared" si="153"/>
        <v>863</v>
      </c>
      <c r="M1346" s="149" t="s">
        <v>1641</v>
      </c>
      <c r="N1346" s="96"/>
      <c r="O1346" s="34"/>
      <c r="P1346" s="33"/>
      <c r="Q1346" s="34"/>
      <c r="R1346" s="33"/>
      <c r="S1346" s="34"/>
      <c r="T1346" s="33"/>
      <c r="U1346" s="34"/>
      <c r="V1346" s="33"/>
      <c r="W1346" s="34"/>
      <c r="X1346" s="33"/>
      <c r="Y1346" s="34"/>
      <c r="Z1346" s="33"/>
      <c r="AA1346" s="58"/>
      <c r="AB1346" s="59"/>
      <c r="AC1346" s="602" t="s">
        <v>1235</v>
      </c>
      <c r="AD1346" s="603"/>
      <c r="AE1346" s="603"/>
      <c r="AF1346" s="603"/>
      <c r="AG1346" s="603"/>
      <c r="AH1346" s="603"/>
      <c r="AI1346" s="603"/>
      <c r="AJ1346" s="603"/>
      <c r="AK1346" s="603"/>
      <c r="AL1346" s="604"/>
      <c r="AM1346" s="60"/>
      <c r="AN1346" s="61"/>
      <c r="AO1346" s="35"/>
      <c r="AP1346" s="33"/>
      <c r="AQ1346" s="34"/>
      <c r="AR1346" s="36"/>
      <c r="AS1346" s="35"/>
      <c r="AT1346" s="33"/>
      <c r="AU1346" s="34"/>
      <c r="AV1346" s="36"/>
      <c r="AW1346" s="4"/>
      <c r="AX1346" s="9"/>
      <c r="AY1346" s="475"/>
      <c r="AZ1346" s="476"/>
      <c r="BA1346" s="476"/>
      <c r="BB1346" s="476"/>
      <c r="BC1346" s="476"/>
      <c r="BD1346" s="476"/>
      <c r="BE1346" s="476"/>
      <c r="BF1346" s="477"/>
      <c r="BG1346" s="10"/>
      <c r="BH1346" s="12"/>
    </row>
    <row r="1347" spans="1:60" ht="19.5" customHeight="1" x14ac:dyDescent="0.25">
      <c r="A1347" s="4">
        <f t="shared" si="150"/>
        <v>1107</v>
      </c>
      <c r="B1347" s="450"/>
      <c r="C1347" s="450" t="s">
        <v>1036</v>
      </c>
      <c r="D1347" s="29" t="s">
        <v>226</v>
      </c>
      <c r="E1347" s="9"/>
      <c r="F1347" s="9"/>
      <c r="G1347" s="9"/>
      <c r="H1347" s="9"/>
      <c r="I1347" s="9"/>
      <c r="J1347" s="9"/>
      <c r="K1347" s="8">
        <f t="shared" si="153"/>
        <v>44</v>
      </c>
      <c r="L1347" s="8">
        <f t="shared" si="153"/>
        <v>864</v>
      </c>
      <c r="M1347" s="149" t="s">
        <v>1641</v>
      </c>
      <c r="N1347" s="96"/>
      <c r="O1347" s="34"/>
      <c r="P1347" s="33"/>
      <c r="Q1347" s="34"/>
      <c r="R1347" s="33"/>
      <c r="S1347" s="34"/>
      <c r="T1347" s="33"/>
      <c r="U1347" s="34"/>
      <c r="V1347" s="33"/>
      <c r="W1347" s="34"/>
      <c r="X1347" s="33"/>
      <c r="Y1347" s="34"/>
      <c r="Z1347" s="33"/>
      <c r="AA1347" s="58"/>
      <c r="AB1347" s="59"/>
      <c r="AC1347" s="602" t="s">
        <v>1235</v>
      </c>
      <c r="AD1347" s="603"/>
      <c r="AE1347" s="603"/>
      <c r="AF1347" s="603"/>
      <c r="AG1347" s="603"/>
      <c r="AH1347" s="603"/>
      <c r="AI1347" s="603"/>
      <c r="AJ1347" s="603"/>
      <c r="AK1347" s="603"/>
      <c r="AL1347" s="604"/>
      <c r="AM1347" s="60"/>
      <c r="AN1347" s="61"/>
      <c r="AO1347" s="35"/>
      <c r="AP1347" s="33"/>
      <c r="AQ1347" s="34"/>
      <c r="AR1347" s="36"/>
      <c r="AS1347" s="35"/>
      <c r="AT1347" s="33"/>
      <c r="AU1347" s="34"/>
      <c r="AV1347" s="36"/>
      <c r="AW1347" s="4"/>
      <c r="AX1347" s="9"/>
      <c r="AY1347" s="469" t="s">
        <v>1207</v>
      </c>
      <c r="AZ1347" s="470"/>
      <c r="BA1347" s="470"/>
      <c r="BB1347" s="470"/>
      <c r="BC1347" s="470"/>
      <c r="BD1347" s="470"/>
      <c r="BE1347" s="470"/>
      <c r="BF1347" s="471"/>
      <c r="BG1347" s="10"/>
      <c r="BH1347" s="12"/>
    </row>
    <row r="1348" spans="1:60" ht="19.5" customHeight="1" x14ac:dyDescent="0.25">
      <c r="A1348" s="4">
        <f t="shared" si="150"/>
        <v>1108</v>
      </c>
      <c r="B1348" s="452"/>
      <c r="C1348" s="452"/>
      <c r="D1348" s="29" t="s">
        <v>227</v>
      </c>
      <c r="E1348" s="9"/>
      <c r="F1348" s="9"/>
      <c r="G1348" s="9"/>
      <c r="H1348" s="9"/>
      <c r="I1348" s="9"/>
      <c r="J1348" s="9"/>
      <c r="K1348" s="8">
        <f t="shared" si="153"/>
        <v>45</v>
      </c>
      <c r="L1348" s="8">
        <f t="shared" si="153"/>
        <v>865</v>
      </c>
      <c r="M1348" s="149" t="s">
        <v>1641</v>
      </c>
      <c r="N1348" s="96"/>
      <c r="O1348" s="34"/>
      <c r="P1348" s="33"/>
      <c r="Q1348" s="34"/>
      <c r="R1348" s="33"/>
      <c r="S1348" s="34"/>
      <c r="T1348" s="33"/>
      <c r="U1348" s="34"/>
      <c r="V1348" s="33"/>
      <c r="W1348" s="34"/>
      <c r="X1348" s="33"/>
      <c r="Y1348" s="34"/>
      <c r="Z1348" s="33"/>
      <c r="AA1348" s="58"/>
      <c r="AB1348" s="59"/>
      <c r="AC1348" s="602" t="s">
        <v>1235</v>
      </c>
      <c r="AD1348" s="603"/>
      <c r="AE1348" s="603"/>
      <c r="AF1348" s="603"/>
      <c r="AG1348" s="603"/>
      <c r="AH1348" s="603"/>
      <c r="AI1348" s="603"/>
      <c r="AJ1348" s="603"/>
      <c r="AK1348" s="603"/>
      <c r="AL1348" s="604"/>
      <c r="AM1348" s="60"/>
      <c r="AN1348" s="61"/>
      <c r="AO1348" s="35"/>
      <c r="AP1348" s="33"/>
      <c r="AQ1348" s="34"/>
      <c r="AR1348" s="36"/>
      <c r="AS1348" s="35"/>
      <c r="AT1348" s="33"/>
      <c r="AU1348" s="34"/>
      <c r="AV1348" s="36"/>
      <c r="AW1348" s="4"/>
      <c r="AX1348" s="9"/>
      <c r="AY1348" s="475"/>
      <c r="AZ1348" s="476"/>
      <c r="BA1348" s="476"/>
      <c r="BB1348" s="476"/>
      <c r="BC1348" s="476"/>
      <c r="BD1348" s="476"/>
      <c r="BE1348" s="476"/>
      <c r="BF1348" s="477"/>
      <c r="BG1348" s="10"/>
      <c r="BH1348" s="12"/>
    </row>
    <row r="1349" spans="1:60" ht="19.5" customHeight="1" x14ac:dyDescent="0.25">
      <c r="A1349" s="4">
        <f t="shared" si="150"/>
        <v>1109</v>
      </c>
      <c r="B1349" s="451"/>
      <c r="C1349" s="450" t="s">
        <v>1037</v>
      </c>
      <c r="D1349" s="29" t="s">
        <v>228</v>
      </c>
      <c r="E1349" s="9"/>
      <c r="F1349" s="9"/>
      <c r="G1349" s="9"/>
      <c r="H1349" s="9"/>
      <c r="I1349" s="9"/>
      <c r="J1349" s="9"/>
      <c r="K1349" s="8">
        <f t="shared" si="153"/>
        <v>46</v>
      </c>
      <c r="L1349" s="8">
        <f t="shared" si="153"/>
        <v>866</v>
      </c>
      <c r="M1349" s="149" t="s">
        <v>1641</v>
      </c>
      <c r="N1349" s="96"/>
      <c r="O1349" s="34"/>
      <c r="P1349" s="33"/>
      <c r="Q1349" s="34"/>
      <c r="R1349" s="33"/>
      <c r="S1349" s="34"/>
      <c r="T1349" s="33"/>
      <c r="U1349" s="34"/>
      <c r="V1349" s="33"/>
      <c r="W1349" s="34"/>
      <c r="X1349" s="33"/>
      <c r="Y1349" s="34"/>
      <c r="Z1349" s="33"/>
      <c r="AA1349" s="58"/>
      <c r="AB1349" s="59"/>
      <c r="AC1349" s="602" t="s">
        <v>1235</v>
      </c>
      <c r="AD1349" s="603"/>
      <c r="AE1349" s="603"/>
      <c r="AF1349" s="603"/>
      <c r="AG1349" s="603"/>
      <c r="AH1349" s="603"/>
      <c r="AI1349" s="603"/>
      <c r="AJ1349" s="603"/>
      <c r="AK1349" s="603"/>
      <c r="AL1349" s="604"/>
      <c r="AM1349" s="60"/>
      <c r="AN1349" s="61"/>
      <c r="AO1349" s="35"/>
      <c r="AP1349" s="33"/>
      <c r="AQ1349" s="34"/>
      <c r="AR1349" s="36"/>
      <c r="AS1349" s="35"/>
      <c r="AT1349" s="33"/>
      <c r="AU1349" s="34"/>
      <c r="AV1349" s="36"/>
      <c r="AW1349" s="4"/>
      <c r="AX1349" s="9"/>
      <c r="AY1349" s="469" t="s">
        <v>1207</v>
      </c>
      <c r="AZ1349" s="470"/>
      <c r="BA1349" s="470"/>
      <c r="BB1349" s="470"/>
      <c r="BC1349" s="470"/>
      <c r="BD1349" s="470"/>
      <c r="BE1349" s="470"/>
      <c r="BF1349" s="471"/>
      <c r="BG1349" s="478"/>
      <c r="BH1349" s="479"/>
    </row>
    <row r="1350" spans="1:60" ht="19.5" customHeight="1" x14ac:dyDescent="0.25">
      <c r="A1350" s="4">
        <f t="shared" si="150"/>
        <v>1110</v>
      </c>
      <c r="B1350" s="451"/>
      <c r="C1350" s="452"/>
      <c r="D1350" s="29" t="s">
        <v>229</v>
      </c>
      <c r="E1350" s="9"/>
      <c r="F1350" s="9"/>
      <c r="G1350" s="9"/>
      <c r="H1350" s="9"/>
      <c r="I1350" s="9"/>
      <c r="J1350" s="9"/>
      <c r="K1350" s="8">
        <f t="shared" si="153"/>
        <v>47</v>
      </c>
      <c r="L1350" s="8">
        <f t="shared" si="153"/>
        <v>867</v>
      </c>
      <c r="M1350" s="149" t="s">
        <v>1670</v>
      </c>
      <c r="N1350" s="96"/>
      <c r="O1350" s="34"/>
      <c r="P1350" s="33"/>
      <c r="Q1350" s="34"/>
      <c r="R1350" s="33"/>
      <c r="S1350" s="34"/>
      <c r="T1350" s="33"/>
      <c r="U1350" s="34"/>
      <c r="V1350" s="33"/>
      <c r="W1350" s="34"/>
      <c r="X1350" s="33"/>
      <c r="Y1350" s="34"/>
      <c r="Z1350" s="33"/>
      <c r="AA1350" s="58"/>
      <c r="AB1350" s="59"/>
      <c r="AC1350" s="602" t="s">
        <v>399</v>
      </c>
      <c r="AD1350" s="603"/>
      <c r="AE1350" s="603"/>
      <c r="AF1350" s="603"/>
      <c r="AG1350" s="603"/>
      <c r="AH1350" s="603"/>
      <c r="AI1350" s="603"/>
      <c r="AJ1350" s="603"/>
      <c r="AK1350" s="603"/>
      <c r="AL1350" s="604"/>
      <c r="AM1350" s="60"/>
      <c r="AN1350" s="61"/>
      <c r="AO1350" s="35"/>
      <c r="AP1350" s="33"/>
      <c r="AQ1350" s="34"/>
      <c r="AR1350" s="36"/>
      <c r="AS1350" s="35"/>
      <c r="AT1350" s="33"/>
      <c r="AU1350" s="34"/>
      <c r="AV1350" s="36"/>
      <c r="AW1350" s="4"/>
      <c r="AX1350" s="9"/>
      <c r="AY1350" s="475"/>
      <c r="AZ1350" s="476"/>
      <c r="BA1350" s="476"/>
      <c r="BB1350" s="476"/>
      <c r="BC1350" s="476"/>
      <c r="BD1350" s="476"/>
      <c r="BE1350" s="476"/>
      <c r="BF1350" s="477"/>
      <c r="BG1350" s="478"/>
      <c r="BH1350" s="479"/>
    </row>
    <row r="1351" spans="1:60" ht="19.5" customHeight="1" x14ac:dyDescent="0.25">
      <c r="A1351" s="4">
        <f t="shared" si="150"/>
        <v>1111</v>
      </c>
      <c r="B1351" s="451"/>
      <c r="C1351" s="31"/>
      <c r="D1351" s="17" t="s">
        <v>383</v>
      </c>
      <c r="E1351" s="38"/>
      <c r="F1351" s="38"/>
      <c r="G1351" s="8"/>
      <c r="H1351" s="8"/>
      <c r="I1351" s="8"/>
      <c r="J1351" s="8"/>
      <c r="K1351" s="8">
        <f t="shared" si="153"/>
        <v>48</v>
      </c>
      <c r="L1351" s="8">
        <f t="shared" si="153"/>
        <v>868</v>
      </c>
      <c r="M1351" s="148" t="s">
        <v>1680</v>
      </c>
      <c r="N1351" s="96"/>
      <c r="O1351" s="34"/>
      <c r="P1351" s="33"/>
      <c r="Q1351" s="34"/>
      <c r="R1351" s="33"/>
      <c r="S1351" s="34"/>
      <c r="T1351" s="33"/>
      <c r="U1351" s="34"/>
      <c r="V1351" s="33"/>
      <c r="W1351" s="34"/>
      <c r="X1351" s="33"/>
      <c r="Y1351" s="34"/>
      <c r="Z1351" s="33"/>
      <c r="AA1351" s="35"/>
      <c r="AB1351" s="33"/>
      <c r="AC1351" s="58"/>
      <c r="AD1351" s="610" t="s">
        <v>0</v>
      </c>
      <c r="AE1351" s="603"/>
      <c r="AF1351" s="603"/>
      <c r="AG1351" s="603"/>
      <c r="AH1351" s="603"/>
      <c r="AI1351" s="603"/>
      <c r="AJ1351" s="603"/>
      <c r="AK1351" s="603"/>
      <c r="AL1351" s="603"/>
      <c r="AM1351" s="611"/>
      <c r="AN1351" s="61"/>
      <c r="AO1351" s="35"/>
      <c r="AP1351" s="33"/>
      <c r="AQ1351" s="34"/>
      <c r="AR1351" s="36"/>
      <c r="AS1351" s="35"/>
      <c r="AT1351" s="33"/>
      <c r="AU1351" s="34"/>
      <c r="AV1351" s="36"/>
      <c r="AW1351" s="4"/>
      <c r="AX1351" s="9"/>
      <c r="AY1351" s="469" t="s">
        <v>1207</v>
      </c>
      <c r="AZ1351" s="470"/>
      <c r="BA1351" s="470"/>
      <c r="BB1351" s="470"/>
      <c r="BC1351" s="470"/>
      <c r="BD1351" s="470"/>
      <c r="BE1351" s="470"/>
      <c r="BF1351" s="471"/>
      <c r="BG1351" s="10"/>
      <c r="BH1351" s="12"/>
    </row>
    <row r="1352" spans="1:60" ht="19.5" customHeight="1" x14ac:dyDescent="0.25">
      <c r="A1352" s="4">
        <f t="shared" si="150"/>
        <v>1112</v>
      </c>
      <c r="B1352" s="452"/>
      <c r="C1352" s="41"/>
      <c r="D1352" s="17" t="s">
        <v>384</v>
      </c>
      <c r="E1352" s="38"/>
      <c r="F1352" s="38"/>
      <c r="G1352" s="8"/>
      <c r="H1352" s="8"/>
      <c r="I1352" s="8"/>
      <c r="J1352" s="8"/>
      <c r="K1352" s="8">
        <f t="shared" si="153"/>
        <v>49</v>
      </c>
      <c r="L1352" s="8">
        <f t="shared" si="153"/>
        <v>869</v>
      </c>
      <c r="M1352" s="148" t="s">
        <v>1680</v>
      </c>
      <c r="N1352" s="96"/>
      <c r="O1352" s="34"/>
      <c r="P1352" s="33"/>
      <c r="Q1352" s="34"/>
      <c r="R1352" s="33"/>
      <c r="S1352" s="34"/>
      <c r="T1352" s="33"/>
      <c r="U1352" s="34"/>
      <c r="V1352" s="33"/>
      <c r="W1352" s="34"/>
      <c r="X1352" s="33"/>
      <c r="Y1352" s="34"/>
      <c r="Z1352" s="33"/>
      <c r="AA1352" s="35"/>
      <c r="AB1352" s="33"/>
      <c r="AC1352" s="58"/>
      <c r="AD1352" s="610" t="s">
        <v>0</v>
      </c>
      <c r="AE1352" s="603"/>
      <c r="AF1352" s="603"/>
      <c r="AG1352" s="603"/>
      <c r="AH1352" s="603"/>
      <c r="AI1352" s="603"/>
      <c r="AJ1352" s="603"/>
      <c r="AK1352" s="603"/>
      <c r="AL1352" s="603"/>
      <c r="AM1352" s="611"/>
      <c r="AN1352" s="61"/>
      <c r="AO1352" s="35"/>
      <c r="AP1352" s="33"/>
      <c r="AQ1352" s="34"/>
      <c r="AR1352" s="36"/>
      <c r="AS1352" s="35"/>
      <c r="AT1352" s="33"/>
      <c r="AU1352" s="34"/>
      <c r="AV1352" s="36"/>
      <c r="AW1352" s="4"/>
      <c r="AX1352" s="9"/>
      <c r="AY1352" s="475"/>
      <c r="AZ1352" s="476"/>
      <c r="BA1352" s="476"/>
      <c r="BB1352" s="476"/>
      <c r="BC1352" s="476"/>
      <c r="BD1352" s="476"/>
      <c r="BE1352" s="476"/>
      <c r="BF1352" s="477"/>
      <c r="BG1352" s="10"/>
      <c r="BH1352" s="12"/>
    </row>
    <row r="1353" spans="1:60" ht="19.5" customHeight="1" x14ac:dyDescent="0.25">
      <c r="A1353" s="4">
        <f t="shared" si="150"/>
        <v>1113</v>
      </c>
      <c r="B1353" s="450"/>
      <c r="C1353" s="450"/>
      <c r="D1353" s="17" t="s">
        <v>385</v>
      </c>
      <c r="E1353" s="38"/>
      <c r="F1353" s="38"/>
      <c r="G1353" s="8"/>
      <c r="H1353" s="8"/>
      <c r="I1353" s="8"/>
      <c r="J1353" s="8"/>
      <c r="K1353" s="8">
        <f t="shared" si="153"/>
        <v>50</v>
      </c>
      <c r="L1353" s="8">
        <f t="shared" si="153"/>
        <v>870</v>
      </c>
      <c r="M1353" s="148" t="s">
        <v>1680</v>
      </c>
      <c r="N1353" s="96"/>
      <c r="O1353" s="34"/>
      <c r="P1353" s="33"/>
      <c r="Q1353" s="34"/>
      <c r="R1353" s="33"/>
      <c r="S1353" s="34"/>
      <c r="T1353" s="33"/>
      <c r="U1353" s="34"/>
      <c r="V1353" s="33"/>
      <c r="W1353" s="34"/>
      <c r="X1353" s="33"/>
      <c r="Y1353" s="34"/>
      <c r="Z1353" s="33"/>
      <c r="AA1353" s="35"/>
      <c r="AB1353" s="33"/>
      <c r="AC1353" s="58"/>
      <c r="AD1353" s="610" t="s">
        <v>0</v>
      </c>
      <c r="AE1353" s="603"/>
      <c r="AF1353" s="603"/>
      <c r="AG1353" s="603"/>
      <c r="AH1353" s="603"/>
      <c r="AI1353" s="603"/>
      <c r="AJ1353" s="603"/>
      <c r="AK1353" s="603"/>
      <c r="AL1353" s="603"/>
      <c r="AM1353" s="611"/>
      <c r="AN1353" s="61"/>
      <c r="AO1353" s="35"/>
      <c r="AP1353" s="33"/>
      <c r="AQ1353" s="34"/>
      <c r="AR1353" s="36"/>
      <c r="AS1353" s="35"/>
      <c r="AT1353" s="33"/>
      <c r="AU1353" s="34"/>
      <c r="AV1353" s="36"/>
      <c r="AW1353" s="4"/>
      <c r="AX1353" s="9"/>
      <c r="AY1353" s="469" t="s">
        <v>1207</v>
      </c>
      <c r="AZ1353" s="470"/>
      <c r="BA1353" s="470"/>
      <c r="BB1353" s="470"/>
      <c r="BC1353" s="470"/>
      <c r="BD1353" s="470"/>
      <c r="BE1353" s="470"/>
      <c r="BF1353" s="471"/>
      <c r="BG1353" s="10"/>
      <c r="BH1353" s="12"/>
    </row>
    <row r="1354" spans="1:60" ht="19.5" customHeight="1" x14ac:dyDescent="0.25">
      <c r="A1354" s="4">
        <f t="shared" si="150"/>
        <v>1114</v>
      </c>
      <c r="B1354" s="452"/>
      <c r="C1354" s="452"/>
      <c r="D1354" s="17" t="s">
        <v>386</v>
      </c>
      <c r="E1354" s="38"/>
      <c r="F1354" s="38"/>
      <c r="G1354" s="8"/>
      <c r="H1354" s="8"/>
      <c r="I1354" s="8"/>
      <c r="J1354" s="8"/>
      <c r="K1354" s="8">
        <f t="shared" si="153"/>
        <v>51</v>
      </c>
      <c r="L1354" s="8">
        <f t="shared" si="153"/>
        <v>871</v>
      </c>
      <c r="M1354" s="148" t="s">
        <v>1680</v>
      </c>
      <c r="N1354" s="96"/>
      <c r="O1354" s="34"/>
      <c r="P1354" s="33"/>
      <c r="Q1354" s="34"/>
      <c r="R1354" s="33"/>
      <c r="S1354" s="34"/>
      <c r="T1354" s="33"/>
      <c r="U1354" s="34"/>
      <c r="V1354" s="33"/>
      <c r="W1354" s="34"/>
      <c r="X1354" s="33"/>
      <c r="Y1354" s="34"/>
      <c r="Z1354" s="33"/>
      <c r="AA1354" s="35"/>
      <c r="AB1354" s="33"/>
      <c r="AC1354" s="58"/>
      <c r="AD1354" s="610" t="s">
        <v>0</v>
      </c>
      <c r="AE1354" s="603"/>
      <c r="AF1354" s="603"/>
      <c r="AG1354" s="603"/>
      <c r="AH1354" s="603"/>
      <c r="AI1354" s="603"/>
      <c r="AJ1354" s="603"/>
      <c r="AK1354" s="603"/>
      <c r="AL1354" s="603"/>
      <c r="AM1354" s="611"/>
      <c r="AN1354" s="61"/>
      <c r="AO1354" s="35"/>
      <c r="AP1354" s="33"/>
      <c r="AQ1354" s="34"/>
      <c r="AR1354" s="36"/>
      <c r="AS1354" s="35"/>
      <c r="AT1354" s="33"/>
      <c r="AU1354" s="34"/>
      <c r="AV1354" s="36"/>
      <c r="AW1354" s="4"/>
      <c r="AX1354" s="9"/>
      <c r="AY1354" s="475"/>
      <c r="AZ1354" s="476"/>
      <c r="BA1354" s="476"/>
      <c r="BB1354" s="476"/>
      <c r="BC1354" s="476"/>
      <c r="BD1354" s="476"/>
      <c r="BE1354" s="476"/>
      <c r="BF1354" s="477"/>
      <c r="BG1354" s="10"/>
      <c r="BH1354" s="12"/>
    </row>
    <row r="1355" spans="1:60" ht="19.5" customHeight="1" x14ac:dyDescent="0.25">
      <c r="A1355" s="4">
        <f t="shared" si="150"/>
        <v>1115</v>
      </c>
      <c r="B1355" s="450"/>
      <c r="C1355" s="21"/>
      <c r="D1355" s="17" t="s">
        <v>387</v>
      </c>
      <c r="E1355" s="38"/>
      <c r="F1355" s="38"/>
      <c r="G1355" s="8"/>
      <c r="H1355" s="8"/>
      <c r="I1355" s="8"/>
      <c r="J1355" s="8"/>
      <c r="K1355" s="8">
        <f t="shared" si="153"/>
        <v>52</v>
      </c>
      <c r="L1355" s="8">
        <f t="shared" si="153"/>
        <v>872</v>
      </c>
      <c r="M1355" s="148" t="s">
        <v>1680</v>
      </c>
      <c r="N1355" s="96"/>
      <c r="O1355" s="34"/>
      <c r="P1355" s="33"/>
      <c r="Q1355" s="34"/>
      <c r="R1355" s="33"/>
      <c r="S1355" s="34"/>
      <c r="T1355" s="33"/>
      <c r="U1355" s="34"/>
      <c r="V1355" s="33"/>
      <c r="W1355" s="34"/>
      <c r="X1355" s="33"/>
      <c r="Y1355" s="34"/>
      <c r="Z1355" s="33"/>
      <c r="AA1355" s="35"/>
      <c r="AB1355" s="33"/>
      <c r="AC1355" s="58"/>
      <c r="AD1355" s="610" t="s">
        <v>0</v>
      </c>
      <c r="AE1355" s="603"/>
      <c r="AF1355" s="603"/>
      <c r="AG1355" s="603"/>
      <c r="AH1355" s="603"/>
      <c r="AI1355" s="603"/>
      <c r="AJ1355" s="603"/>
      <c r="AK1355" s="603"/>
      <c r="AL1355" s="603"/>
      <c r="AM1355" s="611"/>
      <c r="AN1355" s="61"/>
      <c r="AO1355" s="35"/>
      <c r="AP1355" s="33"/>
      <c r="AQ1355" s="34"/>
      <c r="AR1355" s="36"/>
      <c r="AS1355" s="35"/>
      <c r="AT1355" s="33"/>
      <c r="AU1355" s="34"/>
      <c r="AV1355" s="36"/>
      <c r="AW1355" s="4"/>
      <c r="AX1355" s="9"/>
      <c r="AY1355" s="469" t="s">
        <v>1207</v>
      </c>
      <c r="AZ1355" s="470"/>
      <c r="BA1355" s="470"/>
      <c r="BB1355" s="470"/>
      <c r="BC1355" s="470"/>
      <c r="BD1355" s="470"/>
      <c r="BE1355" s="470"/>
      <c r="BF1355" s="471"/>
      <c r="BG1355" s="10"/>
      <c r="BH1355" s="12"/>
    </row>
    <row r="1356" spans="1:60" ht="19.5" customHeight="1" x14ac:dyDescent="0.25">
      <c r="A1356" s="4">
        <f t="shared" si="150"/>
        <v>1116</v>
      </c>
      <c r="B1356" s="452"/>
      <c r="C1356" s="20"/>
      <c r="D1356" s="17" t="s">
        <v>274</v>
      </c>
      <c r="E1356" s="38"/>
      <c r="F1356" s="38"/>
      <c r="G1356" s="8"/>
      <c r="H1356" s="8"/>
      <c r="I1356" s="8"/>
      <c r="J1356" s="8"/>
      <c r="K1356" s="8">
        <f t="shared" si="153"/>
        <v>53</v>
      </c>
      <c r="L1356" s="8">
        <f t="shared" si="153"/>
        <v>873</v>
      </c>
      <c r="M1356" s="148" t="s">
        <v>1680</v>
      </c>
      <c r="N1356" s="96"/>
      <c r="O1356" s="34"/>
      <c r="P1356" s="33"/>
      <c r="Q1356" s="34"/>
      <c r="R1356" s="33"/>
      <c r="S1356" s="34"/>
      <c r="T1356" s="33"/>
      <c r="U1356" s="34"/>
      <c r="V1356" s="33"/>
      <c r="W1356" s="34"/>
      <c r="X1356" s="33"/>
      <c r="Y1356" s="34"/>
      <c r="Z1356" s="33"/>
      <c r="AA1356" s="35"/>
      <c r="AB1356" s="33"/>
      <c r="AC1356" s="58"/>
      <c r="AD1356" s="610" t="s">
        <v>0</v>
      </c>
      <c r="AE1356" s="603"/>
      <c r="AF1356" s="603"/>
      <c r="AG1356" s="603"/>
      <c r="AH1356" s="603"/>
      <c r="AI1356" s="603"/>
      <c r="AJ1356" s="603"/>
      <c r="AK1356" s="603"/>
      <c r="AL1356" s="603"/>
      <c r="AM1356" s="611"/>
      <c r="AN1356" s="61"/>
      <c r="AO1356" s="35"/>
      <c r="AP1356" s="33"/>
      <c r="AQ1356" s="34"/>
      <c r="AR1356" s="36"/>
      <c r="AS1356" s="35"/>
      <c r="AT1356" s="33"/>
      <c r="AU1356" s="34"/>
      <c r="AV1356" s="36"/>
      <c r="AW1356" s="4"/>
      <c r="AX1356" s="9"/>
      <c r="AY1356" s="475"/>
      <c r="AZ1356" s="476"/>
      <c r="BA1356" s="476"/>
      <c r="BB1356" s="476"/>
      <c r="BC1356" s="476"/>
      <c r="BD1356" s="476"/>
      <c r="BE1356" s="476"/>
      <c r="BF1356" s="477"/>
      <c r="BG1356" s="10"/>
      <c r="BH1356" s="12"/>
    </row>
    <row r="1357" spans="1:60" ht="19.5" customHeight="1" x14ac:dyDescent="0.25">
      <c r="A1357" s="4">
        <f t="shared" si="150"/>
        <v>1117</v>
      </c>
      <c r="B1357" s="21"/>
      <c r="C1357" s="21"/>
      <c r="D1357" s="17" t="s">
        <v>275</v>
      </c>
      <c r="E1357" s="38"/>
      <c r="F1357" s="38"/>
      <c r="G1357" s="8"/>
      <c r="H1357" s="8"/>
      <c r="I1357" s="8"/>
      <c r="J1357" s="8"/>
      <c r="K1357" s="8">
        <f t="shared" si="153"/>
        <v>54</v>
      </c>
      <c r="L1357" s="8">
        <f t="shared" si="153"/>
        <v>874</v>
      </c>
      <c r="M1357" s="148" t="s">
        <v>1680</v>
      </c>
      <c r="N1357" s="96"/>
      <c r="O1357" s="34"/>
      <c r="P1357" s="33"/>
      <c r="Q1357" s="34"/>
      <c r="R1357" s="33"/>
      <c r="S1357" s="34"/>
      <c r="T1357" s="33"/>
      <c r="U1357" s="34"/>
      <c r="V1357" s="33"/>
      <c r="W1357" s="34"/>
      <c r="X1357" s="33"/>
      <c r="Y1357" s="34"/>
      <c r="Z1357" s="33"/>
      <c r="AA1357" s="35"/>
      <c r="AB1357" s="33"/>
      <c r="AC1357" s="58"/>
      <c r="AD1357" s="610" t="s">
        <v>0</v>
      </c>
      <c r="AE1357" s="603"/>
      <c r="AF1357" s="603"/>
      <c r="AG1357" s="603"/>
      <c r="AH1357" s="603"/>
      <c r="AI1357" s="603"/>
      <c r="AJ1357" s="603"/>
      <c r="AK1357" s="603"/>
      <c r="AL1357" s="603"/>
      <c r="AM1357" s="611"/>
      <c r="AN1357" s="61"/>
      <c r="AO1357" s="35"/>
      <c r="AP1357" s="33"/>
      <c r="AQ1357" s="34"/>
      <c r="AR1357" s="36"/>
      <c r="AS1357" s="35"/>
      <c r="AT1357" s="33"/>
      <c r="AU1357" s="34"/>
      <c r="AV1357" s="36"/>
      <c r="AW1357" s="4"/>
      <c r="AX1357" s="9"/>
      <c r="AY1357" s="512" t="s">
        <v>1206</v>
      </c>
      <c r="AZ1357" s="513"/>
      <c r="BA1357" s="513"/>
      <c r="BB1357" s="513"/>
      <c r="BC1357" s="513"/>
      <c r="BD1357" s="513"/>
      <c r="BE1357" s="513"/>
      <c r="BF1357" s="514"/>
      <c r="BG1357" s="10"/>
      <c r="BH1357" s="12"/>
    </row>
    <row r="1358" spans="1:60" s="258" customFormat="1" ht="19.5" customHeight="1" x14ac:dyDescent="0.25">
      <c r="A1358" s="4">
        <f t="shared" si="150"/>
        <v>1118</v>
      </c>
      <c r="B1358" s="450"/>
      <c r="C1358" s="40" t="s">
        <v>403</v>
      </c>
      <c r="D1358" s="17" t="s">
        <v>276</v>
      </c>
      <c r="E1358" s="8"/>
      <c r="F1358" s="8"/>
      <c r="G1358" s="8"/>
      <c r="H1358" s="8"/>
      <c r="I1358" s="8"/>
      <c r="J1358" s="8"/>
      <c r="K1358" s="8">
        <f t="shared" ref="K1358:L1358" si="154">K1357+1</f>
        <v>55</v>
      </c>
      <c r="L1358" s="8">
        <f t="shared" si="154"/>
        <v>875</v>
      </c>
      <c r="M1358" s="149" t="s">
        <v>1011</v>
      </c>
      <c r="N1358" s="96"/>
      <c r="O1358" s="34"/>
      <c r="P1358" s="33"/>
      <c r="Q1358" s="34"/>
      <c r="R1358" s="33"/>
      <c r="S1358" s="34"/>
      <c r="T1358" s="33"/>
      <c r="U1358" s="34"/>
      <c r="V1358" s="33"/>
      <c r="W1358" s="34"/>
      <c r="X1358" s="33"/>
      <c r="Y1358" s="34"/>
      <c r="Z1358" s="33"/>
      <c r="AA1358" s="58"/>
      <c r="AB1358" s="59"/>
      <c r="AC1358" s="602" t="s">
        <v>399</v>
      </c>
      <c r="AD1358" s="603"/>
      <c r="AE1358" s="603"/>
      <c r="AF1358" s="603"/>
      <c r="AG1358" s="603"/>
      <c r="AH1358" s="603"/>
      <c r="AI1358" s="603"/>
      <c r="AJ1358" s="603"/>
      <c r="AK1358" s="603"/>
      <c r="AL1358" s="604"/>
      <c r="AM1358" s="60"/>
      <c r="AN1358" s="61"/>
      <c r="AO1358" s="35"/>
      <c r="AP1358" s="33"/>
      <c r="AQ1358" s="34"/>
      <c r="AR1358" s="36"/>
      <c r="AS1358" s="35"/>
      <c r="AT1358" s="33"/>
      <c r="AU1358" s="34"/>
      <c r="AV1358" s="36"/>
      <c r="AW1358" s="4"/>
      <c r="AX1358" s="8"/>
      <c r="AY1358" s="469" t="s">
        <v>401</v>
      </c>
      <c r="AZ1358" s="470"/>
      <c r="BA1358" s="470"/>
      <c r="BB1358" s="470"/>
      <c r="BC1358" s="470"/>
      <c r="BD1358" s="470"/>
      <c r="BE1358" s="470"/>
      <c r="BF1358" s="471"/>
      <c r="BG1358" s="478"/>
      <c r="BH1358" s="479"/>
    </row>
    <row r="1359" spans="1:60" ht="19.5" customHeight="1" x14ac:dyDescent="0.25">
      <c r="A1359" s="4">
        <f t="shared" si="150"/>
        <v>1119</v>
      </c>
      <c r="B1359" s="451"/>
      <c r="C1359" s="31" t="s">
        <v>684</v>
      </c>
      <c r="D1359" s="17" t="s">
        <v>277</v>
      </c>
      <c r="E1359" s="8"/>
      <c r="F1359" s="8"/>
      <c r="G1359" s="8"/>
      <c r="H1359" s="8"/>
      <c r="I1359" s="8"/>
      <c r="J1359" s="8"/>
      <c r="K1359" s="8">
        <f>K1358+1</f>
        <v>56</v>
      </c>
      <c r="L1359" s="8">
        <f>L1358+1</f>
        <v>876</v>
      </c>
      <c r="M1359" s="149" t="s">
        <v>1011</v>
      </c>
      <c r="N1359" s="96"/>
      <c r="O1359" s="506" t="s">
        <v>425</v>
      </c>
      <c r="P1359" s="507"/>
      <c r="Q1359" s="507"/>
      <c r="R1359" s="508"/>
      <c r="S1359" s="34"/>
      <c r="T1359" s="33"/>
      <c r="U1359" s="34"/>
      <c r="V1359" s="33"/>
      <c r="W1359" s="34"/>
      <c r="X1359" s="33"/>
      <c r="Y1359" s="34"/>
      <c r="Z1359" s="33"/>
      <c r="AA1359" s="58"/>
      <c r="AB1359" s="59"/>
      <c r="AC1359" s="602" t="s">
        <v>399</v>
      </c>
      <c r="AD1359" s="603"/>
      <c r="AE1359" s="603"/>
      <c r="AF1359" s="603"/>
      <c r="AG1359" s="603"/>
      <c r="AH1359" s="603"/>
      <c r="AI1359" s="603"/>
      <c r="AJ1359" s="603"/>
      <c r="AK1359" s="603"/>
      <c r="AL1359" s="604"/>
      <c r="AM1359" s="60"/>
      <c r="AN1359" s="61"/>
      <c r="AO1359" s="35"/>
      <c r="AP1359" s="33"/>
      <c r="AQ1359" s="34"/>
      <c r="AR1359" s="36"/>
      <c r="AS1359" s="35"/>
      <c r="AT1359" s="33"/>
      <c r="AU1359" s="34"/>
      <c r="AV1359" s="36"/>
      <c r="AW1359" s="4"/>
      <c r="AX1359" s="10"/>
      <c r="AY1359" s="472"/>
      <c r="AZ1359" s="473"/>
      <c r="BA1359" s="473"/>
      <c r="BB1359" s="473"/>
      <c r="BC1359" s="473"/>
      <c r="BD1359" s="473"/>
      <c r="BE1359" s="473"/>
      <c r="BF1359" s="474"/>
      <c r="BG1359" s="478"/>
      <c r="BH1359" s="479"/>
    </row>
    <row r="1360" spans="1:60" ht="19.5" customHeight="1" x14ac:dyDescent="0.25">
      <c r="A1360" s="4">
        <f t="shared" si="150"/>
        <v>1120</v>
      </c>
      <c r="B1360" s="452"/>
      <c r="C1360" s="41"/>
      <c r="D1360" s="17" t="s">
        <v>29</v>
      </c>
      <c r="E1360" s="8"/>
      <c r="F1360" s="8"/>
      <c r="G1360" s="8"/>
      <c r="H1360" s="8"/>
      <c r="I1360" s="8"/>
      <c r="J1360" s="8"/>
      <c r="K1360" s="8">
        <f t="shared" ref="K1360:L1366" si="155">K1359+1</f>
        <v>57</v>
      </c>
      <c r="L1360" s="8">
        <f t="shared" si="155"/>
        <v>877</v>
      </c>
      <c r="M1360" s="149" t="s">
        <v>1011</v>
      </c>
      <c r="N1360" s="96"/>
      <c r="O1360" s="34"/>
      <c r="P1360" s="33"/>
      <c r="Q1360" s="34"/>
      <c r="R1360" s="33"/>
      <c r="S1360" s="34"/>
      <c r="T1360" s="33"/>
      <c r="U1360" s="34"/>
      <c r="V1360" s="33"/>
      <c r="W1360" s="34"/>
      <c r="X1360" s="33"/>
      <c r="Y1360" s="34"/>
      <c r="Z1360" s="33"/>
      <c r="AA1360" s="58"/>
      <c r="AB1360" s="59"/>
      <c r="AC1360" s="602" t="s">
        <v>399</v>
      </c>
      <c r="AD1360" s="603"/>
      <c r="AE1360" s="603"/>
      <c r="AF1360" s="603"/>
      <c r="AG1360" s="603"/>
      <c r="AH1360" s="603"/>
      <c r="AI1360" s="603"/>
      <c r="AJ1360" s="603"/>
      <c r="AK1360" s="603"/>
      <c r="AL1360" s="604"/>
      <c r="AM1360" s="60"/>
      <c r="AN1360" s="61"/>
      <c r="AO1360" s="35"/>
      <c r="AP1360" s="33"/>
      <c r="AQ1360" s="34"/>
      <c r="AR1360" s="36"/>
      <c r="AS1360" s="35"/>
      <c r="AT1360" s="33"/>
      <c r="AU1360" s="34"/>
      <c r="AV1360" s="36"/>
      <c r="AW1360" s="4"/>
      <c r="AX1360" s="8"/>
      <c r="AY1360" s="475"/>
      <c r="AZ1360" s="476"/>
      <c r="BA1360" s="476"/>
      <c r="BB1360" s="476"/>
      <c r="BC1360" s="476"/>
      <c r="BD1360" s="476"/>
      <c r="BE1360" s="476"/>
      <c r="BF1360" s="477"/>
      <c r="BG1360" s="478"/>
      <c r="BH1360" s="479"/>
    </row>
    <row r="1361" spans="1:60" ht="19.5" customHeight="1" x14ac:dyDescent="0.25">
      <c r="A1361" s="4">
        <f t="shared" si="150"/>
        <v>1121</v>
      </c>
      <c r="B1361" s="450"/>
      <c r="C1361" s="31" t="s">
        <v>682</v>
      </c>
      <c r="D1361" s="17" t="s">
        <v>30</v>
      </c>
      <c r="E1361" s="9"/>
      <c r="F1361" s="9"/>
      <c r="G1361" s="9"/>
      <c r="H1361" s="9"/>
      <c r="I1361" s="9"/>
      <c r="J1361" s="9"/>
      <c r="K1361" s="8">
        <f t="shared" si="155"/>
        <v>58</v>
      </c>
      <c r="L1361" s="8">
        <f t="shared" si="155"/>
        <v>878</v>
      </c>
      <c r="M1361" s="149" t="s">
        <v>1011</v>
      </c>
      <c r="N1361" s="96"/>
      <c r="O1361" s="506"/>
      <c r="P1361" s="507"/>
      <c r="Q1361" s="507"/>
      <c r="R1361" s="508"/>
      <c r="S1361" s="34"/>
      <c r="T1361" s="33"/>
      <c r="U1361" s="34"/>
      <c r="V1361" s="33"/>
      <c r="W1361" s="34"/>
      <c r="X1361" s="33"/>
      <c r="Y1361" s="34"/>
      <c r="Z1361" s="33"/>
      <c r="AA1361" s="58"/>
      <c r="AB1361" s="59"/>
      <c r="AC1361" s="602" t="s">
        <v>399</v>
      </c>
      <c r="AD1361" s="603"/>
      <c r="AE1361" s="603"/>
      <c r="AF1361" s="603"/>
      <c r="AG1361" s="603"/>
      <c r="AH1361" s="603"/>
      <c r="AI1361" s="603"/>
      <c r="AJ1361" s="603"/>
      <c r="AK1361" s="603"/>
      <c r="AL1361" s="604"/>
      <c r="AM1361" s="60"/>
      <c r="AN1361" s="61"/>
      <c r="AO1361" s="35"/>
      <c r="AP1361" s="33"/>
      <c r="AQ1361" s="34"/>
      <c r="AR1361" s="36"/>
      <c r="AS1361" s="35"/>
      <c r="AT1361" s="33"/>
      <c r="AU1361" s="34"/>
      <c r="AV1361" s="36"/>
      <c r="AW1361" s="4"/>
      <c r="AX1361" s="9"/>
      <c r="AY1361" s="469" t="s">
        <v>400</v>
      </c>
      <c r="AZ1361" s="470"/>
      <c r="BA1361" s="470"/>
      <c r="BB1361" s="470"/>
      <c r="BC1361" s="470"/>
      <c r="BD1361" s="470"/>
      <c r="BE1361" s="470"/>
      <c r="BF1361" s="471"/>
      <c r="BG1361" s="478"/>
      <c r="BH1361" s="479"/>
    </row>
    <row r="1362" spans="1:60" ht="19.5" customHeight="1" x14ac:dyDescent="0.25">
      <c r="A1362" s="4">
        <f t="shared" si="150"/>
        <v>1122</v>
      </c>
      <c r="B1362" s="452"/>
      <c r="C1362" s="41" t="s">
        <v>683</v>
      </c>
      <c r="D1362" s="17" t="s">
        <v>250</v>
      </c>
      <c r="E1362" s="9"/>
      <c r="F1362" s="9"/>
      <c r="G1362" s="9"/>
      <c r="H1362" s="9"/>
      <c r="I1362" s="9"/>
      <c r="J1362" s="9"/>
      <c r="K1362" s="8">
        <f t="shared" si="155"/>
        <v>59</v>
      </c>
      <c r="L1362" s="8">
        <f t="shared" si="155"/>
        <v>879</v>
      </c>
      <c r="M1362" s="149" t="s">
        <v>1011</v>
      </c>
      <c r="N1362" s="96"/>
      <c r="O1362" s="34"/>
      <c r="P1362" s="33"/>
      <c r="Q1362" s="34"/>
      <c r="R1362" s="33"/>
      <c r="S1362" s="34"/>
      <c r="T1362" s="33"/>
      <c r="U1362" s="34"/>
      <c r="V1362" s="33"/>
      <c r="W1362" s="34"/>
      <c r="X1362" s="33"/>
      <c r="Y1362" s="34"/>
      <c r="Z1362" s="33"/>
      <c r="AA1362" s="58"/>
      <c r="AB1362" s="59"/>
      <c r="AC1362" s="602" t="s">
        <v>399</v>
      </c>
      <c r="AD1362" s="603"/>
      <c r="AE1362" s="603"/>
      <c r="AF1362" s="603"/>
      <c r="AG1362" s="603"/>
      <c r="AH1362" s="603"/>
      <c r="AI1362" s="603"/>
      <c r="AJ1362" s="603"/>
      <c r="AK1362" s="603"/>
      <c r="AL1362" s="604"/>
      <c r="AM1362" s="60"/>
      <c r="AN1362" s="61"/>
      <c r="AO1362" s="35"/>
      <c r="AP1362" s="33"/>
      <c r="AQ1362" s="34"/>
      <c r="AR1362" s="36"/>
      <c r="AS1362" s="35"/>
      <c r="AT1362" s="33"/>
      <c r="AU1362" s="34"/>
      <c r="AV1362" s="36"/>
      <c r="AW1362" s="4"/>
      <c r="AX1362" s="9"/>
      <c r="AY1362" s="475"/>
      <c r="AZ1362" s="476"/>
      <c r="BA1362" s="476"/>
      <c r="BB1362" s="476"/>
      <c r="BC1362" s="476"/>
      <c r="BD1362" s="476"/>
      <c r="BE1362" s="476"/>
      <c r="BF1362" s="477"/>
      <c r="BG1362" s="478"/>
      <c r="BH1362" s="479"/>
    </row>
    <row r="1363" spans="1:60" ht="19.5" customHeight="1" x14ac:dyDescent="0.25">
      <c r="A1363" s="4">
        <f t="shared" si="150"/>
        <v>1123</v>
      </c>
      <c r="B1363" s="450"/>
      <c r="C1363" s="31" t="s">
        <v>682</v>
      </c>
      <c r="D1363" s="17" t="s">
        <v>251</v>
      </c>
      <c r="E1363" s="9"/>
      <c r="F1363" s="9"/>
      <c r="G1363" s="9"/>
      <c r="H1363" s="9"/>
      <c r="I1363" s="9"/>
      <c r="J1363" s="9"/>
      <c r="K1363" s="8">
        <f t="shared" si="155"/>
        <v>60</v>
      </c>
      <c r="L1363" s="8">
        <f t="shared" si="155"/>
        <v>880</v>
      </c>
      <c r="M1363" s="149" t="s">
        <v>1011</v>
      </c>
      <c r="N1363" s="96"/>
      <c r="O1363" s="506"/>
      <c r="P1363" s="507"/>
      <c r="Q1363" s="507"/>
      <c r="R1363" s="508"/>
      <c r="S1363" s="34"/>
      <c r="T1363" s="33"/>
      <c r="U1363" s="34"/>
      <c r="V1363" s="33"/>
      <c r="W1363" s="34"/>
      <c r="X1363" s="33"/>
      <c r="Y1363" s="34"/>
      <c r="Z1363" s="33"/>
      <c r="AA1363" s="58"/>
      <c r="AB1363" s="59"/>
      <c r="AC1363" s="602" t="s">
        <v>399</v>
      </c>
      <c r="AD1363" s="603"/>
      <c r="AE1363" s="603"/>
      <c r="AF1363" s="603"/>
      <c r="AG1363" s="603"/>
      <c r="AH1363" s="603"/>
      <c r="AI1363" s="603"/>
      <c r="AJ1363" s="603"/>
      <c r="AK1363" s="603"/>
      <c r="AL1363" s="604"/>
      <c r="AM1363" s="60"/>
      <c r="AN1363" s="61"/>
      <c r="AO1363" s="35"/>
      <c r="AP1363" s="33"/>
      <c r="AQ1363" s="34"/>
      <c r="AR1363" s="36"/>
      <c r="AS1363" s="35"/>
      <c r="AT1363" s="33"/>
      <c r="AU1363" s="34"/>
      <c r="AV1363" s="36"/>
      <c r="AW1363" s="4"/>
      <c r="AX1363" s="9"/>
      <c r="AY1363" s="469" t="s">
        <v>400</v>
      </c>
      <c r="AZ1363" s="470"/>
      <c r="BA1363" s="470"/>
      <c r="BB1363" s="470"/>
      <c r="BC1363" s="470"/>
      <c r="BD1363" s="470"/>
      <c r="BE1363" s="470"/>
      <c r="BF1363" s="471"/>
      <c r="BG1363" s="478"/>
      <c r="BH1363" s="479"/>
    </row>
    <row r="1364" spans="1:60" ht="19.5" customHeight="1" x14ac:dyDescent="0.25">
      <c r="A1364" s="4">
        <f t="shared" si="150"/>
        <v>1124</v>
      </c>
      <c r="B1364" s="452"/>
      <c r="C1364" s="41" t="s">
        <v>683</v>
      </c>
      <c r="D1364" s="17" t="s">
        <v>252</v>
      </c>
      <c r="E1364" s="9"/>
      <c r="F1364" s="9"/>
      <c r="G1364" s="9"/>
      <c r="H1364" s="9"/>
      <c r="I1364" s="9"/>
      <c r="J1364" s="9"/>
      <c r="K1364" s="8">
        <f t="shared" si="155"/>
        <v>61</v>
      </c>
      <c r="L1364" s="8">
        <f t="shared" si="155"/>
        <v>881</v>
      </c>
      <c r="M1364" s="149" t="s">
        <v>1011</v>
      </c>
      <c r="N1364" s="96"/>
      <c r="O1364" s="34"/>
      <c r="P1364" s="33"/>
      <c r="Q1364" s="34"/>
      <c r="R1364" s="33"/>
      <c r="S1364" s="34"/>
      <c r="T1364" s="33"/>
      <c r="U1364" s="34"/>
      <c r="V1364" s="33"/>
      <c r="W1364" s="34"/>
      <c r="X1364" s="33"/>
      <c r="Y1364" s="34"/>
      <c r="Z1364" s="33"/>
      <c r="AA1364" s="58"/>
      <c r="AB1364" s="59"/>
      <c r="AC1364" s="602" t="s">
        <v>399</v>
      </c>
      <c r="AD1364" s="603"/>
      <c r="AE1364" s="603"/>
      <c r="AF1364" s="603"/>
      <c r="AG1364" s="603"/>
      <c r="AH1364" s="603"/>
      <c r="AI1364" s="603"/>
      <c r="AJ1364" s="603"/>
      <c r="AK1364" s="603"/>
      <c r="AL1364" s="604"/>
      <c r="AM1364" s="60"/>
      <c r="AN1364" s="61"/>
      <c r="AO1364" s="35"/>
      <c r="AP1364" s="33"/>
      <c r="AQ1364" s="34"/>
      <c r="AR1364" s="36"/>
      <c r="AS1364" s="35"/>
      <c r="AT1364" s="33"/>
      <c r="AU1364" s="34"/>
      <c r="AV1364" s="36"/>
      <c r="AW1364" s="4"/>
      <c r="AX1364" s="9"/>
      <c r="AY1364" s="475"/>
      <c r="AZ1364" s="476"/>
      <c r="BA1364" s="476"/>
      <c r="BB1364" s="476"/>
      <c r="BC1364" s="476"/>
      <c r="BD1364" s="476"/>
      <c r="BE1364" s="476"/>
      <c r="BF1364" s="477"/>
      <c r="BG1364" s="478"/>
      <c r="BH1364" s="479"/>
    </row>
    <row r="1365" spans="1:60" ht="22.5" customHeight="1" x14ac:dyDescent="0.25">
      <c r="A1365" s="4">
        <f t="shared" si="150"/>
        <v>1125</v>
      </c>
      <c r="B1365" s="21"/>
      <c r="C1365" s="450" t="s">
        <v>903</v>
      </c>
      <c r="D1365" s="17" t="s">
        <v>253</v>
      </c>
      <c r="E1365" s="8"/>
      <c r="F1365" s="8"/>
      <c r="G1365" s="8"/>
      <c r="H1365" s="8"/>
      <c r="I1365" s="8"/>
      <c r="J1365" s="8"/>
      <c r="K1365" s="8">
        <f t="shared" si="155"/>
        <v>62</v>
      </c>
      <c r="L1365" s="8">
        <f t="shared" si="155"/>
        <v>882</v>
      </c>
      <c r="M1365" s="149" t="s">
        <v>1011</v>
      </c>
      <c r="N1365" s="96"/>
      <c r="O1365" s="579"/>
      <c r="P1365" s="580"/>
      <c r="Q1365" s="580"/>
      <c r="R1365" s="581"/>
      <c r="S1365" s="34"/>
      <c r="T1365" s="33"/>
      <c r="U1365" s="34"/>
      <c r="V1365" s="33"/>
      <c r="W1365" s="34"/>
      <c r="X1365" s="33"/>
      <c r="Y1365" s="34"/>
      <c r="Z1365" s="33"/>
      <c r="AA1365" s="58"/>
      <c r="AB1365" s="59"/>
      <c r="AC1365" s="602" t="s">
        <v>399</v>
      </c>
      <c r="AD1365" s="603"/>
      <c r="AE1365" s="603"/>
      <c r="AF1365" s="603"/>
      <c r="AG1365" s="603"/>
      <c r="AH1365" s="603"/>
      <c r="AI1365" s="603"/>
      <c r="AJ1365" s="603"/>
      <c r="AK1365" s="603"/>
      <c r="AL1365" s="604"/>
      <c r="AM1365" s="60"/>
      <c r="AN1365" s="61"/>
      <c r="AO1365" s="35"/>
      <c r="AP1365" s="33"/>
      <c r="AQ1365" s="34"/>
      <c r="AR1365" s="36"/>
      <c r="AS1365" s="35"/>
      <c r="AT1365" s="33"/>
      <c r="AU1365" s="34"/>
      <c r="AV1365" s="36"/>
      <c r="AW1365" s="4"/>
      <c r="AX1365" s="8"/>
      <c r="AY1365" s="469" t="s">
        <v>899</v>
      </c>
      <c r="AZ1365" s="470"/>
      <c r="BA1365" s="470"/>
      <c r="BB1365" s="470"/>
      <c r="BC1365" s="470"/>
      <c r="BD1365" s="470"/>
      <c r="BE1365" s="470"/>
      <c r="BF1365" s="471"/>
      <c r="BG1365" s="478"/>
      <c r="BH1365" s="479"/>
    </row>
    <row r="1366" spans="1:60" ht="19.5" customHeight="1" x14ac:dyDescent="0.25">
      <c r="A1366" s="4">
        <f t="shared" si="150"/>
        <v>1126</v>
      </c>
      <c r="B1366" s="20"/>
      <c r="C1366" s="452"/>
      <c r="D1366" s="17" t="s">
        <v>255</v>
      </c>
      <c r="E1366" s="8"/>
      <c r="F1366" s="8"/>
      <c r="G1366" s="8"/>
      <c r="H1366" s="8"/>
      <c r="I1366" s="8"/>
      <c r="J1366" s="8"/>
      <c r="K1366" s="8">
        <f t="shared" si="155"/>
        <v>63</v>
      </c>
      <c r="L1366" s="8">
        <f t="shared" si="155"/>
        <v>883</v>
      </c>
      <c r="M1366" s="393" t="s">
        <v>1640</v>
      </c>
      <c r="N1366" s="96"/>
      <c r="O1366" s="34"/>
      <c r="P1366" s="33"/>
      <c r="Q1366" s="34"/>
      <c r="R1366" s="33"/>
      <c r="S1366" s="34"/>
      <c r="T1366" s="33"/>
      <c r="U1366" s="34"/>
      <c r="V1366" s="33"/>
      <c r="W1366" s="34"/>
      <c r="X1366" s="33"/>
      <c r="Y1366" s="34"/>
      <c r="Z1366" s="33"/>
      <c r="AA1366" s="58"/>
      <c r="AB1366" s="59"/>
      <c r="AC1366" s="602" t="s">
        <v>399</v>
      </c>
      <c r="AD1366" s="603"/>
      <c r="AE1366" s="603"/>
      <c r="AF1366" s="603"/>
      <c r="AG1366" s="603"/>
      <c r="AH1366" s="603"/>
      <c r="AI1366" s="603"/>
      <c r="AJ1366" s="603"/>
      <c r="AK1366" s="603"/>
      <c r="AL1366" s="604"/>
      <c r="AM1366" s="60"/>
      <c r="AN1366" s="61"/>
      <c r="AO1366" s="35"/>
      <c r="AP1366" s="33"/>
      <c r="AQ1366" s="34"/>
      <c r="AR1366" s="36"/>
      <c r="AS1366" s="35"/>
      <c r="AT1366" s="33"/>
      <c r="AU1366" s="34"/>
      <c r="AV1366" s="36"/>
      <c r="AW1366" s="4"/>
      <c r="AX1366" s="8"/>
      <c r="AY1366" s="469" t="s">
        <v>1207</v>
      </c>
      <c r="AZ1366" s="470"/>
      <c r="BA1366" s="470"/>
      <c r="BB1366" s="470"/>
      <c r="BC1366" s="470"/>
      <c r="BD1366" s="470"/>
      <c r="BE1366" s="470"/>
      <c r="BF1366" s="470"/>
      <c r="BG1366" s="478"/>
      <c r="BH1366" s="479"/>
    </row>
    <row r="1367" spans="1:60" ht="19.5" customHeight="1" thickBot="1" x14ac:dyDescent="0.3">
      <c r="A1367" s="497" t="s">
        <v>406</v>
      </c>
      <c r="B1367" s="498"/>
      <c r="C1367" s="499"/>
      <c r="D1367" s="500"/>
      <c r="E1367" s="135"/>
      <c r="F1367" s="135">
        <f>F1297</f>
        <v>109</v>
      </c>
      <c r="G1367" s="135">
        <v>0</v>
      </c>
      <c r="H1367" s="135">
        <f>H1297</f>
        <v>119</v>
      </c>
      <c r="I1367" s="135"/>
      <c r="J1367" s="135">
        <f>$J$1297</f>
        <v>45</v>
      </c>
      <c r="K1367" s="135">
        <f>K1366</f>
        <v>63</v>
      </c>
      <c r="L1367" s="135">
        <f>L1366</f>
        <v>883</v>
      </c>
      <c r="M1367" s="16"/>
      <c r="O1367" s="501" t="s">
        <v>60</v>
      </c>
      <c r="P1367" s="502"/>
      <c r="Q1367" s="502"/>
      <c r="R1367" s="502"/>
      <c r="S1367" s="502"/>
      <c r="T1367" s="502"/>
      <c r="U1367" s="502"/>
      <c r="V1367" s="502"/>
      <c r="W1367" s="502"/>
      <c r="X1367" s="502"/>
      <c r="Y1367" s="502"/>
      <c r="Z1367" s="501">
        <f>E1367+G1367+K1367</f>
        <v>63</v>
      </c>
      <c r="AA1367" s="502"/>
      <c r="AB1367" s="502"/>
      <c r="AC1367" s="502"/>
      <c r="AD1367" s="502"/>
      <c r="AE1367" s="502"/>
      <c r="AF1367" s="502"/>
      <c r="AG1367" s="502"/>
      <c r="AH1367" s="502"/>
      <c r="AI1367" s="502"/>
      <c r="AJ1367" s="503"/>
      <c r="AX1367" s="9"/>
      <c r="AY1367" s="475"/>
      <c r="AZ1367" s="476"/>
      <c r="BA1367" s="476"/>
      <c r="BB1367" s="476"/>
      <c r="BC1367" s="476"/>
      <c r="BD1367" s="476"/>
      <c r="BE1367" s="476"/>
      <c r="BF1367" s="476"/>
    </row>
    <row r="1369" spans="1:60" ht="19.5" customHeight="1" x14ac:dyDescent="0.25">
      <c r="A1369" s="575" t="s">
        <v>501</v>
      </c>
      <c r="B1369" s="575"/>
      <c r="C1369" s="575"/>
      <c r="D1369" s="575"/>
      <c r="E1369" s="575"/>
      <c r="F1369" s="575"/>
      <c r="G1369" s="575"/>
      <c r="H1369" s="575"/>
      <c r="I1369" s="575"/>
      <c r="J1369" s="575"/>
      <c r="K1369" s="575"/>
      <c r="L1369" s="575"/>
      <c r="M1369" s="575"/>
      <c r="N1369" s="575"/>
      <c r="O1369" s="575"/>
      <c r="P1369" s="575"/>
      <c r="Q1369" s="575"/>
      <c r="R1369" s="575"/>
      <c r="S1369" s="575"/>
      <c r="T1369" s="575"/>
      <c r="U1369" s="575"/>
      <c r="V1369" s="575"/>
      <c r="W1369" s="575"/>
      <c r="X1369" s="575"/>
      <c r="Y1369" s="7"/>
      <c r="Z1369" s="7"/>
      <c r="AA1369" s="7"/>
      <c r="AB1369" s="7"/>
      <c r="AC1369" s="7"/>
      <c r="AD1369" s="7"/>
      <c r="AE1369" s="7"/>
      <c r="AF1369" s="7"/>
      <c r="AG1369" s="7"/>
      <c r="AH1369" s="7"/>
      <c r="AI1369" s="7"/>
      <c r="AJ1369" s="7"/>
      <c r="AK1369" s="7"/>
      <c r="AL1369" s="7"/>
      <c r="AM1369" s="7"/>
      <c r="AN1369" s="7"/>
      <c r="AO1369" s="7"/>
      <c r="AP1369" s="7"/>
      <c r="AQ1369" s="7"/>
      <c r="AR1369" s="7"/>
      <c r="AS1369" s="7"/>
      <c r="AT1369" s="7"/>
      <c r="AU1369" s="7"/>
      <c r="AV1369" s="7"/>
      <c r="AW1369" s="7"/>
    </row>
    <row r="1370" spans="1:60" ht="19.5" customHeight="1" x14ac:dyDescent="0.25">
      <c r="A1370" s="582" t="s">
        <v>89</v>
      </c>
      <c r="B1370" s="452" t="s">
        <v>193</v>
      </c>
      <c r="C1370" s="462" t="s">
        <v>326</v>
      </c>
      <c r="D1370" s="452" t="s">
        <v>90</v>
      </c>
      <c r="E1370" s="583" t="s">
        <v>162</v>
      </c>
      <c r="F1370" s="583"/>
      <c r="G1370" s="584" t="s">
        <v>161</v>
      </c>
      <c r="H1370" s="584"/>
      <c r="I1370" s="492" t="s">
        <v>146</v>
      </c>
      <c r="J1370" s="493"/>
      <c r="K1370" s="452" t="s">
        <v>192</v>
      </c>
      <c r="L1370" s="452"/>
      <c r="M1370" s="450" t="s">
        <v>382</v>
      </c>
      <c r="N1370" s="585">
        <v>9</v>
      </c>
      <c r="O1370" s="585"/>
      <c r="P1370" s="585">
        <v>10</v>
      </c>
      <c r="Q1370" s="585"/>
      <c r="R1370" s="585">
        <v>11</v>
      </c>
      <c r="S1370" s="585"/>
      <c r="T1370" s="585">
        <v>12</v>
      </c>
      <c r="U1370" s="585"/>
      <c r="V1370" s="585">
        <v>13</v>
      </c>
      <c r="W1370" s="585"/>
      <c r="X1370" s="585">
        <v>14</v>
      </c>
      <c r="Y1370" s="585"/>
      <c r="Z1370" s="585">
        <v>15</v>
      </c>
      <c r="AA1370" s="585"/>
      <c r="AB1370" s="585">
        <v>16</v>
      </c>
      <c r="AC1370" s="585"/>
      <c r="AD1370" s="585">
        <v>17</v>
      </c>
      <c r="AE1370" s="585"/>
      <c r="AF1370" s="585">
        <v>18</v>
      </c>
      <c r="AG1370" s="585"/>
      <c r="AH1370" s="585">
        <v>19</v>
      </c>
      <c r="AI1370" s="585"/>
      <c r="AJ1370" s="585">
        <v>20</v>
      </c>
      <c r="AK1370" s="585"/>
      <c r="AL1370" s="585">
        <v>21</v>
      </c>
      <c r="AM1370" s="585"/>
      <c r="AN1370" s="585">
        <v>22</v>
      </c>
      <c r="AO1370" s="585"/>
      <c r="AP1370" s="585">
        <v>23</v>
      </c>
      <c r="AQ1370" s="585"/>
      <c r="AR1370" s="585">
        <v>24</v>
      </c>
      <c r="AS1370" s="585"/>
      <c r="AT1370" s="585">
        <v>1</v>
      </c>
      <c r="AU1370" s="585"/>
      <c r="AV1370" s="585">
        <v>2</v>
      </c>
      <c r="AW1370" s="586"/>
      <c r="AX1370" s="576" t="s">
        <v>408</v>
      </c>
      <c r="AY1370" s="484" t="s">
        <v>195</v>
      </c>
      <c r="AZ1370" s="484"/>
      <c r="BA1370" s="484"/>
      <c r="BB1370" s="484"/>
      <c r="BC1370" s="484"/>
      <c r="BD1370" s="484"/>
      <c r="BE1370" s="484"/>
      <c r="BF1370" s="484"/>
      <c r="BG1370" s="484" t="s">
        <v>194</v>
      </c>
      <c r="BH1370" s="484"/>
    </row>
    <row r="1371" spans="1:60" ht="19.5" customHeight="1" x14ac:dyDescent="0.25">
      <c r="A1371" s="495"/>
      <c r="B1371" s="462"/>
      <c r="C1371" s="462"/>
      <c r="D1371" s="462"/>
      <c r="E1371" s="26" t="s">
        <v>150</v>
      </c>
      <c r="F1371" s="26" t="s">
        <v>410</v>
      </c>
      <c r="G1371" s="23" t="s">
        <v>150</v>
      </c>
      <c r="H1371" s="23" t="s">
        <v>410</v>
      </c>
      <c r="I1371" s="29" t="s">
        <v>147</v>
      </c>
      <c r="J1371" s="29" t="s">
        <v>410</v>
      </c>
      <c r="K1371" s="29" t="s">
        <v>150</v>
      </c>
      <c r="L1371" s="29" t="s">
        <v>410</v>
      </c>
      <c r="M1371" s="452"/>
      <c r="N1371" s="97"/>
      <c r="O1371" s="588">
        <v>30</v>
      </c>
      <c r="P1371" s="480"/>
      <c r="Q1371" s="480">
        <v>30</v>
      </c>
      <c r="R1371" s="480"/>
      <c r="S1371" s="480">
        <v>30</v>
      </c>
      <c r="T1371" s="480"/>
      <c r="U1371" s="480">
        <v>30</v>
      </c>
      <c r="V1371" s="480"/>
      <c r="W1371" s="480">
        <v>30</v>
      </c>
      <c r="X1371" s="480"/>
      <c r="Y1371" s="480">
        <v>30</v>
      </c>
      <c r="Z1371" s="480"/>
      <c r="AA1371" s="480">
        <v>30</v>
      </c>
      <c r="AB1371" s="480"/>
      <c r="AC1371" s="480">
        <v>30</v>
      </c>
      <c r="AD1371" s="480"/>
      <c r="AE1371" s="480">
        <v>30</v>
      </c>
      <c r="AF1371" s="480"/>
      <c r="AG1371" s="480">
        <v>30</v>
      </c>
      <c r="AH1371" s="480"/>
      <c r="AI1371" s="480">
        <v>30</v>
      </c>
      <c r="AJ1371" s="480"/>
      <c r="AK1371" s="480">
        <v>30</v>
      </c>
      <c r="AL1371" s="480"/>
      <c r="AM1371" s="480">
        <v>30</v>
      </c>
      <c r="AN1371" s="480"/>
      <c r="AO1371" s="480">
        <v>30</v>
      </c>
      <c r="AP1371" s="480"/>
      <c r="AQ1371" s="480">
        <v>30</v>
      </c>
      <c r="AR1371" s="480"/>
      <c r="AS1371" s="480">
        <v>30</v>
      </c>
      <c r="AT1371" s="480"/>
      <c r="AU1371" s="480">
        <v>30</v>
      </c>
      <c r="AV1371" s="588"/>
      <c r="AW1371" s="1"/>
      <c r="AX1371" s="587"/>
      <c r="AY1371" s="484"/>
      <c r="AZ1371" s="484"/>
      <c r="BA1371" s="484"/>
      <c r="BB1371" s="484"/>
      <c r="BC1371" s="484"/>
      <c r="BD1371" s="484"/>
      <c r="BE1371" s="484"/>
      <c r="BF1371" s="484"/>
      <c r="BG1371" s="484"/>
      <c r="BH1371" s="484"/>
    </row>
    <row r="1372" spans="1:60" ht="19.5" customHeight="1" x14ac:dyDescent="0.25">
      <c r="A1372" s="4">
        <f>A1366+1</f>
        <v>1127</v>
      </c>
      <c r="B1372" s="492" t="s">
        <v>388</v>
      </c>
      <c r="C1372" s="609"/>
      <c r="D1372" s="493"/>
      <c r="E1372" s="8"/>
      <c r="F1372" s="8"/>
      <c r="G1372" s="8"/>
      <c r="H1372" s="8"/>
      <c r="I1372" s="8"/>
      <c r="J1372" s="8"/>
      <c r="K1372" s="8">
        <v>1</v>
      </c>
      <c r="L1372" s="8">
        <f>L1367+1</f>
        <v>884</v>
      </c>
      <c r="M1372" s="184" t="s">
        <v>792</v>
      </c>
      <c r="N1372" s="87"/>
      <c r="O1372" s="506" t="s">
        <v>424</v>
      </c>
      <c r="P1372" s="507"/>
      <c r="Q1372" s="507"/>
      <c r="R1372" s="508"/>
      <c r="S1372" s="34"/>
      <c r="T1372" s="33"/>
      <c r="U1372" s="34"/>
      <c r="V1372" s="33"/>
      <c r="W1372" s="34"/>
      <c r="X1372" s="33"/>
      <c r="Y1372" s="34"/>
      <c r="Z1372" s="33"/>
      <c r="AA1372" s="154"/>
      <c r="AB1372" s="155"/>
      <c r="AC1372" s="151"/>
      <c r="AD1372" s="488" t="s">
        <v>159</v>
      </c>
      <c r="AE1372" s="489"/>
      <c r="AF1372" s="489"/>
      <c r="AG1372" s="489"/>
      <c r="AH1372" s="489"/>
      <c r="AI1372" s="489"/>
      <c r="AJ1372" s="489"/>
      <c r="AK1372" s="489"/>
      <c r="AL1372" s="489"/>
      <c r="AM1372" s="489"/>
      <c r="AN1372" s="489"/>
      <c r="AO1372" s="490"/>
      <c r="AP1372" s="155"/>
      <c r="AQ1372" s="151"/>
      <c r="AR1372" s="152"/>
      <c r="AS1372" s="34"/>
      <c r="AT1372" s="36"/>
      <c r="AU1372" s="34"/>
      <c r="AV1372" s="36"/>
      <c r="AW1372" s="4"/>
      <c r="AX1372" s="8"/>
      <c r="AY1372" s="459" t="s">
        <v>158</v>
      </c>
      <c r="AZ1372" s="460"/>
      <c r="BA1372" s="460"/>
      <c r="BB1372" s="460"/>
      <c r="BC1372" s="460"/>
      <c r="BD1372" s="460"/>
      <c r="BE1372" s="460"/>
      <c r="BF1372" s="461"/>
      <c r="BG1372" s="484" t="s">
        <v>86</v>
      </c>
      <c r="BH1372" s="484"/>
    </row>
    <row r="1373" spans="1:60" ht="19.5" customHeight="1" x14ac:dyDescent="0.25">
      <c r="A1373" s="4">
        <f>A1372+1</f>
        <v>1128</v>
      </c>
      <c r="B1373" s="569" t="s">
        <v>409</v>
      </c>
      <c r="C1373" s="570"/>
      <c r="D1373" s="29" t="s">
        <v>153</v>
      </c>
      <c r="E1373" s="8"/>
      <c r="F1373" s="8"/>
      <c r="G1373" s="8"/>
      <c r="H1373" s="8"/>
      <c r="I1373" s="8"/>
      <c r="J1373" s="8"/>
      <c r="K1373" s="8">
        <f t="shared" ref="K1373:L1377" si="156">K1372+1</f>
        <v>2</v>
      </c>
      <c r="L1373" s="8">
        <f t="shared" si="156"/>
        <v>885</v>
      </c>
      <c r="M1373" s="184" t="s">
        <v>792</v>
      </c>
      <c r="N1373" s="87"/>
      <c r="O1373" s="506" t="s">
        <v>424</v>
      </c>
      <c r="P1373" s="507"/>
      <c r="Q1373" s="507"/>
      <c r="R1373" s="508"/>
      <c r="S1373" s="34"/>
      <c r="T1373" s="33"/>
      <c r="U1373" s="34"/>
      <c r="V1373" s="33"/>
      <c r="W1373" s="34"/>
      <c r="X1373" s="33"/>
      <c r="Y1373" s="34"/>
      <c r="Z1373" s="33"/>
      <c r="AA1373" s="154"/>
      <c r="AB1373" s="155"/>
      <c r="AC1373" s="151"/>
      <c r="AD1373" s="488" t="s">
        <v>159</v>
      </c>
      <c r="AE1373" s="489"/>
      <c r="AF1373" s="489"/>
      <c r="AG1373" s="489"/>
      <c r="AH1373" s="489"/>
      <c r="AI1373" s="489"/>
      <c r="AJ1373" s="489"/>
      <c r="AK1373" s="489"/>
      <c r="AL1373" s="489"/>
      <c r="AM1373" s="489"/>
      <c r="AN1373" s="489"/>
      <c r="AO1373" s="490"/>
      <c r="AP1373" s="155"/>
      <c r="AQ1373" s="151"/>
      <c r="AR1373" s="152"/>
      <c r="AS1373" s="34"/>
      <c r="AT1373" s="36"/>
      <c r="AU1373" s="34"/>
      <c r="AV1373" s="36"/>
      <c r="AW1373" s="4"/>
      <c r="AX1373" s="8"/>
      <c r="AY1373" s="606" t="s">
        <v>112</v>
      </c>
      <c r="AZ1373" s="607"/>
      <c r="BA1373" s="607"/>
      <c r="BB1373" s="607"/>
      <c r="BC1373" s="607"/>
      <c r="BD1373" s="607"/>
      <c r="BE1373" s="607"/>
      <c r="BF1373" s="608"/>
      <c r="BG1373" s="484" t="s">
        <v>49</v>
      </c>
      <c r="BH1373" s="484"/>
    </row>
    <row r="1374" spans="1:60" ht="19.5" customHeight="1" x14ac:dyDescent="0.25">
      <c r="A1374" s="4">
        <f t="shared" ref="A1374:A1437" si="157">A1373+1</f>
        <v>1129</v>
      </c>
      <c r="B1374" s="492" t="s">
        <v>409</v>
      </c>
      <c r="C1374" s="493"/>
      <c r="D1374" s="29" t="s">
        <v>154</v>
      </c>
      <c r="E1374" s="9"/>
      <c r="F1374" s="9"/>
      <c r="G1374" s="9"/>
      <c r="H1374" s="9"/>
      <c r="I1374" s="9"/>
      <c r="J1374" s="9"/>
      <c r="K1374" s="8">
        <f t="shared" si="156"/>
        <v>3</v>
      </c>
      <c r="L1374" s="8">
        <f t="shared" si="156"/>
        <v>886</v>
      </c>
      <c r="M1374" s="184" t="s">
        <v>792</v>
      </c>
      <c r="N1374" s="87"/>
      <c r="O1374" s="34"/>
      <c r="P1374" s="33"/>
      <c r="Q1374" s="34"/>
      <c r="R1374" s="33"/>
      <c r="S1374" s="34"/>
      <c r="T1374" s="33"/>
      <c r="U1374" s="34"/>
      <c r="V1374" s="33"/>
      <c r="W1374" s="34"/>
      <c r="X1374" s="33"/>
      <c r="Y1374" s="34"/>
      <c r="Z1374" s="33"/>
      <c r="AA1374" s="154"/>
      <c r="AB1374" s="155"/>
      <c r="AC1374" s="151"/>
      <c r="AD1374" s="488" t="s">
        <v>159</v>
      </c>
      <c r="AE1374" s="489"/>
      <c r="AF1374" s="489"/>
      <c r="AG1374" s="489"/>
      <c r="AH1374" s="489"/>
      <c r="AI1374" s="489"/>
      <c r="AJ1374" s="489"/>
      <c r="AK1374" s="489"/>
      <c r="AL1374" s="489"/>
      <c r="AM1374" s="489"/>
      <c r="AN1374" s="489"/>
      <c r="AO1374" s="490"/>
      <c r="AP1374" s="155"/>
      <c r="AQ1374" s="151"/>
      <c r="AR1374" s="152"/>
      <c r="AS1374" s="35"/>
      <c r="AT1374" s="33"/>
      <c r="AU1374" s="34"/>
      <c r="AV1374" s="36"/>
      <c r="AW1374" s="4"/>
      <c r="AX1374" s="8"/>
      <c r="AY1374" s="242"/>
      <c r="AZ1374" s="243"/>
      <c r="BA1374" s="243"/>
      <c r="BB1374" s="243"/>
      <c r="BC1374" s="243"/>
      <c r="BD1374" s="243"/>
      <c r="BE1374" s="243"/>
      <c r="BF1374" s="244"/>
      <c r="BG1374" s="10"/>
      <c r="BH1374" s="15"/>
    </row>
    <row r="1375" spans="1:60" ht="19.5" customHeight="1" x14ac:dyDescent="0.25">
      <c r="A1375" s="4">
        <f t="shared" si="157"/>
        <v>1130</v>
      </c>
      <c r="B1375" s="492" t="s">
        <v>409</v>
      </c>
      <c r="C1375" s="493"/>
      <c r="D1375" s="29" t="s">
        <v>155</v>
      </c>
      <c r="E1375" s="9"/>
      <c r="F1375" s="9"/>
      <c r="G1375" s="9"/>
      <c r="H1375" s="9"/>
      <c r="I1375" s="9"/>
      <c r="J1375" s="9"/>
      <c r="K1375" s="8">
        <f t="shared" si="156"/>
        <v>4</v>
      </c>
      <c r="L1375" s="8">
        <f t="shared" si="156"/>
        <v>887</v>
      </c>
      <c r="M1375" s="184" t="s">
        <v>792</v>
      </c>
      <c r="N1375" s="87"/>
      <c r="O1375" s="34"/>
      <c r="P1375" s="33"/>
      <c r="Q1375" s="34"/>
      <c r="R1375" s="33"/>
      <c r="S1375" s="34"/>
      <c r="T1375" s="33"/>
      <c r="U1375" s="34"/>
      <c r="V1375" s="33"/>
      <c r="W1375" s="34"/>
      <c r="X1375" s="33"/>
      <c r="Y1375" s="34"/>
      <c r="Z1375" s="33"/>
      <c r="AA1375" s="154"/>
      <c r="AB1375" s="155"/>
      <c r="AC1375" s="151"/>
      <c r="AD1375" s="488" t="s">
        <v>1237</v>
      </c>
      <c r="AE1375" s="489"/>
      <c r="AF1375" s="489"/>
      <c r="AG1375" s="489"/>
      <c r="AH1375" s="489"/>
      <c r="AI1375" s="489"/>
      <c r="AJ1375" s="489"/>
      <c r="AK1375" s="489"/>
      <c r="AL1375" s="489"/>
      <c r="AM1375" s="489"/>
      <c r="AN1375" s="489"/>
      <c r="AO1375" s="490"/>
      <c r="AP1375" s="155"/>
      <c r="AQ1375" s="151"/>
      <c r="AR1375" s="152"/>
      <c r="AS1375" s="35"/>
      <c r="AT1375" s="33"/>
      <c r="AU1375" s="34"/>
      <c r="AV1375" s="36"/>
      <c r="AW1375" s="4"/>
      <c r="AX1375" s="8"/>
      <c r="AY1375" s="242"/>
      <c r="AZ1375" s="243"/>
      <c r="BA1375" s="243"/>
      <c r="BB1375" s="243"/>
      <c r="BC1375" s="243"/>
      <c r="BD1375" s="243"/>
      <c r="BE1375" s="243"/>
      <c r="BF1375" s="244"/>
      <c r="BG1375" s="10"/>
      <c r="BH1375" s="15"/>
    </row>
    <row r="1376" spans="1:60" ht="19.5" customHeight="1" x14ac:dyDescent="0.25">
      <c r="A1376" s="4">
        <f t="shared" si="157"/>
        <v>1131</v>
      </c>
      <c r="B1376" s="492" t="s">
        <v>409</v>
      </c>
      <c r="C1376" s="493"/>
      <c r="D1376" s="29" t="s">
        <v>156</v>
      </c>
      <c r="E1376" s="9"/>
      <c r="F1376" s="9"/>
      <c r="G1376" s="9"/>
      <c r="H1376" s="9"/>
      <c r="I1376" s="9"/>
      <c r="J1376" s="9"/>
      <c r="K1376" s="8">
        <f t="shared" si="156"/>
        <v>5</v>
      </c>
      <c r="L1376" s="8">
        <f t="shared" si="156"/>
        <v>888</v>
      </c>
      <c r="M1376" s="184" t="s">
        <v>792</v>
      </c>
      <c r="N1376" s="87"/>
      <c r="O1376" s="34"/>
      <c r="P1376" s="33"/>
      <c r="Q1376" s="34"/>
      <c r="R1376" s="33"/>
      <c r="S1376" s="34"/>
      <c r="T1376" s="33"/>
      <c r="U1376" s="34"/>
      <c r="V1376" s="33"/>
      <c r="W1376" s="34"/>
      <c r="X1376" s="33"/>
      <c r="Y1376" s="34"/>
      <c r="Z1376" s="33"/>
      <c r="AA1376" s="154"/>
      <c r="AB1376" s="155"/>
      <c r="AC1376" s="151"/>
      <c r="AD1376" s="488" t="s">
        <v>1237</v>
      </c>
      <c r="AE1376" s="489"/>
      <c r="AF1376" s="489"/>
      <c r="AG1376" s="489"/>
      <c r="AH1376" s="489"/>
      <c r="AI1376" s="489"/>
      <c r="AJ1376" s="489"/>
      <c r="AK1376" s="489"/>
      <c r="AL1376" s="489"/>
      <c r="AM1376" s="489"/>
      <c r="AN1376" s="489"/>
      <c r="AO1376" s="490"/>
      <c r="AP1376" s="155"/>
      <c r="AQ1376" s="151"/>
      <c r="AR1376" s="152"/>
      <c r="AS1376" s="35"/>
      <c r="AT1376" s="33"/>
      <c r="AU1376" s="34"/>
      <c r="AV1376" s="36"/>
      <c r="AW1376" s="4"/>
      <c r="AX1376" s="8"/>
      <c r="AY1376" s="242"/>
      <c r="AZ1376" s="243"/>
      <c r="BA1376" s="243"/>
      <c r="BB1376" s="243"/>
      <c r="BC1376" s="243"/>
      <c r="BD1376" s="243"/>
      <c r="BE1376" s="243"/>
      <c r="BF1376" s="244"/>
      <c r="BG1376" s="10"/>
      <c r="BH1376" s="12"/>
    </row>
    <row r="1377" spans="1:60" ht="19.5" customHeight="1" x14ac:dyDescent="0.25">
      <c r="A1377" s="4">
        <f t="shared" si="157"/>
        <v>1132</v>
      </c>
      <c r="B1377" s="492" t="s">
        <v>409</v>
      </c>
      <c r="C1377" s="493"/>
      <c r="D1377" s="29" t="s">
        <v>157</v>
      </c>
      <c r="E1377" s="9"/>
      <c r="F1377" s="9"/>
      <c r="G1377" s="9"/>
      <c r="H1377" s="9"/>
      <c r="I1377" s="9"/>
      <c r="J1377" s="9"/>
      <c r="K1377" s="8">
        <f t="shared" si="156"/>
        <v>6</v>
      </c>
      <c r="L1377" s="8">
        <f t="shared" si="156"/>
        <v>889</v>
      </c>
      <c r="M1377" s="184" t="s">
        <v>792</v>
      </c>
      <c r="N1377" s="87"/>
      <c r="O1377" s="34"/>
      <c r="P1377" s="33"/>
      <c r="Q1377" s="34"/>
      <c r="R1377" s="33"/>
      <c r="S1377" s="34"/>
      <c r="T1377" s="33"/>
      <c r="U1377" s="34"/>
      <c r="V1377" s="33"/>
      <c r="W1377" s="34"/>
      <c r="X1377" s="33"/>
      <c r="Y1377" s="34"/>
      <c r="Z1377" s="349"/>
      <c r="AA1377" s="256"/>
      <c r="AB1377" s="155"/>
      <c r="AC1377" s="151"/>
      <c r="AD1377" s="488" t="s">
        <v>1237</v>
      </c>
      <c r="AE1377" s="489"/>
      <c r="AF1377" s="489"/>
      <c r="AG1377" s="489"/>
      <c r="AH1377" s="489"/>
      <c r="AI1377" s="489"/>
      <c r="AJ1377" s="489"/>
      <c r="AK1377" s="489"/>
      <c r="AL1377" s="489"/>
      <c r="AM1377" s="489"/>
      <c r="AN1377" s="489"/>
      <c r="AO1377" s="490"/>
      <c r="AP1377" s="155"/>
      <c r="AQ1377" s="151"/>
      <c r="AR1377" s="152"/>
      <c r="AS1377" s="35"/>
      <c r="AT1377" s="33"/>
      <c r="AU1377" s="34"/>
      <c r="AV1377" s="36"/>
      <c r="AW1377" s="4"/>
      <c r="AX1377" s="8"/>
      <c r="AY1377" s="242"/>
      <c r="AZ1377" s="243"/>
      <c r="BA1377" s="243"/>
      <c r="BB1377" s="243"/>
      <c r="BC1377" s="243"/>
      <c r="BD1377" s="243"/>
      <c r="BE1377" s="243"/>
      <c r="BF1377" s="244"/>
      <c r="BG1377" s="10"/>
      <c r="BH1377" s="12"/>
    </row>
    <row r="1378" spans="1:60" ht="19.5" customHeight="1" thickBot="1" x14ac:dyDescent="0.3">
      <c r="A1378" s="4">
        <f t="shared" si="157"/>
        <v>1133</v>
      </c>
      <c r="B1378" s="450"/>
      <c r="C1378" s="31"/>
      <c r="D1378" s="51" t="s">
        <v>1228</v>
      </c>
      <c r="E1378" s="18">
        <v>1</v>
      </c>
      <c r="F1378" s="18">
        <f>F1367+1</f>
        <v>110</v>
      </c>
      <c r="G1378" s="8"/>
      <c r="H1378" s="8"/>
      <c r="I1378" s="8"/>
      <c r="J1378" s="8"/>
      <c r="K1378" s="8"/>
      <c r="L1378" s="8"/>
      <c r="M1378" s="10"/>
      <c r="N1378" s="87"/>
      <c r="O1378" s="34"/>
      <c r="P1378" s="33"/>
      <c r="Q1378" s="34"/>
      <c r="R1378" s="33"/>
      <c r="S1378" s="34"/>
      <c r="T1378" s="33"/>
      <c r="U1378" s="34"/>
      <c r="V1378" s="33"/>
      <c r="W1378" s="34"/>
      <c r="X1378" s="33"/>
      <c r="Y1378" s="34"/>
      <c r="Z1378" s="33"/>
      <c r="AA1378" s="34"/>
      <c r="AB1378" s="33"/>
      <c r="AC1378" s="58"/>
      <c r="AD1378" s="59"/>
      <c r="AE1378" s="602" t="s">
        <v>242</v>
      </c>
      <c r="AF1378" s="603"/>
      <c r="AG1378" s="603"/>
      <c r="AH1378" s="603"/>
      <c r="AI1378" s="603"/>
      <c r="AJ1378" s="603"/>
      <c r="AK1378" s="603"/>
      <c r="AL1378" s="603"/>
      <c r="AM1378" s="603"/>
      <c r="AN1378" s="604"/>
      <c r="AO1378" s="60"/>
      <c r="AP1378" s="61"/>
      <c r="AQ1378" s="35"/>
      <c r="AR1378" s="33"/>
      <c r="AS1378" s="34"/>
      <c r="AT1378" s="33"/>
      <c r="AU1378" s="34"/>
      <c r="AV1378" s="36"/>
      <c r="AW1378" s="4"/>
      <c r="AX1378" s="8"/>
      <c r="AY1378" s="469" t="s">
        <v>407</v>
      </c>
      <c r="AZ1378" s="470"/>
      <c r="BA1378" s="470"/>
      <c r="BB1378" s="470"/>
      <c r="BC1378" s="470"/>
      <c r="BD1378" s="470"/>
      <c r="BE1378" s="470"/>
      <c r="BF1378" s="471"/>
      <c r="BG1378" s="484"/>
      <c r="BH1378" s="484"/>
    </row>
    <row r="1379" spans="1:60" ht="19.5" customHeight="1" thickBot="1" x14ac:dyDescent="0.3">
      <c r="A1379" s="4">
        <f t="shared" si="157"/>
        <v>1134</v>
      </c>
      <c r="B1379" s="451"/>
      <c r="C1379" s="31"/>
      <c r="D1379" s="51" t="s">
        <v>1229</v>
      </c>
      <c r="E1379" s="18">
        <f t="shared" ref="E1379:F1382" si="158">E1378+1</f>
        <v>2</v>
      </c>
      <c r="F1379" s="18">
        <f t="shared" si="158"/>
        <v>111</v>
      </c>
      <c r="G1379" s="8"/>
      <c r="H1379" s="8"/>
      <c r="I1379" s="8"/>
      <c r="J1379" s="8"/>
      <c r="K1379" s="8"/>
      <c r="L1379" s="8"/>
      <c r="M1379" s="10"/>
      <c r="N1379" s="87"/>
      <c r="O1379" s="34"/>
      <c r="P1379" s="33"/>
      <c r="Q1379" s="34"/>
      <c r="R1379" s="33"/>
      <c r="S1379" s="34"/>
      <c r="T1379" s="33"/>
      <c r="U1379" s="34"/>
      <c r="V1379" s="33"/>
      <c r="W1379" s="34"/>
      <c r="X1379" s="33"/>
      <c r="Y1379" s="34"/>
      <c r="Z1379" s="33"/>
      <c r="AA1379" s="34"/>
      <c r="AB1379" s="33"/>
      <c r="AC1379" s="58"/>
      <c r="AD1379" s="59"/>
      <c r="AE1379" s="602" t="s">
        <v>242</v>
      </c>
      <c r="AF1379" s="603"/>
      <c r="AG1379" s="603"/>
      <c r="AH1379" s="603"/>
      <c r="AI1379" s="603"/>
      <c r="AJ1379" s="603"/>
      <c r="AK1379" s="603"/>
      <c r="AL1379" s="603"/>
      <c r="AM1379" s="603"/>
      <c r="AN1379" s="604"/>
      <c r="AO1379" s="60"/>
      <c r="AP1379" s="61"/>
      <c r="AQ1379" s="35"/>
      <c r="AR1379" s="33"/>
      <c r="AS1379" s="34"/>
      <c r="AT1379" s="33"/>
      <c r="AU1379" s="34"/>
      <c r="AV1379" s="36"/>
      <c r="AW1379" s="4"/>
      <c r="AX1379" s="8"/>
      <c r="AY1379" s="472"/>
      <c r="AZ1379" s="473"/>
      <c r="BA1379" s="473"/>
      <c r="BB1379" s="473"/>
      <c r="BC1379" s="473"/>
      <c r="BD1379" s="473"/>
      <c r="BE1379" s="473"/>
      <c r="BF1379" s="474"/>
      <c r="BG1379" s="484"/>
      <c r="BH1379" s="484"/>
    </row>
    <row r="1380" spans="1:60" ht="19.5" customHeight="1" thickBot="1" x14ac:dyDescent="0.3">
      <c r="A1380" s="4">
        <f t="shared" si="157"/>
        <v>1135</v>
      </c>
      <c r="B1380" s="451"/>
      <c r="C1380" s="21" t="s">
        <v>828</v>
      </c>
      <c r="D1380" s="51" t="s">
        <v>1230</v>
      </c>
      <c r="E1380" s="18">
        <f t="shared" si="158"/>
        <v>3</v>
      </c>
      <c r="F1380" s="18">
        <f t="shared" si="158"/>
        <v>112</v>
      </c>
      <c r="G1380" s="8"/>
      <c r="H1380" s="8"/>
      <c r="I1380" s="8"/>
      <c r="J1380" s="8"/>
      <c r="K1380" s="8"/>
      <c r="L1380" s="8"/>
      <c r="M1380" s="10"/>
      <c r="N1380" s="87"/>
      <c r="O1380" s="34"/>
      <c r="P1380" s="33"/>
      <c r="Q1380" s="34"/>
      <c r="R1380" s="33"/>
      <c r="S1380" s="34"/>
      <c r="T1380" s="33"/>
      <c r="U1380" s="34"/>
      <c r="V1380" s="33"/>
      <c r="W1380" s="34"/>
      <c r="X1380" s="33"/>
      <c r="Y1380" s="34"/>
      <c r="Z1380" s="33"/>
      <c r="AA1380" s="34"/>
      <c r="AB1380" s="33"/>
      <c r="AC1380" s="58"/>
      <c r="AD1380" s="59"/>
      <c r="AE1380" s="602" t="s">
        <v>242</v>
      </c>
      <c r="AF1380" s="603"/>
      <c r="AG1380" s="603"/>
      <c r="AH1380" s="603"/>
      <c r="AI1380" s="603"/>
      <c r="AJ1380" s="603"/>
      <c r="AK1380" s="603"/>
      <c r="AL1380" s="603"/>
      <c r="AM1380" s="603"/>
      <c r="AN1380" s="604"/>
      <c r="AO1380" s="60"/>
      <c r="AP1380" s="61"/>
      <c r="AQ1380" s="35"/>
      <c r="AR1380" s="33"/>
      <c r="AS1380" s="34"/>
      <c r="AT1380" s="33"/>
      <c r="AU1380" s="34"/>
      <c r="AV1380" s="36"/>
      <c r="AW1380" s="4"/>
      <c r="AX1380" s="8"/>
      <c r="AY1380" s="472"/>
      <c r="AZ1380" s="473"/>
      <c r="BA1380" s="473"/>
      <c r="BB1380" s="473"/>
      <c r="BC1380" s="473"/>
      <c r="BD1380" s="473"/>
      <c r="BE1380" s="473"/>
      <c r="BF1380" s="474"/>
      <c r="BG1380" s="484"/>
      <c r="BH1380" s="484"/>
    </row>
    <row r="1381" spans="1:60" ht="19.5" customHeight="1" thickBot="1" x14ac:dyDescent="0.3">
      <c r="A1381" s="4">
        <f t="shared" si="157"/>
        <v>1136</v>
      </c>
      <c r="B1381" s="451"/>
      <c r="C1381" s="21" t="s">
        <v>83</v>
      </c>
      <c r="D1381" s="51" t="s">
        <v>1231</v>
      </c>
      <c r="E1381" s="18">
        <f t="shared" si="158"/>
        <v>4</v>
      </c>
      <c r="F1381" s="18">
        <f t="shared" si="158"/>
        <v>113</v>
      </c>
      <c r="G1381" s="8"/>
      <c r="H1381" s="8"/>
      <c r="I1381" s="8"/>
      <c r="J1381" s="8"/>
      <c r="K1381" s="8"/>
      <c r="L1381" s="8"/>
      <c r="M1381" s="10"/>
      <c r="N1381" s="87"/>
      <c r="O1381" s="34"/>
      <c r="P1381" s="33"/>
      <c r="Q1381" s="34"/>
      <c r="R1381" s="33"/>
      <c r="S1381" s="34"/>
      <c r="T1381" s="33"/>
      <c r="U1381" s="34"/>
      <c r="V1381" s="33"/>
      <c r="W1381" s="34"/>
      <c r="X1381" s="33"/>
      <c r="Y1381" s="34"/>
      <c r="Z1381" s="33"/>
      <c r="AA1381" s="34"/>
      <c r="AB1381" s="33"/>
      <c r="AC1381" s="58"/>
      <c r="AD1381" s="59"/>
      <c r="AE1381" s="602" t="s">
        <v>242</v>
      </c>
      <c r="AF1381" s="603"/>
      <c r="AG1381" s="603"/>
      <c r="AH1381" s="603"/>
      <c r="AI1381" s="603"/>
      <c r="AJ1381" s="603"/>
      <c r="AK1381" s="603"/>
      <c r="AL1381" s="603"/>
      <c r="AM1381" s="603"/>
      <c r="AN1381" s="604"/>
      <c r="AO1381" s="60"/>
      <c r="AP1381" s="61"/>
      <c r="AQ1381" s="35"/>
      <c r="AR1381" s="33"/>
      <c r="AS1381" s="34"/>
      <c r="AT1381" s="33"/>
      <c r="AU1381" s="34"/>
      <c r="AV1381" s="36"/>
      <c r="AW1381" s="4"/>
      <c r="AX1381" s="8"/>
      <c r="AY1381" s="472"/>
      <c r="AZ1381" s="473"/>
      <c r="BA1381" s="473"/>
      <c r="BB1381" s="473"/>
      <c r="BC1381" s="473"/>
      <c r="BD1381" s="473"/>
      <c r="BE1381" s="473"/>
      <c r="BF1381" s="474"/>
      <c r="BG1381" s="484"/>
      <c r="BH1381" s="484"/>
    </row>
    <row r="1382" spans="1:60" ht="19.5" customHeight="1" thickBot="1" x14ac:dyDescent="0.3">
      <c r="A1382" s="4">
        <f t="shared" si="157"/>
        <v>1137</v>
      </c>
      <c r="B1382" s="452"/>
      <c r="C1382" s="20" t="s">
        <v>335</v>
      </c>
      <c r="D1382" s="51" t="s">
        <v>1232</v>
      </c>
      <c r="E1382" s="18">
        <f>E1381+1</f>
        <v>5</v>
      </c>
      <c r="F1382" s="18">
        <f t="shared" si="158"/>
        <v>114</v>
      </c>
      <c r="G1382" s="8"/>
      <c r="H1382" s="8"/>
      <c r="I1382" s="8"/>
      <c r="J1382" s="8"/>
      <c r="K1382" s="8"/>
      <c r="L1382" s="8"/>
      <c r="M1382" s="10"/>
      <c r="N1382" s="87"/>
      <c r="O1382" s="34"/>
      <c r="P1382" s="33"/>
      <c r="Q1382" s="34"/>
      <c r="R1382" s="33"/>
      <c r="S1382" s="34"/>
      <c r="T1382" s="33"/>
      <c r="U1382" s="34"/>
      <c r="V1382" s="33"/>
      <c r="W1382" s="34"/>
      <c r="X1382" s="33"/>
      <c r="Y1382" s="34"/>
      <c r="Z1382" s="33"/>
      <c r="AA1382" s="34"/>
      <c r="AB1382" s="33"/>
      <c r="AC1382" s="58"/>
      <c r="AD1382" s="59"/>
      <c r="AE1382" s="602" t="s">
        <v>242</v>
      </c>
      <c r="AF1382" s="603"/>
      <c r="AG1382" s="603"/>
      <c r="AH1382" s="603"/>
      <c r="AI1382" s="603"/>
      <c r="AJ1382" s="603"/>
      <c r="AK1382" s="603"/>
      <c r="AL1382" s="603"/>
      <c r="AM1382" s="603"/>
      <c r="AN1382" s="604"/>
      <c r="AO1382" s="60"/>
      <c r="AP1382" s="61"/>
      <c r="AQ1382" s="35"/>
      <c r="AR1382" s="33"/>
      <c r="AS1382" s="34"/>
      <c r="AT1382" s="33"/>
      <c r="AU1382" s="34"/>
      <c r="AV1382" s="36"/>
      <c r="AW1382" s="4"/>
      <c r="AX1382" s="8"/>
      <c r="AY1382" s="475"/>
      <c r="AZ1382" s="476"/>
      <c r="BA1382" s="476"/>
      <c r="BB1382" s="476"/>
      <c r="BC1382" s="476"/>
      <c r="BD1382" s="476"/>
      <c r="BE1382" s="476"/>
      <c r="BF1382" s="477"/>
      <c r="BG1382" s="484"/>
      <c r="BH1382" s="484"/>
    </row>
    <row r="1383" spans="1:60" ht="28.5" customHeight="1" x14ac:dyDescent="0.25">
      <c r="A1383" s="4">
        <f t="shared" si="157"/>
        <v>1138</v>
      </c>
      <c r="B1383" s="605"/>
      <c r="C1383" s="451" t="s">
        <v>1358</v>
      </c>
      <c r="D1383" s="29" t="s">
        <v>69</v>
      </c>
      <c r="E1383" s="8"/>
      <c r="F1383" s="8"/>
      <c r="G1383" s="8"/>
      <c r="H1383" s="8"/>
      <c r="I1383" s="8"/>
      <c r="J1383" s="8"/>
      <c r="K1383" s="8">
        <f>K1377+1</f>
        <v>7</v>
      </c>
      <c r="L1383" s="8">
        <f>L1377+1</f>
        <v>890</v>
      </c>
      <c r="M1383" s="184" t="s">
        <v>792</v>
      </c>
      <c r="N1383" s="87"/>
      <c r="O1383" s="34"/>
      <c r="P1383" s="33"/>
      <c r="Q1383" s="34"/>
      <c r="R1383" s="33"/>
      <c r="S1383" s="34"/>
      <c r="T1383" s="33"/>
      <c r="U1383" s="34"/>
      <c r="V1383" s="33"/>
      <c r="W1383" s="34"/>
      <c r="X1383" s="33"/>
      <c r="Y1383" s="34"/>
      <c r="Z1383" s="33"/>
      <c r="AA1383" s="34"/>
      <c r="AB1383" s="33"/>
      <c r="AC1383" s="154"/>
      <c r="AD1383" s="155"/>
      <c r="AE1383" s="151"/>
      <c r="AF1383" s="488" t="s">
        <v>438</v>
      </c>
      <c r="AG1383" s="489"/>
      <c r="AH1383" s="489"/>
      <c r="AI1383" s="489"/>
      <c r="AJ1383" s="489"/>
      <c r="AK1383" s="489"/>
      <c r="AL1383" s="489"/>
      <c r="AM1383" s="489"/>
      <c r="AN1383" s="489"/>
      <c r="AO1383" s="490"/>
      <c r="AP1383" s="155"/>
      <c r="AQ1383" s="151"/>
      <c r="AR1383" s="152"/>
      <c r="AS1383" s="34"/>
      <c r="AT1383" s="36"/>
      <c r="AU1383" s="34"/>
      <c r="AV1383" s="36"/>
      <c r="AW1383" s="4"/>
      <c r="AX1383" s="8"/>
      <c r="AY1383" s="472"/>
      <c r="AZ1383" s="473"/>
      <c r="BA1383" s="473"/>
      <c r="BB1383" s="473"/>
      <c r="BC1383" s="473"/>
      <c r="BD1383" s="473"/>
      <c r="BE1383" s="473"/>
      <c r="BF1383" s="474"/>
      <c r="BG1383" s="484"/>
      <c r="BH1383" s="484"/>
    </row>
    <row r="1384" spans="1:60" ht="28.5" customHeight="1" x14ac:dyDescent="0.25">
      <c r="A1384" s="4">
        <f t="shared" si="157"/>
        <v>1139</v>
      </c>
      <c r="B1384" s="505"/>
      <c r="C1384" s="452"/>
      <c r="D1384" s="29" t="s">
        <v>84</v>
      </c>
      <c r="E1384" s="9"/>
      <c r="F1384" s="9"/>
      <c r="G1384" s="9"/>
      <c r="H1384" s="9"/>
      <c r="I1384" s="9"/>
      <c r="J1384" s="9"/>
      <c r="K1384" s="8">
        <f>K1383+1</f>
        <v>8</v>
      </c>
      <c r="L1384" s="8">
        <f>L1383+1</f>
        <v>891</v>
      </c>
      <c r="M1384" s="184" t="s">
        <v>792</v>
      </c>
      <c r="N1384" s="87"/>
      <c r="O1384" s="34"/>
      <c r="P1384" s="33"/>
      <c r="Q1384" s="34"/>
      <c r="R1384" s="33"/>
      <c r="S1384" s="34"/>
      <c r="T1384" s="33"/>
      <c r="U1384" s="34"/>
      <c r="V1384" s="33"/>
      <c r="W1384" s="34"/>
      <c r="X1384" s="33"/>
      <c r="Y1384" s="34"/>
      <c r="Z1384" s="33"/>
      <c r="AA1384" s="34"/>
      <c r="AB1384" s="33"/>
      <c r="AC1384" s="154"/>
      <c r="AD1384" s="155"/>
      <c r="AE1384" s="151"/>
      <c r="AF1384" s="488" t="s">
        <v>438</v>
      </c>
      <c r="AG1384" s="489"/>
      <c r="AH1384" s="489"/>
      <c r="AI1384" s="489"/>
      <c r="AJ1384" s="489"/>
      <c r="AK1384" s="489"/>
      <c r="AL1384" s="489"/>
      <c r="AM1384" s="489"/>
      <c r="AN1384" s="489"/>
      <c r="AO1384" s="490"/>
      <c r="AP1384" s="155"/>
      <c r="AQ1384" s="151"/>
      <c r="AR1384" s="152"/>
      <c r="AS1384" s="34"/>
      <c r="AT1384" s="36"/>
      <c r="AU1384" s="34"/>
      <c r="AV1384" s="36"/>
      <c r="AW1384" s="4"/>
      <c r="AX1384" s="8"/>
      <c r="AY1384" s="475"/>
      <c r="AZ1384" s="476"/>
      <c r="BA1384" s="476"/>
      <c r="BB1384" s="476"/>
      <c r="BC1384" s="476"/>
      <c r="BD1384" s="476"/>
      <c r="BE1384" s="476"/>
      <c r="BF1384" s="477"/>
      <c r="BG1384" s="484"/>
      <c r="BH1384" s="484"/>
    </row>
    <row r="1385" spans="1:60" ht="25.35" customHeight="1" x14ac:dyDescent="0.25">
      <c r="A1385" s="4">
        <f t="shared" si="157"/>
        <v>1140</v>
      </c>
      <c r="B1385" s="450"/>
      <c r="C1385" s="601" t="s">
        <v>444</v>
      </c>
      <c r="D1385" s="29" t="s">
        <v>85</v>
      </c>
      <c r="E1385" s="9"/>
      <c r="F1385" s="9"/>
      <c r="G1385" s="9"/>
      <c r="H1385" s="9"/>
      <c r="I1385" s="9"/>
      <c r="J1385" s="9"/>
      <c r="K1385" s="8">
        <f t="shared" ref="K1385:L1393" si="159">K1384+1</f>
        <v>9</v>
      </c>
      <c r="L1385" s="8">
        <f t="shared" si="159"/>
        <v>892</v>
      </c>
      <c r="M1385" s="184" t="s">
        <v>792</v>
      </c>
      <c r="N1385" s="87"/>
      <c r="O1385" s="34"/>
      <c r="P1385" s="33"/>
      <c r="Q1385" s="34"/>
      <c r="R1385" s="33"/>
      <c r="S1385" s="34"/>
      <c r="T1385" s="33"/>
      <c r="U1385" s="34"/>
      <c r="V1385" s="33"/>
      <c r="W1385" s="34"/>
      <c r="X1385" s="33"/>
      <c r="Y1385" s="34"/>
      <c r="Z1385" s="33"/>
      <c r="AA1385" s="34"/>
      <c r="AB1385" s="33"/>
      <c r="AC1385" s="154"/>
      <c r="AD1385" s="155"/>
      <c r="AE1385" s="151"/>
      <c r="AF1385" s="488" t="s">
        <v>438</v>
      </c>
      <c r="AG1385" s="489"/>
      <c r="AH1385" s="489"/>
      <c r="AI1385" s="489"/>
      <c r="AJ1385" s="489"/>
      <c r="AK1385" s="489"/>
      <c r="AL1385" s="489"/>
      <c r="AM1385" s="489"/>
      <c r="AN1385" s="489"/>
      <c r="AO1385" s="490"/>
      <c r="AP1385" s="155"/>
      <c r="AQ1385" s="151"/>
      <c r="AR1385" s="152"/>
      <c r="AS1385" s="34"/>
      <c r="AT1385" s="36"/>
      <c r="AU1385" s="34"/>
      <c r="AV1385" s="36"/>
      <c r="AW1385" s="4"/>
      <c r="AX1385" s="8"/>
      <c r="AY1385" s="469" t="s">
        <v>440</v>
      </c>
      <c r="AZ1385" s="470"/>
      <c r="BA1385" s="470"/>
      <c r="BB1385" s="470"/>
      <c r="BC1385" s="470"/>
      <c r="BD1385" s="470"/>
      <c r="BE1385" s="470"/>
      <c r="BF1385" s="471"/>
      <c r="BG1385" s="478"/>
      <c r="BH1385" s="479"/>
    </row>
    <row r="1386" spans="1:60" ht="25.35" customHeight="1" x14ac:dyDescent="0.25">
      <c r="A1386" s="4">
        <f t="shared" si="157"/>
        <v>1141</v>
      </c>
      <c r="B1386" s="451"/>
      <c r="C1386" s="596"/>
      <c r="D1386" s="29" t="s">
        <v>336</v>
      </c>
      <c r="E1386" s="9"/>
      <c r="F1386" s="9"/>
      <c r="G1386" s="9"/>
      <c r="H1386" s="9"/>
      <c r="I1386" s="9"/>
      <c r="J1386" s="9"/>
      <c r="K1386" s="8">
        <f t="shared" si="159"/>
        <v>10</v>
      </c>
      <c r="L1386" s="8">
        <f t="shared" si="159"/>
        <v>893</v>
      </c>
      <c r="M1386" s="184" t="s">
        <v>792</v>
      </c>
      <c r="N1386" s="87"/>
      <c r="O1386" s="34"/>
      <c r="P1386" s="33"/>
      <c r="Q1386" s="34"/>
      <c r="R1386" s="33"/>
      <c r="S1386" s="34"/>
      <c r="T1386" s="33"/>
      <c r="U1386" s="34"/>
      <c r="V1386" s="33"/>
      <c r="W1386" s="34"/>
      <c r="X1386" s="33"/>
      <c r="Y1386" s="34"/>
      <c r="Z1386" s="33"/>
      <c r="AA1386" s="34"/>
      <c r="AB1386" s="33"/>
      <c r="AC1386" s="154"/>
      <c r="AD1386" s="155"/>
      <c r="AE1386" s="151"/>
      <c r="AF1386" s="488" t="s">
        <v>438</v>
      </c>
      <c r="AG1386" s="489"/>
      <c r="AH1386" s="489"/>
      <c r="AI1386" s="489"/>
      <c r="AJ1386" s="489"/>
      <c r="AK1386" s="489"/>
      <c r="AL1386" s="489"/>
      <c r="AM1386" s="489"/>
      <c r="AN1386" s="489"/>
      <c r="AO1386" s="490"/>
      <c r="AP1386" s="155"/>
      <c r="AQ1386" s="151"/>
      <c r="AR1386" s="152"/>
      <c r="AS1386" s="34"/>
      <c r="AT1386" s="36"/>
      <c r="AU1386" s="34"/>
      <c r="AV1386" s="36"/>
      <c r="AW1386" s="4"/>
      <c r="AX1386" s="8"/>
      <c r="AY1386" s="472"/>
      <c r="AZ1386" s="473"/>
      <c r="BA1386" s="473"/>
      <c r="BB1386" s="473"/>
      <c r="BC1386" s="473"/>
      <c r="BD1386" s="473"/>
      <c r="BE1386" s="473"/>
      <c r="BF1386" s="474"/>
      <c r="BG1386" s="478"/>
      <c r="BH1386" s="479"/>
    </row>
    <row r="1387" spans="1:60" ht="25.35" customHeight="1" x14ac:dyDescent="0.25">
      <c r="A1387" s="4">
        <f t="shared" si="157"/>
        <v>1142</v>
      </c>
      <c r="B1387" s="451"/>
      <c r="C1387" s="597"/>
      <c r="D1387" s="29" t="s">
        <v>337</v>
      </c>
      <c r="E1387" s="9"/>
      <c r="F1387" s="9"/>
      <c r="G1387" s="9"/>
      <c r="H1387" s="9"/>
      <c r="I1387" s="9"/>
      <c r="J1387" s="9"/>
      <c r="K1387" s="8">
        <f t="shared" si="159"/>
        <v>11</v>
      </c>
      <c r="L1387" s="8">
        <f t="shared" si="159"/>
        <v>894</v>
      </c>
      <c r="M1387" s="184" t="s">
        <v>792</v>
      </c>
      <c r="N1387" s="87"/>
      <c r="O1387" s="34"/>
      <c r="P1387" s="33"/>
      <c r="Q1387" s="34"/>
      <c r="R1387" s="33"/>
      <c r="S1387" s="34"/>
      <c r="T1387" s="33"/>
      <c r="U1387" s="34"/>
      <c r="V1387" s="33"/>
      <c r="W1387" s="34"/>
      <c r="X1387" s="33"/>
      <c r="Y1387" s="34"/>
      <c r="Z1387" s="33"/>
      <c r="AA1387" s="34"/>
      <c r="AB1387" s="33"/>
      <c r="AC1387" s="154"/>
      <c r="AD1387" s="155"/>
      <c r="AE1387" s="151"/>
      <c r="AF1387" s="488" t="s">
        <v>438</v>
      </c>
      <c r="AG1387" s="489"/>
      <c r="AH1387" s="489"/>
      <c r="AI1387" s="489"/>
      <c r="AJ1387" s="489"/>
      <c r="AK1387" s="489"/>
      <c r="AL1387" s="489"/>
      <c r="AM1387" s="489"/>
      <c r="AN1387" s="489"/>
      <c r="AO1387" s="490"/>
      <c r="AP1387" s="155"/>
      <c r="AQ1387" s="151"/>
      <c r="AR1387" s="152"/>
      <c r="AS1387" s="34"/>
      <c r="AT1387" s="36"/>
      <c r="AU1387" s="34"/>
      <c r="AV1387" s="36"/>
      <c r="AW1387" s="4"/>
      <c r="AX1387" s="8"/>
      <c r="AY1387" s="472"/>
      <c r="AZ1387" s="473"/>
      <c r="BA1387" s="473"/>
      <c r="BB1387" s="473"/>
      <c r="BC1387" s="473"/>
      <c r="BD1387" s="473"/>
      <c r="BE1387" s="473"/>
      <c r="BF1387" s="474"/>
      <c r="BG1387" s="484"/>
      <c r="BH1387" s="484"/>
    </row>
    <row r="1388" spans="1:60" ht="29.25" customHeight="1" x14ac:dyDescent="0.25">
      <c r="A1388" s="4">
        <f t="shared" si="157"/>
        <v>1143</v>
      </c>
      <c r="B1388" s="451"/>
      <c r="C1388" s="451"/>
      <c r="D1388" s="29" t="s">
        <v>338</v>
      </c>
      <c r="E1388" s="8"/>
      <c r="F1388" s="8"/>
      <c r="G1388" s="8"/>
      <c r="H1388" s="8"/>
      <c r="I1388" s="8"/>
      <c r="J1388" s="8"/>
      <c r="K1388" s="8">
        <f t="shared" si="159"/>
        <v>12</v>
      </c>
      <c r="L1388" s="8">
        <f t="shared" si="159"/>
        <v>895</v>
      </c>
      <c r="M1388" s="184" t="s">
        <v>792</v>
      </c>
      <c r="N1388" s="87"/>
      <c r="O1388" s="34"/>
      <c r="P1388" s="33"/>
      <c r="Q1388" s="34"/>
      <c r="R1388" s="33"/>
      <c r="S1388" s="34"/>
      <c r="T1388" s="33"/>
      <c r="U1388" s="34"/>
      <c r="V1388" s="33"/>
      <c r="W1388" s="34"/>
      <c r="X1388" s="33"/>
      <c r="Y1388" s="34"/>
      <c r="Z1388" s="33"/>
      <c r="AA1388" s="34"/>
      <c r="AB1388" s="33"/>
      <c r="AC1388" s="154"/>
      <c r="AD1388" s="155"/>
      <c r="AE1388" s="151"/>
      <c r="AF1388" s="488" t="s">
        <v>438</v>
      </c>
      <c r="AG1388" s="489"/>
      <c r="AH1388" s="489"/>
      <c r="AI1388" s="489"/>
      <c r="AJ1388" s="489"/>
      <c r="AK1388" s="489"/>
      <c r="AL1388" s="489"/>
      <c r="AM1388" s="489"/>
      <c r="AN1388" s="489"/>
      <c r="AO1388" s="490"/>
      <c r="AP1388" s="155"/>
      <c r="AQ1388" s="151"/>
      <c r="AR1388" s="152"/>
      <c r="AS1388" s="34"/>
      <c r="AT1388" s="36"/>
      <c r="AU1388" s="34"/>
      <c r="AV1388" s="36"/>
      <c r="AW1388" s="4"/>
      <c r="AX1388" s="8"/>
      <c r="AY1388" s="472"/>
      <c r="AZ1388" s="473"/>
      <c r="BA1388" s="473"/>
      <c r="BB1388" s="473"/>
      <c r="BC1388" s="473"/>
      <c r="BD1388" s="473"/>
      <c r="BE1388" s="473"/>
      <c r="BF1388" s="474"/>
      <c r="BG1388" s="484"/>
      <c r="BH1388" s="484"/>
    </row>
    <row r="1389" spans="1:60" ht="29.25" customHeight="1" x14ac:dyDescent="0.25">
      <c r="A1389" s="4">
        <f t="shared" si="157"/>
        <v>1144</v>
      </c>
      <c r="B1389" s="452"/>
      <c r="C1389" s="452"/>
      <c r="D1389" s="29" t="s">
        <v>339</v>
      </c>
      <c r="E1389" s="9"/>
      <c r="F1389" s="9"/>
      <c r="G1389" s="9"/>
      <c r="H1389" s="9"/>
      <c r="I1389" s="9"/>
      <c r="J1389" s="9"/>
      <c r="K1389" s="8">
        <f t="shared" si="159"/>
        <v>13</v>
      </c>
      <c r="L1389" s="8">
        <f t="shared" si="159"/>
        <v>896</v>
      </c>
      <c r="M1389" s="184" t="s">
        <v>792</v>
      </c>
      <c r="N1389" s="87"/>
      <c r="O1389" s="34"/>
      <c r="P1389" s="33"/>
      <c r="Q1389" s="34"/>
      <c r="R1389" s="33"/>
      <c r="S1389" s="34"/>
      <c r="T1389" s="33"/>
      <c r="U1389" s="34"/>
      <c r="V1389" s="33"/>
      <c r="W1389" s="34"/>
      <c r="X1389" s="33"/>
      <c r="Y1389" s="34"/>
      <c r="Z1389" s="33"/>
      <c r="AA1389" s="34"/>
      <c r="AB1389" s="33"/>
      <c r="AC1389" s="154"/>
      <c r="AD1389" s="155"/>
      <c r="AE1389" s="151"/>
      <c r="AF1389" s="488" t="s">
        <v>438</v>
      </c>
      <c r="AG1389" s="489"/>
      <c r="AH1389" s="489"/>
      <c r="AI1389" s="489"/>
      <c r="AJ1389" s="489"/>
      <c r="AK1389" s="489"/>
      <c r="AL1389" s="489"/>
      <c r="AM1389" s="489"/>
      <c r="AN1389" s="489"/>
      <c r="AO1389" s="490"/>
      <c r="AP1389" s="155"/>
      <c r="AQ1389" s="151"/>
      <c r="AR1389" s="152"/>
      <c r="AS1389" s="34"/>
      <c r="AT1389" s="36"/>
      <c r="AU1389" s="34"/>
      <c r="AV1389" s="36"/>
      <c r="AW1389" s="4"/>
      <c r="AX1389" s="8"/>
      <c r="AY1389" s="475"/>
      <c r="AZ1389" s="476"/>
      <c r="BA1389" s="476"/>
      <c r="BB1389" s="476"/>
      <c r="BC1389" s="476"/>
      <c r="BD1389" s="476"/>
      <c r="BE1389" s="476"/>
      <c r="BF1389" s="477"/>
      <c r="BG1389" s="484"/>
      <c r="BH1389" s="484"/>
    </row>
    <row r="1390" spans="1:60" ht="19.5" customHeight="1" x14ac:dyDescent="0.25">
      <c r="A1390" s="4">
        <f t="shared" si="157"/>
        <v>1145</v>
      </c>
      <c r="B1390" s="451"/>
      <c r="C1390" s="21"/>
      <c r="D1390" s="29" t="s">
        <v>340</v>
      </c>
      <c r="E1390" s="8"/>
      <c r="F1390" s="8"/>
      <c r="G1390" s="8"/>
      <c r="H1390" s="8"/>
      <c r="I1390" s="8"/>
      <c r="J1390" s="8"/>
      <c r="K1390" s="8">
        <f t="shared" si="159"/>
        <v>14</v>
      </c>
      <c r="L1390" s="8">
        <f t="shared" si="159"/>
        <v>897</v>
      </c>
      <c r="M1390" s="184" t="s">
        <v>792</v>
      </c>
      <c r="N1390" s="96"/>
      <c r="O1390" s="87" t="s">
        <v>425</v>
      </c>
      <c r="P1390" s="108"/>
      <c r="Q1390" s="108"/>
      <c r="R1390" s="186"/>
      <c r="S1390" s="34"/>
      <c r="T1390" s="33"/>
      <c r="U1390" s="34"/>
      <c r="V1390" s="33"/>
      <c r="W1390" s="34"/>
      <c r="X1390" s="33"/>
      <c r="Y1390" s="34"/>
      <c r="Z1390" s="33"/>
      <c r="AA1390" s="34"/>
      <c r="AB1390" s="33"/>
      <c r="AC1390" s="154"/>
      <c r="AD1390" s="155"/>
      <c r="AE1390" s="151"/>
      <c r="AF1390" s="488" t="s">
        <v>438</v>
      </c>
      <c r="AG1390" s="489"/>
      <c r="AH1390" s="489"/>
      <c r="AI1390" s="489"/>
      <c r="AJ1390" s="489"/>
      <c r="AK1390" s="489"/>
      <c r="AL1390" s="489"/>
      <c r="AM1390" s="489"/>
      <c r="AN1390" s="489"/>
      <c r="AO1390" s="490"/>
      <c r="AP1390" s="155"/>
      <c r="AQ1390" s="151"/>
      <c r="AR1390" s="152"/>
      <c r="AS1390" s="34"/>
      <c r="AT1390" s="36"/>
      <c r="AU1390" s="34"/>
      <c r="AV1390" s="36"/>
      <c r="AW1390" s="4"/>
      <c r="AX1390" s="8"/>
      <c r="AY1390" s="472"/>
      <c r="AZ1390" s="473"/>
      <c r="BA1390" s="473"/>
      <c r="BB1390" s="473"/>
      <c r="BC1390" s="473"/>
      <c r="BD1390" s="473"/>
      <c r="BE1390" s="473"/>
      <c r="BF1390" s="474"/>
      <c r="BG1390" s="478"/>
      <c r="BH1390" s="479"/>
    </row>
    <row r="1391" spans="1:60" ht="19.5" customHeight="1" x14ac:dyDescent="0.25">
      <c r="A1391" s="4">
        <f t="shared" si="157"/>
        <v>1146</v>
      </c>
      <c r="B1391" s="452"/>
      <c r="C1391" s="20"/>
      <c r="D1391" s="29" t="s">
        <v>341</v>
      </c>
      <c r="E1391" s="8"/>
      <c r="F1391" s="8"/>
      <c r="G1391" s="8"/>
      <c r="H1391" s="8"/>
      <c r="I1391" s="8"/>
      <c r="J1391" s="8"/>
      <c r="K1391" s="8">
        <f t="shared" si="159"/>
        <v>15</v>
      </c>
      <c r="L1391" s="8">
        <f t="shared" si="159"/>
        <v>898</v>
      </c>
      <c r="M1391" s="184" t="s">
        <v>792</v>
      </c>
      <c r="N1391" s="96"/>
      <c r="O1391" s="34"/>
      <c r="P1391" s="33"/>
      <c r="Q1391" s="34"/>
      <c r="R1391" s="33"/>
      <c r="S1391" s="34"/>
      <c r="T1391" s="33"/>
      <c r="U1391" s="34"/>
      <c r="V1391" s="33"/>
      <c r="W1391" s="34"/>
      <c r="X1391" s="33"/>
      <c r="Y1391" s="34"/>
      <c r="Z1391" s="33"/>
      <c r="AA1391" s="34"/>
      <c r="AB1391" s="33"/>
      <c r="AC1391" s="154"/>
      <c r="AD1391" s="155"/>
      <c r="AE1391" s="151"/>
      <c r="AF1391" s="488" t="s">
        <v>438</v>
      </c>
      <c r="AG1391" s="489"/>
      <c r="AH1391" s="489"/>
      <c r="AI1391" s="489"/>
      <c r="AJ1391" s="489"/>
      <c r="AK1391" s="489"/>
      <c r="AL1391" s="489"/>
      <c r="AM1391" s="489"/>
      <c r="AN1391" s="489"/>
      <c r="AO1391" s="490"/>
      <c r="AP1391" s="155"/>
      <c r="AQ1391" s="151"/>
      <c r="AR1391" s="152"/>
      <c r="AS1391" s="34"/>
      <c r="AT1391" s="36"/>
      <c r="AU1391" s="34"/>
      <c r="AV1391" s="36"/>
      <c r="AW1391" s="4"/>
      <c r="AX1391" s="8"/>
      <c r="AY1391" s="475"/>
      <c r="AZ1391" s="476"/>
      <c r="BA1391" s="476"/>
      <c r="BB1391" s="476"/>
      <c r="BC1391" s="476"/>
      <c r="BD1391" s="476"/>
      <c r="BE1391" s="476"/>
      <c r="BF1391" s="477"/>
      <c r="BG1391" s="478"/>
      <c r="BH1391" s="479"/>
    </row>
    <row r="1392" spans="1:60" ht="19.5" customHeight="1" x14ac:dyDescent="0.25">
      <c r="A1392" s="4">
        <f t="shared" si="157"/>
        <v>1147</v>
      </c>
      <c r="B1392" s="31"/>
      <c r="C1392" s="17"/>
      <c r="D1392" s="29" t="s">
        <v>342</v>
      </c>
      <c r="E1392" s="9"/>
      <c r="F1392" s="9"/>
      <c r="G1392" s="9"/>
      <c r="H1392" s="9"/>
      <c r="I1392" s="9"/>
      <c r="J1392" s="9"/>
      <c r="K1392" s="8">
        <f t="shared" si="159"/>
        <v>16</v>
      </c>
      <c r="L1392" s="8">
        <f t="shared" si="159"/>
        <v>899</v>
      </c>
      <c r="M1392" s="184" t="s">
        <v>792</v>
      </c>
      <c r="N1392" s="87"/>
      <c r="O1392" s="34"/>
      <c r="P1392" s="33"/>
      <c r="Q1392" s="34"/>
      <c r="R1392" s="33"/>
      <c r="S1392" s="34"/>
      <c r="T1392" s="33"/>
      <c r="U1392" s="34"/>
      <c r="V1392" s="33"/>
      <c r="W1392" s="34"/>
      <c r="X1392" s="33"/>
      <c r="Y1392" s="34"/>
      <c r="Z1392" s="33"/>
      <c r="AA1392" s="34"/>
      <c r="AB1392" s="33"/>
      <c r="AC1392" s="154"/>
      <c r="AD1392" s="155"/>
      <c r="AE1392" s="151"/>
      <c r="AF1392" s="488" t="s">
        <v>438</v>
      </c>
      <c r="AG1392" s="489"/>
      <c r="AH1392" s="489"/>
      <c r="AI1392" s="489"/>
      <c r="AJ1392" s="489"/>
      <c r="AK1392" s="489"/>
      <c r="AL1392" s="489"/>
      <c r="AM1392" s="489"/>
      <c r="AN1392" s="489"/>
      <c r="AO1392" s="490"/>
      <c r="AP1392" s="155"/>
      <c r="AQ1392" s="151"/>
      <c r="AR1392" s="152"/>
      <c r="AS1392" s="34"/>
      <c r="AT1392" s="36"/>
      <c r="AU1392" s="34"/>
      <c r="AV1392" s="36"/>
      <c r="AW1392" s="4"/>
      <c r="AX1392" s="8"/>
      <c r="AY1392" s="469" t="s">
        <v>883</v>
      </c>
      <c r="AZ1392" s="470"/>
      <c r="BA1392" s="470"/>
      <c r="BB1392" s="470"/>
      <c r="BC1392" s="470"/>
      <c r="BD1392" s="470"/>
      <c r="BE1392" s="470"/>
      <c r="BF1392" s="471"/>
      <c r="BG1392" s="484"/>
      <c r="BH1392" s="484"/>
    </row>
    <row r="1393" spans="1:60" ht="19.5" customHeight="1" x14ac:dyDescent="0.25">
      <c r="A1393" s="4">
        <f t="shared" si="157"/>
        <v>1148</v>
      </c>
      <c r="B1393" s="31"/>
      <c r="C1393" s="11" t="s">
        <v>829</v>
      </c>
      <c r="D1393" s="29" t="s">
        <v>343</v>
      </c>
      <c r="E1393" s="9"/>
      <c r="F1393" s="9"/>
      <c r="G1393" s="9"/>
      <c r="H1393" s="9"/>
      <c r="I1393" s="9"/>
      <c r="J1393" s="9"/>
      <c r="K1393" s="8">
        <f t="shared" si="159"/>
        <v>17</v>
      </c>
      <c r="L1393" s="8">
        <f t="shared" si="159"/>
        <v>900</v>
      </c>
      <c r="M1393" s="184" t="s">
        <v>792</v>
      </c>
      <c r="N1393" s="87"/>
      <c r="O1393" s="34"/>
      <c r="P1393" s="33"/>
      <c r="Q1393" s="34"/>
      <c r="R1393" s="33"/>
      <c r="S1393" s="34"/>
      <c r="T1393" s="33"/>
      <c r="U1393" s="34"/>
      <c r="V1393" s="33"/>
      <c r="W1393" s="34"/>
      <c r="X1393" s="33"/>
      <c r="Y1393" s="34"/>
      <c r="Z1393" s="33"/>
      <c r="AA1393" s="34"/>
      <c r="AB1393" s="33"/>
      <c r="AC1393" s="154"/>
      <c r="AD1393" s="155"/>
      <c r="AE1393" s="151"/>
      <c r="AF1393" s="488" t="s">
        <v>438</v>
      </c>
      <c r="AG1393" s="489"/>
      <c r="AH1393" s="489"/>
      <c r="AI1393" s="489"/>
      <c r="AJ1393" s="489"/>
      <c r="AK1393" s="489"/>
      <c r="AL1393" s="489"/>
      <c r="AM1393" s="489"/>
      <c r="AN1393" s="489"/>
      <c r="AO1393" s="490"/>
      <c r="AP1393" s="155"/>
      <c r="AQ1393" s="151"/>
      <c r="AR1393" s="152"/>
      <c r="AS1393" s="34"/>
      <c r="AT1393" s="36"/>
      <c r="AU1393" s="34"/>
      <c r="AV1393" s="36"/>
      <c r="AW1393" s="4"/>
      <c r="AX1393" s="8"/>
      <c r="AY1393" s="472"/>
      <c r="AZ1393" s="473"/>
      <c r="BA1393" s="473"/>
      <c r="BB1393" s="473"/>
      <c r="BC1393" s="473"/>
      <c r="BD1393" s="473"/>
      <c r="BE1393" s="473"/>
      <c r="BF1393" s="474"/>
      <c r="BG1393" s="484"/>
      <c r="BH1393" s="484"/>
    </row>
    <row r="1394" spans="1:60" ht="19.5" customHeight="1" thickBot="1" x14ac:dyDescent="0.3">
      <c r="A1394" s="4">
        <f t="shared" si="157"/>
        <v>1149</v>
      </c>
      <c r="B1394" s="17"/>
      <c r="C1394" s="17" t="s">
        <v>108</v>
      </c>
      <c r="D1394" s="51" t="s">
        <v>1233</v>
      </c>
      <c r="E1394" s="18">
        <f>E1382+1</f>
        <v>6</v>
      </c>
      <c r="F1394" s="18">
        <f>F1382+1</f>
        <v>115</v>
      </c>
      <c r="G1394" s="8"/>
      <c r="H1394" s="8"/>
      <c r="I1394" s="8"/>
      <c r="J1394" s="8"/>
      <c r="K1394" s="8"/>
      <c r="L1394" s="8"/>
      <c r="M1394" s="10"/>
      <c r="N1394" s="87"/>
      <c r="O1394" s="34"/>
      <c r="P1394" s="33"/>
      <c r="Q1394" s="34"/>
      <c r="R1394" s="33"/>
      <c r="S1394" s="34"/>
      <c r="T1394" s="33"/>
      <c r="U1394" s="34"/>
      <c r="V1394" s="33"/>
      <c r="W1394" s="34"/>
      <c r="X1394" s="33"/>
      <c r="Y1394" s="34"/>
      <c r="Z1394" s="33"/>
      <c r="AA1394" s="34"/>
      <c r="AB1394" s="33"/>
      <c r="AC1394" s="154"/>
      <c r="AD1394" s="155"/>
      <c r="AE1394" s="151"/>
      <c r="AF1394" s="488" t="s">
        <v>438</v>
      </c>
      <c r="AG1394" s="489"/>
      <c r="AH1394" s="489"/>
      <c r="AI1394" s="489"/>
      <c r="AJ1394" s="489"/>
      <c r="AK1394" s="489"/>
      <c r="AL1394" s="489"/>
      <c r="AM1394" s="489"/>
      <c r="AN1394" s="489"/>
      <c r="AO1394" s="490"/>
      <c r="AP1394" s="155"/>
      <c r="AQ1394" s="151"/>
      <c r="AR1394" s="152"/>
      <c r="AS1394" s="34"/>
      <c r="AT1394" s="33"/>
      <c r="AU1394" s="34"/>
      <c r="AV1394" s="36"/>
      <c r="AW1394" s="4"/>
      <c r="AX1394" s="8"/>
      <c r="AY1394" s="469" t="s">
        <v>858</v>
      </c>
      <c r="AZ1394" s="470"/>
      <c r="BA1394" s="470"/>
      <c r="BB1394" s="470"/>
      <c r="BC1394" s="470"/>
      <c r="BD1394" s="470"/>
      <c r="BE1394" s="470"/>
      <c r="BF1394" s="471"/>
      <c r="BG1394" s="484"/>
      <c r="BH1394" s="484"/>
    </row>
    <row r="1395" spans="1:60" ht="19.5" customHeight="1" thickBot="1" x14ac:dyDescent="0.3">
      <c r="A1395" s="4">
        <f t="shared" si="157"/>
        <v>1150</v>
      </c>
      <c r="B1395" s="21"/>
      <c r="C1395" s="21"/>
      <c r="D1395" s="51" t="s">
        <v>57</v>
      </c>
      <c r="E1395" s="18">
        <f t="shared" ref="E1395:F1399" si="160">E1394+1</f>
        <v>7</v>
      </c>
      <c r="F1395" s="18">
        <f t="shared" si="160"/>
        <v>116</v>
      </c>
      <c r="G1395" s="8"/>
      <c r="H1395" s="8"/>
      <c r="I1395" s="8"/>
      <c r="J1395" s="8"/>
      <c r="K1395" s="8"/>
      <c r="L1395" s="8"/>
      <c r="M1395" s="10"/>
      <c r="N1395" s="87"/>
      <c r="O1395" s="34"/>
      <c r="P1395" s="33"/>
      <c r="Q1395" s="34"/>
      <c r="R1395" s="33"/>
      <c r="S1395" s="34"/>
      <c r="T1395" s="33"/>
      <c r="U1395" s="34"/>
      <c r="V1395" s="33"/>
      <c r="W1395" s="34"/>
      <c r="X1395" s="33"/>
      <c r="Y1395" s="34"/>
      <c r="Z1395" s="33"/>
      <c r="AA1395" s="34"/>
      <c r="AB1395" s="33"/>
      <c r="AC1395" s="154"/>
      <c r="AD1395" s="155"/>
      <c r="AE1395" s="151"/>
      <c r="AF1395" s="488" t="s">
        <v>438</v>
      </c>
      <c r="AG1395" s="489"/>
      <c r="AH1395" s="489"/>
      <c r="AI1395" s="489"/>
      <c r="AJ1395" s="489"/>
      <c r="AK1395" s="489"/>
      <c r="AL1395" s="489"/>
      <c r="AM1395" s="489"/>
      <c r="AN1395" s="489"/>
      <c r="AO1395" s="490"/>
      <c r="AP1395" s="155"/>
      <c r="AQ1395" s="151"/>
      <c r="AR1395" s="152"/>
      <c r="AS1395" s="34"/>
      <c r="AT1395" s="33"/>
      <c r="AU1395" s="34"/>
      <c r="AV1395" s="36"/>
      <c r="AW1395" s="4"/>
      <c r="AX1395" s="8"/>
      <c r="AY1395" s="472"/>
      <c r="AZ1395" s="473"/>
      <c r="BA1395" s="473"/>
      <c r="BB1395" s="473"/>
      <c r="BC1395" s="473"/>
      <c r="BD1395" s="473"/>
      <c r="BE1395" s="473"/>
      <c r="BF1395" s="474"/>
      <c r="BG1395" s="484"/>
      <c r="BH1395" s="484"/>
    </row>
    <row r="1396" spans="1:60" ht="19.5" customHeight="1" thickBot="1" x14ac:dyDescent="0.3">
      <c r="A1396" s="4">
        <f t="shared" si="157"/>
        <v>1151</v>
      </c>
      <c r="B1396" s="21"/>
      <c r="C1396" s="21"/>
      <c r="D1396" s="51" t="s">
        <v>58</v>
      </c>
      <c r="E1396" s="18">
        <f t="shared" si="160"/>
        <v>8</v>
      </c>
      <c r="F1396" s="18">
        <f t="shared" si="160"/>
        <v>117</v>
      </c>
      <c r="G1396" s="8"/>
      <c r="H1396" s="8"/>
      <c r="I1396" s="8"/>
      <c r="J1396" s="8"/>
      <c r="K1396" s="8"/>
      <c r="L1396" s="8"/>
      <c r="M1396" s="10"/>
      <c r="N1396" s="87"/>
      <c r="O1396" s="34"/>
      <c r="P1396" s="33"/>
      <c r="Q1396" s="34"/>
      <c r="R1396" s="33"/>
      <c r="S1396" s="34"/>
      <c r="T1396" s="33"/>
      <c r="U1396" s="34"/>
      <c r="V1396" s="33"/>
      <c r="W1396" s="34"/>
      <c r="X1396" s="33"/>
      <c r="Y1396" s="34"/>
      <c r="Z1396" s="33"/>
      <c r="AA1396" s="34"/>
      <c r="AB1396" s="33"/>
      <c r="AC1396" s="154"/>
      <c r="AD1396" s="155"/>
      <c r="AE1396" s="151"/>
      <c r="AF1396" s="488" t="s">
        <v>438</v>
      </c>
      <c r="AG1396" s="489"/>
      <c r="AH1396" s="489"/>
      <c r="AI1396" s="489"/>
      <c r="AJ1396" s="489"/>
      <c r="AK1396" s="489"/>
      <c r="AL1396" s="489"/>
      <c r="AM1396" s="489"/>
      <c r="AN1396" s="489"/>
      <c r="AO1396" s="490"/>
      <c r="AP1396" s="155"/>
      <c r="AQ1396" s="151"/>
      <c r="AR1396" s="152"/>
      <c r="AS1396" s="34"/>
      <c r="AT1396" s="33"/>
      <c r="AU1396" s="34"/>
      <c r="AV1396" s="36"/>
      <c r="AW1396" s="4"/>
      <c r="AX1396" s="8"/>
      <c r="AY1396" s="472"/>
      <c r="AZ1396" s="473"/>
      <c r="BA1396" s="473"/>
      <c r="BB1396" s="473"/>
      <c r="BC1396" s="473"/>
      <c r="BD1396" s="473"/>
      <c r="BE1396" s="473"/>
      <c r="BF1396" s="474"/>
      <c r="BG1396" s="484"/>
      <c r="BH1396" s="484"/>
    </row>
    <row r="1397" spans="1:60" ht="19.5" customHeight="1" thickBot="1" x14ac:dyDescent="0.3">
      <c r="A1397" s="4">
        <f t="shared" si="157"/>
        <v>1152</v>
      </c>
      <c r="B1397" s="21"/>
      <c r="C1397" s="21"/>
      <c r="D1397" s="51" t="s">
        <v>59</v>
      </c>
      <c r="E1397" s="18">
        <f t="shared" si="160"/>
        <v>9</v>
      </c>
      <c r="F1397" s="18">
        <f t="shared" si="160"/>
        <v>118</v>
      </c>
      <c r="G1397" s="8"/>
      <c r="H1397" s="8"/>
      <c r="I1397" s="8"/>
      <c r="J1397" s="8"/>
      <c r="K1397" s="8"/>
      <c r="L1397" s="8"/>
      <c r="M1397" s="10"/>
      <c r="N1397" s="87"/>
      <c r="O1397" s="34"/>
      <c r="P1397" s="33"/>
      <c r="Q1397" s="34"/>
      <c r="R1397" s="33"/>
      <c r="S1397" s="34"/>
      <c r="T1397" s="33"/>
      <c r="U1397" s="34"/>
      <c r="V1397" s="33"/>
      <c r="W1397" s="34"/>
      <c r="X1397" s="33"/>
      <c r="Y1397" s="34"/>
      <c r="Z1397" s="33"/>
      <c r="AA1397" s="34"/>
      <c r="AB1397" s="33"/>
      <c r="AC1397" s="154"/>
      <c r="AD1397" s="155"/>
      <c r="AE1397" s="151"/>
      <c r="AF1397" s="488" t="s">
        <v>438</v>
      </c>
      <c r="AG1397" s="489"/>
      <c r="AH1397" s="489"/>
      <c r="AI1397" s="489"/>
      <c r="AJ1397" s="489"/>
      <c r="AK1397" s="489"/>
      <c r="AL1397" s="489"/>
      <c r="AM1397" s="489"/>
      <c r="AN1397" s="489"/>
      <c r="AO1397" s="490"/>
      <c r="AP1397" s="155"/>
      <c r="AQ1397" s="151"/>
      <c r="AR1397" s="152"/>
      <c r="AS1397" s="34"/>
      <c r="AT1397" s="33"/>
      <c r="AU1397" s="34"/>
      <c r="AV1397" s="36"/>
      <c r="AW1397" s="4"/>
      <c r="AX1397" s="8"/>
      <c r="AY1397" s="472"/>
      <c r="AZ1397" s="473"/>
      <c r="BA1397" s="473"/>
      <c r="BB1397" s="473"/>
      <c r="BC1397" s="473"/>
      <c r="BD1397" s="473"/>
      <c r="BE1397" s="473"/>
      <c r="BF1397" s="474"/>
      <c r="BG1397" s="484"/>
      <c r="BH1397" s="484"/>
    </row>
    <row r="1398" spans="1:60" ht="19.5" customHeight="1" thickBot="1" x14ac:dyDescent="0.3">
      <c r="A1398" s="4">
        <f t="shared" si="157"/>
        <v>1153</v>
      </c>
      <c r="B1398" s="31"/>
      <c r="C1398" s="31"/>
      <c r="D1398" s="51" t="s">
        <v>704</v>
      </c>
      <c r="E1398" s="18">
        <f t="shared" si="160"/>
        <v>10</v>
      </c>
      <c r="F1398" s="18">
        <f t="shared" si="160"/>
        <v>119</v>
      </c>
      <c r="G1398" s="8"/>
      <c r="H1398" s="8"/>
      <c r="I1398" s="8"/>
      <c r="J1398" s="8"/>
      <c r="K1398" s="8"/>
      <c r="L1398" s="8"/>
      <c r="M1398" s="10"/>
      <c r="N1398" s="87"/>
      <c r="O1398" s="34"/>
      <c r="P1398" s="33"/>
      <c r="Q1398" s="34"/>
      <c r="R1398" s="33"/>
      <c r="S1398" s="34"/>
      <c r="T1398" s="33"/>
      <c r="U1398" s="34"/>
      <c r="V1398" s="33"/>
      <c r="W1398" s="34"/>
      <c r="X1398" s="33"/>
      <c r="Y1398" s="34"/>
      <c r="Z1398" s="33"/>
      <c r="AA1398" s="34"/>
      <c r="AB1398" s="33"/>
      <c r="AC1398" s="154"/>
      <c r="AD1398" s="155"/>
      <c r="AE1398" s="151"/>
      <c r="AF1398" s="488" t="s">
        <v>438</v>
      </c>
      <c r="AG1398" s="489"/>
      <c r="AH1398" s="489"/>
      <c r="AI1398" s="489"/>
      <c r="AJ1398" s="489"/>
      <c r="AK1398" s="489"/>
      <c r="AL1398" s="489"/>
      <c r="AM1398" s="489"/>
      <c r="AN1398" s="489"/>
      <c r="AO1398" s="490"/>
      <c r="AP1398" s="155"/>
      <c r="AQ1398" s="151"/>
      <c r="AR1398" s="152"/>
      <c r="AS1398" s="34"/>
      <c r="AT1398" s="33"/>
      <c r="AU1398" s="34"/>
      <c r="AV1398" s="36"/>
      <c r="AW1398" s="4"/>
      <c r="AX1398" s="8"/>
      <c r="AY1398" s="472"/>
      <c r="AZ1398" s="473"/>
      <c r="BA1398" s="473"/>
      <c r="BB1398" s="473"/>
      <c r="BC1398" s="473"/>
      <c r="BD1398" s="473"/>
      <c r="BE1398" s="473"/>
      <c r="BF1398" s="474"/>
      <c r="BG1398" s="484"/>
      <c r="BH1398" s="484"/>
    </row>
    <row r="1399" spans="1:60" ht="19.5" customHeight="1" thickBot="1" x14ac:dyDescent="0.3">
      <c r="A1399" s="4">
        <f t="shared" si="157"/>
        <v>1154</v>
      </c>
      <c r="B1399" s="41"/>
      <c r="C1399" s="41"/>
      <c r="D1399" s="51" t="s">
        <v>441</v>
      </c>
      <c r="E1399" s="18">
        <f t="shared" si="160"/>
        <v>11</v>
      </c>
      <c r="F1399" s="18">
        <f t="shared" si="160"/>
        <v>120</v>
      </c>
      <c r="G1399" s="8"/>
      <c r="H1399" s="8"/>
      <c r="I1399" s="8"/>
      <c r="J1399" s="8"/>
      <c r="K1399" s="8"/>
      <c r="L1399" s="8"/>
      <c r="M1399" s="10"/>
      <c r="N1399" s="87"/>
      <c r="O1399" s="34"/>
      <c r="P1399" s="33"/>
      <c r="Q1399" s="34"/>
      <c r="R1399" s="33"/>
      <c r="S1399" s="34"/>
      <c r="T1399" s="33"/>
      <c r="U1399" s="34"/>
      <c r="V1399" s="33"/>
      <c r="W1399" s="34"/>
      <c r="X1399" s="33"/>
      <c r="Y1399" s="34"/>
      <c r="Z1399" s="33"/>
      <c r="AA1399" s="34"/>
      <c r="AB1399" s="33"/>
      <c r="AC1399" s="154"/>
      <c r="AD1399" s="155"/>
      <c r="AE1399" s="151"/>
      <c r="AF1399" s="488" t="s">
        <v>438</v>
      </c>
      <c r="AG1399" s="489"/>
      <c r="AH1399" s="489"/>
      <c r="AI1399" s="489"/>
      <c r="AJ1399" s="489"/>
      <c r="AK1399" s="489"/>
      <c r="AL1399" s="489"/>
      <c r="AM1399" s="489"/>
      <c r="AN1399" s="489"/>
      <c r="AO1399" s="490"/>
      <c r="AP1399" s="155"/>
      <c r="AQ1399" s="151"/>
      <c r="AR1399" s="152"/>
      <c r="AS1399" s="34"/>
      <c r="AT1399" s="33"/>
      <c r="AU1399" s="34"/>
      <c r="AV1399" s="36"/>
      <c r="AW1399" s="4"/>
      <c r="AX1399" s="8"/>
      <c r="AY1399" s="475"/>
      <c r="AZ1399" s="476"/>
      <c r="BA1399" s="476"/>
      <c r="BB1399" s="476"/>
      <c r="BC1399" s="476"/>
      <c r="BD1399" s="476"/>
      <c r="BE1399" s="476"/>
      <c r="BF1399" s="477"/>
      <c r="BG1399" s="484"/>
      <c r="BH1399" s="484"/>
    </row>
    <row r="1400" spans="1:60" ht="19.5" customHeight="1" x14ac:dyDescent="0.25">
      <c r="A1400" s="4">
        <f t="shared" si="157"/>
        <v>1155</v>
      </c>
      <c r="B1400" s="31"/>
      <c r="C1400" s="31"/>
      <c r="D1400" s="23" t="s">
        <v>980</v>
      </c>
      <c r="E1400" s="8"/>
      <c r="F1400" s="8"/>
      <c r="G1400" s="19">
        <f>G1399+1</f>
        <v>1</v>
      </c>
      <c r="H1400" s="19">
        <f>H1367+1</f>
        <v>120</v>
      </c>
      <c r="I1400" s="8"/>
      <c r="J1400" s="8"/>
      <c r="K1400" s="8"/>
      <c r="L1400" s="8"/>
      <c r="M1400" s="10"/>
      <c r="N1400" s="87"/>
      <c r="O1400" s="34"/>
      <c r="P1400" s="33"/>
      <c r="Q1400" s="34"/>
      <c r="R1400" s="33"/>
      <c r="S1400" s="34"/>
      <c r="T1400" s="33"/>
      <c r="U1400" s="34"/>
      <c r="V1400" s="33"/>
      <c r="W1400" s="34"/>
      <c r="X1400" s="33"/>
      <c r="Y1400" s="34"/>
      <c r="Z1400" s="33"/>
      <c r="AA1400" s="34"/>
      <c r="AB1400" s="33"/>
      <c r="AC1400" s="154"/>
      <c r="AD1400" s="155"/>
      <c r="AE1400" s="151"/>
      <c r="AF1400" s="488" t="s">
        <v>438</v>
      </c>
      <c r="AG1400" s="489"/>
      <c r="AH1400" s="489"/>
      <c r="AI1400" s="489"/>
      <c r="AJ1400" s="489"/>
      <c r="AK1400" s="489"/>
      <c r="AL1400" s="489"/>
      <c r="AM1400" s="489"/>
      <c r="AN1400" s="489"/>
      <c r="AO1400" s="490"/>
      <c r="AP1400" s="155"/>
      <c r="AQ1400" s="151"/>
      <c r="AR1400" s="152"/>
      <c r="AS1400" s="34"/>
      <c r="AT1400" s="33"/>
      <c r="AU1400" s="34"/>
      <c r="AV1400" s="36"/>
      <c r="AW1400" s="4"/>
      <c r="AX1400" s="8"/>
      <c r="AY1400" s="598" t="s">
        <v>984</v>
      </c>
      <c r="AZ1400" s="599"/>
      <c r="BA1400" s="599"/>
      <c r="BB1400" s="599"/>
      <c r="BC1400" s="599"/>
      <c r="BD1400" s="599"/>
      <c r="BE1400" s="599"/>
      <c r="BF1400" s="600"/>
      <c r="BG1400" s="8"/>
      <c r="BH1400" s="8"/>
    </row>
    <row r="1401" spans="1:60" ht="19.5" customHeight="1" thickBot="1" x14ac:dyDescent="0.3">
      <c r="A1401" s="4">
        <f t="shared" si="157"/>
        <v>1156</v>
      </c>
      <c r="B1401" s="21"/>
      <c r="C1401" s="17" t="s">
        <v>549</v>
      </c>
      <c r="D1401" s="51" t="s">
        <v>442</v>
      </c>
      <c r="E1401" s="18">
        <f>E1399+1</f>
        <v>12</v>
      </c>
      <c r="F1401" s="18">
        <f>F1399+1</f>
        <v>121</v>
      </c>
      <c r="G1401" s="8"/>
      <c r="H1401" s="8"/>
      <c r="I1401" s="8"/>
      <c r="J1401" s="8"/>
      <c r="K1401" s="8"/>
      <c r="L1401" s="8"/>
      <c r="M1401" s="10"/>
      <c r="N1401" s="87"/>
      <c r="O1401" s="34"/>
      <c r="P1401" s="33"/>
      <c r="Q1401" s="34"/>
      <c r="R1401" s="33"/>
      <c r="S1401" s="34"/>
      <c r="T1401" s="33"/>
      <c r="U1401" s="34"/>
      <c r="V1401" s="33"/>
      <c r="W1401" s="34"/>
      <c r="X1401" s="33"/>
      <c r="Y1401" s="34"/>
      <c r="Z1401" s="33"/>
      <c r="AA1401" s="34"/>
      <c r="AB1401" s="33"/>
      <c r="AC1401" s="154"/>
      <c r="AD1401" s="155"/>
      <c r="AE1401" s="151"/>
      <c r="AF1401" s="488" t="s">
        <v>438</v>
      </c>
      <c r="AG1401" s="489"/>
      <c r="AH1401" s="489"/>
      <c r="AI1401" s="489"/>
      <c r="AJ1401" s="489"/>
      <c r="AK1401" s="489"/>
      <c r="AL1401" s="489"/>
      <c r="AM1401" s="489"/>
      <c r="AN1401" s="489"/>
      <c r="AO1401" s="490"/>
      <c r="AP1401" s="155"/>
      <c r="AQ1401" s="151"/>
      <c r="AR1401" s="152"/>
      <c r="AS1401" s="34"/>
      <c r="AT1401" s="33"/>
      <c r="AU1401" s="34"/>
      <c r="AV1401" s="36"/>
      <c r="AW1401" s="4"/>
      <c r="AX1401" s="8"/>
      <c r="AY1401" s="469" t="s">
        <v>859</v>
      </c>
      <c r="AZ1401" s="470"/>
      <c r="BA1401" s="470"/>
      <c r="BB1401" s="470"/>
      <c r="BC1401" s="470"/>
      <c r="BD1401" s="470"/>
      <c r="BE1401" s="470"/>
      <c r="BF1401" s="471"/>
      <c r="BG1401" s="484"/>
      <c r="BH1401" s="484"/>
    </row>
    <row r="1402" spans="1:60" ht="19.5" customHeight="1" thickBot="1" x14ac:dyDescent="0.3">
      <c r="A1402" s="4">
        <f t="shared" si="157"/>
        <v>1157</v>
      </c>
      <c r="B1402" s="21"/>
      <c r="C1402" s="21"/>
      <c r="D1402" s="51" t="s">
        <v>705</v>
      </c>
      <c r="E1402" s="18">
        <f>E1401+1</f>
        <v>13</v>
      </c>
      <c r="F1402" s="18">
        <f>F1401+1</f>
        <v>122</v>
      </c>
      <c r="G1402" s="9"/>
      <c r="H1402" s="9"/>
      <c r="I1402" s="9"/>
      <c r="J1402" s="9"/>
      <c r="K1402" s="8"/>
      <c r="L1402" s="8"/>
      <c r="M1402" s="10"/>
      <c r="N1402" s="87"/>
      <c r="O1402" s="34"/>
      <c r="P1402" s="33"/>
      <c r="Q1402" s="34"/>
      <c r="R1402" s="33"/>
      <c r="S1402" s="34"/>
      <c r="T1402" s="33"/>
      <c r="U1402" s="34"/>
      <c r="V1402" s="33"/>
      <c r="W1402" s="34"/>
      <c r="X1402" s="33"/>
      <c r="Y1402" s="34"/>
      <c r="Z1402" s="33"/>
      <c r="AA1402" s="34"/>
      <c r="AB1402" s="33"/>
      <c r="AC1402" s="154"/>
      <c r="AD1402" s="155"/>
      <c r="AE1402" s="151"/>
      <c r="AF1402" s="488" t="s">
        <v>1236</v>
      </c>
      <c r="AG1402" s="489"/>
      <c r="AH1402" s="489"/>
      <c r="AI1402" s="489"/>
      <c r="AJ1402" s="489"/>
      <c r="AK1402" s="489"/>
      <c r="AL1402" s="489"/>
      <c r="AM1402" s="489"/>
      <c r="AN1402" s="489"/>
      <c r="AO1402" s="490"/>
      <c r="AP1402" s="155"/>
      <c r="AQ1402" s="151"/>
      <c r="AR1402" s="155"/>
      <c r="AS1402" s="348"/>
      <c r="AT1402" s="33"/>
      <c r="AU1402" s="34"/>
      <c r="AV1402" s="36"/>
      <c r="AW1402" s="4"/>
      <c r="AX1402" s="8"/>
      <c r="AY1402" s="472"/>
      <c r="AZ1402" s="473"/>
      <c r="BA1402" s="473"/>
      <c r="BB1402" s="473"/>
      <c r="BC1402" s="473"/>
      <c r="BD1402" s="473"/>
      <c r="BE1402" s="473"/>
      <c r="BF1402" s="474"/>
      <c r="BG1402" s="8"/>
      <c r="BH1402" s="8"/>
    </row>
    <row r="1403" spans="1:60" ht="19.5" customHeight="1" thickBot="1" x14ac:dyDescent="0.3">
      <c r="A1403" s="4">
        <f t="shared" si="157"/>
        <v>1158</v>
      </c>
      <c r="B1403" s="21"/>
      <c r="C1403" s="21"/>
      <c r="D1403" s="51" t="s">
        <v>706</v>
      </c>
      <c r="E1403" s="18">
        <f>E1402+1</f>
        <v>14</v>
      </c>
      <c r="F1403" s="18">
        <f>F1402+1</f>
        <v>123</v>
      </c>
      <c r="G1403" s="9"/>
      <c r="H1403" s="9"/>
      <c r="I1403" s="9"/>
      <c r="J1403" s="9"/>
      <c r="K1403" s="8"/>
      <c r="L1403" s="8"/>
      <c r="M1403" s="10"/>
      <c r="N1403" s="87"/>
      <c r="O1403" s="34"/>
      <c r="P1403" s="33"/>
      <c r="Q1403" s="34"/>
      <c r="R1403" s="33"/>
      <c r="S1403" s="34"/>
      <c r="T1403" s="33"/>
      <c r="U1403" s="34"/>
      <c r="V1403" s="33"/>
      <c r="W1403" s="34"/>
      <c r="X1403" s="33"/>
      <c r="Y1403" s="34"/>
      <c r="Z1403" s="33"/>
      <c r="AA1403" s="34"/>
      <c r="AB1403" s="33"/>
      <c r="AC1403" s="154"/>
      <c r="AD1403" s="155"/>
      <c r="AE1403" s="151"/>
      <c r="AF1403" s="488" t="s">
        <v>1236</v>
      </c>
      <c r="AG1403" s="489"/>
      <c r="AH1403" s="489"/>
      <c r="AI1403" s="489"/>
      <c r="AJ1403" s="489"/>
      <c r="AK1403" s="489"/>
      <c r="AL1403" s="489"/>
      <c r="AM1403" s="489"/>
      <c r="AN1403" s="489"/>
      <c r="AO1403" s="490"/>
      <c r="AP1403" s="155"/>
      <c r="AQ1403" s="151"/>
      <c r="AR1403" s="155"/>
      <c r="AS1403" s="348"/>
      <c r="AT1403" s="33"/>
      <c r="AU1403" s="34"/>
      <c r="AV1403" s="36"/>
      <c r="AW1403" s="4"/>
      <c r="AX1403" s="8"/>
      <c r="AY1403" s="472"/>
      <c r="AZ1403" s="473"/>
      <c r="BA1403" s="473"/>
      <c r="BB1403" s="473"/>
      <c r="BC1403" s="473"/>
      <c r="BD1403" s="473"/>
      <c r="BE1403" s="473"/>
      <c r="BF1403" s="474"/>
      <c r="BG1403" s="8"/>
      <c r="BH1403" s="8"/>
    </row>
    <row r="1404" spans="1:60" ht="19.5" customHeight="1" x14ac:dyDescent="0.25">
      <c r="A1404" s="4">
        <f t="shared" si="157"/>
        <v>1159</v>
      </c>
      <c r="B1404" s="21"/>
      <c r="C1404" s="21"/>
      <c r="D1404" s="17" t="s">
        <v>729</v>
      </c>
      <c r="E1404" s="9"/>
      <c r="F1404" s="9"/>
      <c r="G1404" s="9"/>
      <c r="H1404" s="9"/>
      <c r="I1404" s="9">
        <v>1</v>
      </c>
      <c r="J1404" s="9">
        <f>J1367+1</f>
        <v>46</v>
      </c>
      <c r="K1404" s="8"/>
      <c r="L1404" s="8"/>
      <c r="M1404" s="10"/>
      <c r="N1404" s="87"/>
      <c r="O1404" s="34"/>
      <c r="P1404" s="33"/>
      <c r="Q1404" s="34"/>
      <c r="R1404" s="33"/>
      <c r="S1404" s="34"/>
      <c r="T1404" s="33"/>
      <c r="U1404" s="34"/>
      <c r="V1404" s="33"/>
      <c r="W1404" s="34"/>
      <c r="X1404" s="33"/>
      <c r="Y1404" s="34"/>
      <c r="Z1404" s="33"/>
      <c r="AA1404" s="34"/>
      <c r="AB1404" s="36"/>
      <c r="AC1404" s="34"/>
      <c r="AD1404" s="33"/>
      <c r="AE1404" s="34"/>
      <c r="AF1404" s="36"/>
      <c r="AG1404" s="154"/>
      <c r="AH1404" s="496" t="s">
        <v>26</v>
      </c>
      <c r="AI1404" s="489"/>
      <c r="AJ1404" s="489"/>
      <c r="AK1404" s="489"/>
      <c r="AL1404" s="489"/>
      <c r="AM1404" s="489"/>
      <c r="AN1404" s="489"/>
      <c r="AO1404" s="490"/>
      <c r="AP1404" s="152"/>
      <c r="AQ1404" s="34"/>
      <c r="AR1404" s="33"/>
      <c r="AS1404" s="34"/>
      <c r="AT1404" s="33"/>
      <c r="AU1404" s="34"/>
      <c r="AV1404" s="36"/>
      <c r="AW1404" s="4"/>
      <c r="AX1404" s="8"/>
      <c r="AY1404" s="472"/>
      <c r="AZ1404" s="473"/>
      <c r="BA1404" s="473"/>
      <c r="BB1404" s="473"/>
      <c r="BC1404" s="473"/>
      <c r="BD1404" s="473"/>
      <c r="BE1404" s="473"/>
      <c r="BF1404" s="474"/>
      <c r="BG1404" s="484"/>
      <c r="BH1404" s="484"/>
    </row>
    <row r="1405" spans="1:60" ht="19.5" customHeight="1" x14ac:dyDescent="0.25">
      <c r="A1405" s="4">
        <f t="shared" si="157"/>
        <v>1160</v>
      </c>
      <c r="B1405" s="20"/>
      <c r="C1405" s="20"/>
      <c r="D1405" s="17" t="s">
        <v>730</v>
      </c>
      <c r="E1405" s="9"/>
      <c r="F1405" s="9"/>
      <c r="G1405" s="9"/>
      <c r="H1405" s="9"/>
      <c r="I1405" s="9">
        <f>I1404+1</f>
        <v>2</v>
      </c>
      <c r="J1405" s="9">
        <f>J1404+1</f>
        <v>47</v>
      </c>
      <c r="K1405" s="8"/>
      <c r="L1405" s="8"/>
      <c r="M1405" s="10"/>
      <c r="N1405" s="87"/>
      <c r="O1405" s="34"/>
      <c r="P1405" s="33"/>
      <c r="Q1405" s="34"/>
      <c r="R1405" s="33"/>
      <c r="S1405" s="34"/>
      <c r="T1405" s="33"/>
      <c r="U1405" s="34"/>
      <c r="V1405" s="33"/>
      <c r="W1405" s="34"/>
      <c r="X1405" s="33"/>
      <c r="Y1405" s="34"/>
      <c r="Z1405" s="33"/>
      <c r="AA1405" s="34"/>
      <c r="AB1405" s="33"/>
      <c r="AC1405" s="34"/>
      <c r="AD1405" s="33"/>
      <c r="AE1405" s="34"/>
      <c r="AF1405" s="36"/>
      <c r="AG1405" s="154"/>
      <c r="AH1405" s="496" t="s">
        <v>26</v>
      </c>
      <c r="AI1405" s="489"/>
      <c r="AJ1405" s="489"/>
      <c r="AK1405" s="489"/>
      <c r="AL1405" s="489"/>
      <c r="AM1405" s="489"/>
      <c r="AN1405" s="489"/>
      <c r="AO1405" s="490"/>
      <c r="AP1405" s="152"/>
      <c r="AQ1405" s="34"/>
      <c r="AR1405" s="33"/>
      <c r="AS1405" s="34"/>
      <c r="AT1405" s="33"/>
      <c r="AU1405" s="34"/>
      <c r="AV1405" s="36"/>
      <c r="AW1405" s="4"/>
      <c r="AX1405" s="8"/>
      <c r="AY1405" s="475"/>
      <c r="AZ1405" s="476"/>
      <c r="BA1405" s="476"/>
      <c r="BB1405" s="476"/>
      <c r="BC1405" s="476"/>
      <c r="BD1405" s="476"/>
      <c r="BE1405" s="476"/>
      <c r="BF1405" s="477"/>
      <c r="BG1405" s="484"/>
      <c r="BH1405" s="484"/>
    </row>
    <row r="1406" spans="1:60" ht="19.5" customHeight="1" x14ac:dyDescent="0.25">
      <c r="A1406" s="4">
        <f t="shared" si="157"/>
        <v>1161</v>
      </c>
      <c r="B1406" s="450"/>
      <c r="C1406" s="31"/>
      <c r="D1406" s="29" t="s">
        <v>201</v>
      </c>
      <c r="E1406" s="9"/>
      <c r="F1406" s="9"/>
      <c r="G1406" s="9"/>
      <c r="H1406" s="9"/>
      <c r="I1406" s="9"/>
      <c r="J1406" s="9"/>
      <c r="K1406" s="8">
        <f>K1393+1</f>
        <v>18</v>
      </c>
      <c r="L1406" s="8">
        <f>L1393+1</f>
        <v>901</v>
      </c>
      <c r="M1406" s="184" t="s">
        <v>792</v>
      </c>
      <c r="N1406" s="87"/>
      <c r="O1406" s="506" t="s">
        <v>424</v>
      </c>
      <c r="P1406" s="507"/>
      <c r="Q1406" s="507"/>
      <c r="R1406" s="508"/>
      <c r="S1406" s="34"/>
      <c r="T1406" s="33"/>
      <c r="U1406" s="34"/>
      <c r="V1406" s="33"/>
      <c r="W1406" s="34"/>
      <c r="X1406" s="33"/>
      <c r="Y1406" s="34"/>
      <c r="Z1406" s="33"/>
      <c r="AA1406" s="154"/>
      <c r="AB1406" s="170"/>
      <c r="AC1406" s="256"/>
      <c r="AD1406" s="488" t="s">
        <v>159</v>
      </c>
      <c r="AE1406" s="489"/>
      <c r="AF1406" s="489"/>
      <c r="AG1406" s="489"/>
      <c r="AH1406" s="489"/>
      <c r="AI1406" s="489"/>
      <c r="AJ1406" s="489"/>
      <c r="AK1406" s="489"/>
      <c r="AL1406" s="489"/>
      <c r="AM1406" s="489"/>
      <c r="AN1406" s="489"/>
      <c r="AO1406" s="490"/>
      <c r="AP1406" s="155"/>
      <c r="AQ1406" s="151"/>
      <c r="AR1406" s="152"/>
      <c r="AS1406" s="34"/>
      <c r="AT1406" s="36"/>
      <c r="AU1406" s="34"/>
      <c r="AV1406" s="36"/>
      <c r="AW1406" s="4"/>
      <c r="AX1406" s="8"/>
      <c r="AY1406" s="469" t="s">
        <v>106</v>
      </c>
      <c r="AZ1406" s="470"/>
      <c r="BA1406" s="470"/>
      <c r="BB1406" s="470"/>
      <c r="BC1406" s="470"/>
      <c r="BD1406" s="470"/>
      <c r="BE1406" s="470"/>
      <c r="BF1406" s="471"/>
      <c r="BG1406" s="484"/>
      <c r="BH1406" s="484"/>
    </row>
    <row r="1407" spans="1:60" ht="19.5" customHeight="1" x14ac:dyDescent="0.25">
      <c r="A1407" s="4">
        <f t="shared" si="157"/>
        <v>1162</v>
      </c>
      <c r="B1407" s="451"/>
      <c r="C1407" s="31"/>
      <c r="D1407" s="29" t="s">
        <v>202</v>
      </c>
      <c r="E1407" s="9"/>
      <c r="F1407" s="9"/>
      <c r="G1407" s="9"/>
      <c r="H1407" s="9"/>
      <c r="I1407" s="9"/>
      <c r="J1407" s="9"/>
      <c r="K1407" s="8">
        <f>K1406+1</f>
        <v>19</v>
      </c>
      <c r="L1407" s="8">
        <f>L1406+1</f>
        <v>902</v>
      </c>
      <c r="M1407" s="184" t="s">
        <v>792</v>
      </c>
      <c r="N1407" s="87"/>
      <c r="O1407" s="34"/>
      <c r="P1407" s="33"/>
      <c r="Q1407" s="34"/>
      <c r="R1407" s="33"/>
      <c r="S1407" s="34"/>
      <c r="T1407" s="33"/>
      <c r="U1407" s="34"/>
      <c r="V1407" s="33"/>
      <c r="W1407" s="34"/>
      <c r="X1407" s="33"/>
      <c r="Y1407" s="34"/>
      <c r="Z1407" s="33"/>
      <c r="AA1407" s="154"/>
      <c r="AB1407" s="170"/>
      <c r="AC1407" s="256"/>
      <c r="AD1407" s="488" t="s">
        <v>159</v>
      </c>
      <c r="AE1407" s="489"/>
      <c r="AF1407" s="489"/>
      <c r="AG1407" s="489"/>
      <c r="AH1407" s="489"/>
      <c r="AI1407" s="489"/>
      <c r="AJ1407" s="489"/>
      <c r="AK1407" s="489"/>
      <c r="AL1407" s="489"/>
      <c r="AM1407" s="489"/>
      <c r="AN1407" s="489"/>
      <c r="AO1407" s="490"/>
      <c r="AP1407" s="155"/>
      <c r="AQ1407" s="151"/>
      <c r="AR1407" s="152"/>
      <c r="AS1407" s="34"/>
      <c r="AT1407" s="36"/>
      <c r="AU1407" s="34"/>
      <c r="AV1407" s="36"/>
      <c r="AW1407" s="4"/>
      <c r="AX1407" s="8"/>
      <c r="AY1407" s="472"/>
      <c r="AZ1407" s="473"/>
      <c r="BA1407" s="473"/>
      <c r="BB1407" s="473"/>
      <c r="BC1407" s="473"/>
      <c r="BD1407" s="473"/>
      <c r="BE1407" s="473"/>
      <c r="BF1407" s="474"/>
      <c r="BG1407" s="484"/>
      <c r="BH1407" s="484"/>
    </row>
    <row r="1408" spans="1:60" ht="19.5" customHeight="1" x14ac:dyDescent="0.25">
      <c r="A1408" s="4">
        <f t="shared" si="157"/>
        <v>1163</v>
      </c>
      <c r="B1408" s="451"/>
      <c r="C1408" s="31"/>
      <c r="D1408" s="29" t="s">
        <v>203</v>
      </c>
      <c r="E1408" s="9"/>
      <c r="F1408" s="9"/>
      <c r="G1408" s="9"/>
      <c r="H1408" s="9"/>
      <c r="I1408" s="9"/>
      <c r="J1408" s="9"/>
      <c r="K1408" s="8">
        <f t="shared" ref="K1408:L1423" si="161">K1407+1</f>
        <v>20</v>
      </c>
      <c r="L1408" s="8">
        <f t="shared" si="161"/>
        <v>903</v>
      </c>
      <c r="M1408" s="184" t="s">
        <v>792</v>
      </c>
      <c r="N1408" s="87"/>
      <c r="O1408" s="34"/>
      <c r="P1408" s="33"/>
      <c r="Q1408" s="34"/>
      <c r="R1408" s="33"/>
      <c r="S1408" s="34"/>
      <c r="T1408" s="33"/>
      <c r="U1408" s="34"/>
      <c r="V1408" s="33"/>
      <c r="W1408" s="34"/>
      <c r="X1408" s="33"/>
      <c r="Y1408" s="34"/>
      <c r="Z1408" s="33"/>
      <c r="AA1408" s="154"/>
      <c r="AB1408" s="170"/>
      <c r="AC1408" s="256"/>
      <c r="AD1408" s="488" t="s">
        <v>159</v>
      </c>
      <c r="AE1408" s="489"/>
      <c r="AF1408" s="489"/>
      <c r="AG1408" s="489"/>
      <c r="AH1408" s="489"/>
      <c r="AI1408" s="489"/>
      <c r="AJ1408" s="489"/>
      <c r="AK1408" s="489"/>
      <c r="AL1408" s="489"/>
      <c r="AM1408" s="489"/>
      <c r="AN1408" s="489"/>
      <c r="AO1408" s="490"/>
      <c r="AP1408" s="155"/>
      <c r="AQ1408" s="151"/>
      <c r="AR1408" s="152"/>
      <c r="AS1408" s="34"/>
      <c r="AT1408" s="36"/>
      <c r="AU1408" s="34"/>
      <c r="AV1408" s="36"/>
      <c r="AW1408" s="4"/>
      <c r="AX1408" s="8"/>
      <c r="AY1408" s="472"/>
      <c r="AZ1408" s="473"/>
      <c r="BA1408" s="473"/>
      <c r="BB1408" s="473"/>
      <c r="BC1408" s="473"/>
      <c r="BD1408" s="473"/>
      <c r="BE1408" s="473"/>
      <c r="BF1408" s="474"/>
      <c r="BG1408" s="484"/>
      <c r="BH1408" s="484"/>
    </row>
    <row r="1409" spans="1:60" ht="19.5" customHeight="1" x14ac:dyDescent="0.25">
      <c r="A1409" s="4">
        <f t="shared" si="157"/>
        <v>1164</v>
      </c>
      <c r="B1409" s="451"/>
      <c r="C1409" s="31"/>
      <c r="D1409" s="29" t="s">
        <v>204</v>
      </c>
      <c r="E1409" s="9"/>
      <c r="F1409" s="9"/>
      <c r="G1409" s="9"/>
      <c r="H1409" s="9"/>
      <c r="I1409" s="9"/>
      <c r="J1409" s="9"/>
      <c r="K1409" s="8">
        <f t="shared" si="161"/>
        <v>21</v>
      </c>
      <c r="L1409" s="8">
        <f t="shared" si="161"/>
        <v>904</v>
      </c>
      <c r="M1409" s="184" t="s">
        <v>792</v>
      </c>
      <c r="N1409" s="87"/>
      <c r="O1409" s="34"/>
      <c r="P1409" s="33"/>
      <c r="Q1409" s="34"/>
      <c r="R1409" s="33"/>
      <c r="S1409" s="34"/>
      <c r="T1409" s="33"/>
      <c r="U1409" s="34"/>
      <c r="V1409" s="33"/>
      <c r="W1409" s="34"/>
      <c r="X1409" s="33"/>
      <c r="Y1409" s="34"/>
      <c r="Z1409" s="33"/>
      <c r="AA1409" s="154"/>
      <c r="AB1409" s="170"/>
      <c r="AC1409" s="256"/>
      <c r="AD1409" s="488" t="s">
        <v>159</v>
      </c>
      <c r="AE1409" s="489"/>
      <c r="AF1409" s="489"/>
      <c r="AG1409" s="489"/>
      <c r="AH1409" s="489"/>
      <c r="AI1409" s="489"/>
      <c r="AJ1409" s="489"/>
      <c r="AK1409" s="489"/>
      <c r="AL1409" s="489"/>
      <c r="AM1409" s="489"/>
      <c r="AN1409" s="489"/>
      <c r="AO1409" s="490"/>
      <c r="AP1409" s="155"/>
      <c r="AQ1409" s="151"/>
      <c r="AR1409" s="152"/>
      <c r="AS1409" s="34"/>
      <c r="AT1409" s="36"/>
      <c r="AU1409" s="34"/>
      <c r="AV1409" s="36"/>
      <c r="AW1409" s="4"/>
      <c r="AX1409" s="8"/>
      <c r="AY1409" s="472"/>
      <c r="AZ1409" s="473"/>
      <c r="BA1409" s="473"/>
      <c r="BB1409" s="473"/>
      <c r="BC1409" s="473"/>
      <c r="BD1409" s="473"/>
      <c r="BE1409" s="473"/>
      <c r="BF1409" s="474"/>
      <c r="BG1409" s="484"/>
      <c r="BH1409" s="484"/>
    </row>
    <row r="1410" spans="1:60" ht="19.5" customHeight="1" x14ac:dyDescent="0.25">
      <c r="A1410" s="4">
        <f t="shared" si="157"/>
        <v>1165</v>
      </c>
      <c r="B1410" s="451"/>
      <c r="C1410" s="31"/>
      <c r="D1410" s="29" t="s">
        <v>222</v>
      </c>
      <c r="E1410" s="9"/>
      <c r="F1410" s="9"/>
      <c r="G1410" s="9"/>
      <c r="H1410" s="9"/>
      <c r="I1410" s="9"/>
      <c r="J1410" s="9"/>
      <c r="K1410" s="8">
        <f t="shared" si="161"/>
        <v>22</v>
      </c>
      <c r="L1410" s="8">
        <f t="shared" si="161"/>
        <v>905</v>
      </c>
      <c r="M1410" s="184" t="s">
        <v>792</v>
      </c>
      <c r="N1410" s="87"/>
      <c r="O1410" s="34"/>
      <c r="P1410" s="33"/>
      <c r="Q1410" s="34"/>
      <c r="R1410" s="33"/>
      <c r="S1410" s="34"/>
      <c r="T1410" s="33"/>
      <c r="U1410" s="34"/>
      <c r="V1410" s="33"/>
      <c r="W1410" s="34"/>
      <c r="X1410" s="33"/>
      <c r="Y1410" s="34"/>
      <c r="Z1410" s="33"/>
      <c r="AA1410" s="154"/>
      <c r="AB1410" s="170"/>
      <c r="AC1410" s="256"/>
      <c r="AD1410" s="488" t="s">
        <v>159</v>
      </c>
      <c r="AE1410" s="489"/>
      <c r="AF1410" s="489"/>
      <c r="AG1410" s="489"/>
      <c r="AH1410" s="489"/>
      <c r="AI1410" s="489"/>
      <c r="AJ1410" s="489"/>
      <c r="AK1410" s="489"/>
      <c r="AL1410" s="489"/>
      <c r="AM1410" s="489"/>
      <c r="AN1410" s="489"/>
      <c r="AO1410" s="490"/>
      <c r="AP1410" s="155"/>
      <c r="AQ1410" s="151"/>
      <c r="AR1410" s="152"/>
      <c r="AS1410" s="34"/>
      <c r="AT1410" s="36"/>
      <c r="AU1410" s="34"/>
      <c r="AV1410" s="36"/>
      <c r="AW1410" s="4"/>
      <c r="AX1410" s="8"/>
      <c r="AY1410" s="472"/>
      <c r="AZ1410" s="473"/>
      <c r="BA1410" s="473"/>
      <c r="BB1410" s="473"/>
      <c r="BC1410" s="473"/>
      <c r="BD1410" s="473"/>
      <c r="BE1410" s="473"/>
      <c r="BF1410" s="474"/>
      <c r="BG1410" s="484"/>
      <c r="BH1410" s="484"/>
    </row>
    <row r="1411" spans="1:60" ht="19.5" customHeight="1" x14ac:dyDescent="0.25">
      <c r="A1411" s="4">
        <f t="shared" si="157"/>
        <v>1166</v>
      </c>
      <c r="B1411" s="451"/>
      <c r="C1411" s="31"/>
      <c r="D1411" s="29" t="s">
        <v>223</v>
      </c>
      <c r="E1411" s="9"/>
      <c r="F1411" s="9"/>
      <c r="G1411" s="9"/>
      <c r="H1411" s="9"/>
      <c r="I1411" s="9"/>
      <c r="J1411" s="9"/>
      <c r="K1411" s="8">
        <f t="shared" si="161"/>
        <v>23</v>
      </c>
      <c r="L1411" s="8">
        <f t="shared" si="161"/>
        <v>906</v>
      </c>
      <c r="M1411" s="184" t="s">
        <v>792</v>
      </c>
      <c r="N1411" s="87"/>
      <c r="O1411" s="34"/>
      <c r="P1411" s="33"/>
      <c r="Q1411" s="34"/>
      <c r="R1411" s="33"/>
      <c r="S1411" s="34"/>
      <c r="T1411" s="33"/>
      <c r="U1411" s="34"/>
      <c r="V1411" s="33"/>
      <c r="W1411" s="34"/>
      <c r="X1411" s="33"/>
      <c r="Y1411" s="34"/>
      <c r="Z1411" s="33"/>
      <c r="AA1411" s="154"/>
      <c r="AB1411" s="170"/>
      <c r="AC1411" s="256"/>
      <c r="AD1411" s="488" t="s">
        <v>159</v>
      </c>
      <c r="AE1411" s="489"/>
      <c r="AF1411" s="489"/>
      <c r="AG1411" s="489"/>
      <c r="AH1411" s="489"/>
      <c r="AI1411" s="489"/>
      <c r="AJ1411" s="489"/>
      <c r="AK1411" s="489"/>
      <c r="AL1411" s="489"/>
      <c r="AM1411" s="489"/>
      <c r="AN1411" s="489"/>
      <c r="AO1411" s="490"/>
      <c r="AP1411" s="155"/>
      <c r="AQ1411" s="151"/>
      <c r="AR1411" s="152"/>
      <c r="AS1411" s="34"/>
      <c r="AT1411" s="36"/>
      <c r="AU1411" s="34"/>
      <c r="AV1411" s="36"/>
      <c r="AW1411" s="4"/>
      <c r="AX1411" s="8"/>
      <c r="AY1411" s="472"/>
      <c r="AZ1411" s="473"/>
      <c r="BA1411" s="473"/>
      <c r="BB1411" s="473"/>
      <c r="BC1411" s="473"/>
      <c r="BD1411" s="473"/>
      <c r="BE1411" s="473"/>
      <c r="BF1411" s="474"/>
      <c r="BG1411" s="484"/>
      <c r="BH1411" s="484"/>
    </row>
    <row r="1412" spans="1:60" ht="19.5" customHeight="1" x14ac:dyDescent="0.25">
      <c r="A1412" s="4">
        <f t="shared" si="157"/>
        <v>1167</v>
      </c>
      <c r="B1412" s="451"/>
      <c r="C1412" s="31"/>
      <c r="D1412" s="29" t="s">
        <v>224</v>
      </c>
      <c r="E1412" s="9"/>
      <c r="F1412" s="9"/>
      <c r="G1412" s="9"/>
      <c r="H1412" s="9"/>
      <c r="I1412" s="9"/>
      <c r="J1412" s="9"/>
      <c r="K1412" s="8">
        <f t="shared" si="161"/>
        <v>24</v>
      </c>
      <c r="L1412" s="8">
        <f t="shared" si="161"/>
        <v>907</v>
      </c>
      <c r="M1412" s="184" t="s">
        <v>792</v>
      </c>
      <c r="N1412" s="87"/>
      <c r="O1412" s="34"/>
      <c r="P1412" s="33"/>
      <c r="Q1412" s="34"/>
      <c r="R1412" s="33"/>
      <c r="S1412" s="34"/>
      <c r="T1412" s="33"/>
      <c r="U1412" s="34"/>
      <c r="V1412" s="33"/>
      <c r="W1412" s="34"/>
      <c r="X1412" s="33"/>
      <c r="Y1412" s="34"/>
      <c r="Z1412" s="33"/>
      <c r="AA1412" s="154"/>
      <c r="AB1412" s="170"/>
      <c r="AC1412" s="256"/>
      <c r="AD1412" s="488" t="s">
        <v>159</v>
      </c>
      <c r="AE1412" s="489"/>
      <c r="AF1412" s="489"/>
      <c r="AG1412" s="489"/>
      <c r="AH1412" s="489"/>
      <c r="AI1412" s="489"/>
      <c r="AJ1412" s="489"/>
      <c r="AK1412" s="489"/>
      <c r="AL1412" s="489"/>
      <c r="AM1412" s="489"/>
      <c r="AN1412" s="489"/>
      <c r="AO1412" s="490"/>
      <c r="AP1412" s="155"/>
      <c r="AQ1412" s="151"/>
      <c r="AR1412" s="152"/>
      <c r="AS1412" s="34"/>
      <c r="AT1412" s="36"/>
      <c r="AU1412" s="34"/>
      <c r="AV1412" s="36"/>
      <c r="AW1412" s="4"/>
      <c r="AX1412" s="8"/>
      <c r="AY1412" s="472"/>
      <c r="AZ1412" s="473"/>
      <c r="BA1412" s="473"/>
      <c r="BB1412" s="473"/>
      <c r="BC1412" s="473"/>
      <c r="BD1412" s="473"/>
      <c r="BE1412" s="473"/>
      <c r="BF1412" s="474"/>
      <c r="BG1412" s="484"/>
      <c r="BH1412" s="484"/>
    </row>
    <row r="1413" spans="1:60" ht="19.5" customHeight="1" x14ac:dyDescent="0.25">
      <c r="A1413" s="4">
        <f t="shared" si="157"/>
        <v>1168</v>
      </c>
      <c r="B1413" s="451"/>
      <c r="C1413" s="31"/>
      <c r="D1413" s="29" t="s">
        <v>225</v>
      </c>
      <c r="E1413" s="9"/>
      <c r="F1413" s="9"/>
      <c r="G1413" s="9"/>
      <c r="H1413" s="9"/>
      <c r="I1413" s="9"/>
      <c r="J1413" s="9"/>
      <c r="K1413" s="8">
        <f t="shared" si="161"/>
        <v>25</v>
      </c>
      <c r="L1413" s="8">
        <f t="shared" si="161"/>
        <v>908</v>
      </c>
      <c r="M1413" s="184" t="s">
        <v>792</v>
      </c>
      <c r="N1413" s="87"/>
      <c r="O1413" s="34"/>
      <c r="P1413" s="33"/>
      <c r="Q1413" s="34"/>
      <c r="R1413" s="33"/>
      <c r="S1413" s="34"/>
      <c r="T1413" s="33"/>
      <c r="U1413" s="34"/>
      <c r="V1413" s="33"/>
      <c r="W1413" s="34"/>
      <c r="X1413" s="33"/>
      <c r="Y1413" s="34"/>
      <c r="Z1413" s="33"/>
      <c r="AA1413" s="154"/>
      <c r="AB1413" s="170"/>
      <c r="AC1413" s="256"/>
      <c r="AD1413" s="488" t="s">
        <v>159</v>
      </c>
      <c r="AE1413" s="489"/>
      <c r="AF1413" s="489"/>
      <c r="AG1413" s="489"/>
      <c r="AH1413" s="489"/>
      <c r="AI1413" s="489"/>
      <c r="AJ1413" s="489"/>
      <c r="AK1413" s="489"/>
      <c r="AL1413" s="489"/>
      <c r="AM1413" s="489"/>
      <c r="AN1413" s="489"/>
      <c r="AO1413" s="490"/>
      <c r="AP1413" s="155"/>
      <c r="AQ1413" s="151"/>
      <c r="AR1413" s="152"/>
      <c r="AS1413" s="34"/>
      <c r="AT1413" s="36"/>
      <c r="AU1413" s="34"/>
      <c r="AV1413" s="36"/>
      <c r="AW1413" s="4"/>
      <c r="AX1413" s="8"/>
      <c r="AY1413" s="472"/>
      <c r="AZ1413" s="473"/>
      <c r="BA1413" s="473"/>
      <c r="BB1413" s="473"/>
      <c r="BC1413" s="473"/>
      <c r="BD1413" s="473"/>
      <c r="BE1413" s="473"/>
      <c r="BF1413" s="474"/>
      <c r="BG1413" s="10"/>
      <c r="BH1413" s="12"/>
    </row>
    <row r="1414" spans="1:60" ht="19.5" customHeight="1" x14ac:dyDescent="0.25">
      <c r="A1414" s="4">
        <f t="shared" si="157"/>
        <v>1169</v>
      </c>
      <c r="B1414" s="451"/>
      <c r="C1414" s="31"/>
      <c r="D1414" s="29" t="s">
        <v>226</v>
      </c>
      <c r="E1414" s="9"/>
      <c r="F1414" s="9"/>
      <c r="G1414" s="9"/>
      <c r="H1414" s="9"/>
      <c r="I1414" s="9"/>
      <c r="J1414" s="9"/>
      <c r="K1414" s="8">
        <f t="shared" si="161"/>
        <v>26</v>
      </c>
      <c r="L1414" s="8">
        <f t="shared" si="161"/>
        <v>909</v>
      </c>
      <c r="M1414" s="184" t="s">
        <v>792</v>
      </c>
      <c r="N1414" s="87"/>
      <c r="O1414" s="34"/>
      <c r="P1414" s="33"/>
      <c r="Q1414" s="34"/>
      <c r="R1414" s="33"/>
      <c r="S1414" s="34"/>
      <c r="T1414" s="33"/>
      <c r="U1414" s="34"/>
      <c r="V1414" s="33"/>
      <c r="W1414" s="34"/>
      <c r="X1414" s="33"/>
      <c r="Y1414" s="34"/>
      <c r="Z1414" s="33"/>
      <c r="AA1414" s="154"/>
      <c r="AB1414" s="170"/>
      <c r="AC1414" s="256"/>
      <c r="AD1414" s="488" t="s">
        <v>159</v>
      </c>
      <c r="AE1414" s="489"/>
      <c r="AF1414" s="489"/>
      <c r="AG1414" s="489"/>
      <c r="AH1414" s="489"/>
      <c r="AI1414" s="489"/>
      <c r="AJ1414" s="489"/>
      <c r="AK1414" s="489"/>
      <c r="AL1414" s="489"/>
      <c r="AM1414" s="489"/>
      <c r="AN1414" s="489"/>
      <c r="AO1414" s="490"/>
      <c r="AP1414" s="155"/>
      <c r="AQ1414" s="151"/>
      <c r="AR1414" s="152"/>
      <c r="AS1414" s="34"/>
      <c r="AT1414" s="36"/>
      <c r="AU1414" s="34"/>
      <c r="AV1414" s="36"/>
      <c r="AW1414" s="4"/>
      <c r="AX1414" s="8"/>
      <c r="AY1414" s="472"/>
      <c r="AZ1414" s="473"/>
      <c r="BA1414" s="473"/>
      <c r="BB1414" s="473"/>
      <c r="BC1414" s="473"/>
      <c r="BD1414" s="473"/>
      <c r="BE1414" s="473"/>
      <c r="BF1414" s="474"/>
      <c r="BG1414" s="10"/>
      <c r="BH1414" s="12"/>
    </row>
    <row r="1415" spans="1:60" ht="19.5" customHeight="1" x14ac:dyDescent="0.25">
      <c r="A1415" s="4">
        <f t="shared" si="157"/>
        <v>1170</v>
      </c>
      <c r="B1415" s="451"/>
      <c r="C1415" s="31"/>
      <c r="D1415" s="29" t="s">
        <v>227</v>
      </c>
      <c r="E1415" s="9"/>
      <c r="F1415" s="9"/>
      <c r="G1415" s="9"/>
      <c r="H1415" s="9"/>
      <c r="I1415" s="9"/>
      <c r="J1415" s="9"/>
      <c r="K1415" s="8">
        <f t="shared" si="161"/>
        <v>27</v>
      </c>
      <c r="L1415" s="8">
        <f t="shared" si="161"/>
        <v>910</v>
      </c>
      <c r="M1415" s="184" t="s">
        <v>792</v>
      </c>
      <c r="N1415" s="87"/>
      <c r="O1415" s="34"/>
      <c r="P1415" s="33"/>
      <c r="Q1415" s="34"/>
      <c r="R1415" s="33"/>
      <c r="S1415" s="34"/>
      <c r="T1415" s="33"/>
      <c r="U1415" s="34"/>
      <c r="V1415" s="33"/>
      <c r="W1415" s="34"/>
      <c r="X1415" s="33"/>
      <c r="Y1415" s="34"/>
      <c r="Z1415" s="33"/>
      <c r="AA1415" s="154"/>
      <c r="AB1415" s="170"/>
      <c r="AC1415" s="256"/>
      <c r="AD1415" s="488" t="s">
        <v>159</v>
      </c>
      <c r="AE1415" s="489"/>
      <c r="AF1415" s="489"/>
      <c r="AG1415" s="489"/>
      <c r="AH1415" s="489"/>
      <c r="AI1415" s="489"/>
      <c r="AJ1415" s="489"/>
      <c r="AK1415" s="489"/>
      <c r="AL1415" s="489"/>
      <c r="AM1415" s="489"/>
      <c r="AN1415" s="489"/>
      <c r="AO1415" s="490"/>
      <c r="AP1415" s="155"/>
      <c r="AQ1415" s="151"/>
      <c r="AR1415" s="152"/>
      <c r="AS1415" s="34"/>
      <c r="AT1415" s="36"/>
      <c r="AU1415" s="34"/>
      <c r="AV1415" s="36"/>
      <c r="AW1415" s="4"/>
      <c r="AX1415" s="8"/>
      <c r="AY1415" s="472"/>
      <c r="AZ1415" s="473"/>
      <c r="BA1415" s="473"/>
      <c r="BB1415" s="473"/>
      <c r="BC1415" s="473"/>
      <c r="BD1415" s="473"/>
      <c r="BE1415" s="473"/>
      <c r="BF1415" s="474"/>
      <c r="BG1415" s="10"/>
      <c r="BH1415" s="12"/>
    </row>
    <row r="1416" spans="1:60" ht="19.5" customHeight="1" x14ac:dyDescent="0.25">
      <c r="A1416" s="4">
        <f t="shared" si="157"/>
        <v>1171</v>
      </c>
      <c r="B1416" s="451"/>
      <c r="C1416" s="31"/>
      <c r="D1416" s="29" t="s">
        <v>228</v>
      </c>
      <c r="E1416" s="9"/>
      <c r="F1416" s="9"/>
      <c r="G1416" s="9"/>
      <c r="H1416" s="9"/>
      <c r="I1416" s="9"/>
      <c r="J1416" s="9"/>
      <c r="K1416" s="8">
        <f t="shared" si="161"/>
        <v>28</v>
      </c>
      <c r="L1416" s="8">
        <f t="shared" si="161"/>
        <v>911</v>
      </c>
      <c r="M1416" s="184" t="s">
        <v>792</v>
      </c>
      <c r="N1416" s="87"/>
      <c r="O1416" s="506" t="s">
        <v>424</v>
      </c>
      <c r="P1416" s="507"/>
      <c r="Q1416" s="507"/>
      <c r="R1416" s="508"/>
      <c r="S1416" s="34"/>
      <c r="T1416" s="33"/>
      <c r="U1416" s="34"/>
      <c r="V1416" s="33"/>
      <c r="W1416" s="34"/>
      <c r="X1416" s="33"/>
      <c r="Y1416" s="34"/>
      <c r="Z1416" s="33"/>
      <c r="AA1416" s="154"/>
      <c r="AB1416" s="170"/>
      <c r="AC1416" s="256"/>
      <c r="AD1416" s="488" t="s">
        <v>159</v>
      </c>
      <c r="AE1416" s="489"/>
      <c r="AF1416" s="489"/>
      <c r="AG1416" s="489"/>
      <c r="AH1416" s="489"/>
      <c r="AI1416" s="489"/>
      <c r="AJ1416" s="489"/>
      <c r="AK1416" s="489"/>
      <c r="AL1416" s="489"/>
      <c r="AM1416" s="489"/>
      <c r="AN1416" s="489"/>
      <c r="AO1416" s="490"/>
      <c r="AP1416" s="155"/>
      <c r="AQ1416" s="151"/>
      <c r="AR1416" s="152"/>
      <c r="AS1416" s="34"/>
      <c r="AT1416" s="36"/>
      <c r="AU1416" s="34"/>
      <c r="AV1416" s="36"/>
      <c r="AW1416" s="4"/>
      <c r="AX1416" s="8"/>
      <c r="AY1416" s="472"/>
      <c r="AZ1416" s="473"/>
      <c r="BA1416" s="473"/>
      <c r="BB1416" s="473"/>
      <c r="BC1416" s="473"/>
      <c r="BD1416" s="473"/>
      <c r="BE1416" s="473"/>
      <c r="BF1416" s="474"/>
      <c r="BG1416" s="10"/>
      <c r="BH1416" s="12"/>
    </row>
    <row r="1417" spans="1:60" ht="19.5" customHeight="1" x14ac:dyDescent="0.25">
      <c r="A1417" s="4">
        <f t="shared" si="157"/>
        <v>1172</v>
      </c>
      <c r="B1417" s="451"/>
      <c r="C1417" s="31"/>
      <c r="D1417" s="29" t="s">
        <v>229</v>
      </c>
      <c r="E1417" s="9"/>
      <c r="F1417" s="9"/>
      <c r="G1417" s="9"/>
      <c r="H1417" s="9"/>
      <c r="I1417" s="9"/>
      <c r="J1417" s="9"/>
      <c r="K1417" s="8">
        <f t="shared" si="161"/>
        <v>29</v>
      </c>
      <c r="L1417" s="8">
        <f t="shared" si="161"/>
        <v>912</v>
      </c>
      <c r="M1417" s="184" t="s">
        <v>792</v>
      </c>
      <c r="N1417" s="87"/>
      <c r="O1417" s="34"/>
      <c r="P1417" s="33"/>
      <c r="Q1417" s="34"/>
      <c r="R1417" s="33"/>
      <c r="S1417" s="34"/>
      <c r="T1417" s="33"/>
      <c r="U1417" s="34"/>
      <c r="V1417" s="33"/>
      <c r="W1417" s="34"/>
      <c r="X1417" s="33"/>
      <c r="Y1417" s="34"/>
      <c r="Z1417" s="33"/>
      <c r="AA1417" s="154"/>
      <c r="AB1417" s="170"/>
      <c r="AC1417" s="256"/>
      <c r="AD1417" s="488" t="s">
        <v>159</v>
      </c>
      <c r="AE1417" s="489"/>
      <c r="AF1417" s="489"/>
      <c r="AG1417" s="489"/>
      <c r="AH1417" s="489"/>
      <c r="AI1417" s="489"/>
      <c r="AJ1417" s="489"/>
      <c r="AK1417" s="489"/>
      <c r="AL1417" s="489"/>
      <c r="AM1417" s="489"/>
      <c r="AN1417" s="489"/>
      <c r="AO1417" s="490"/>
      <c r="AP1417" s="155"/>
      <c r="AQ1417" s="151"/>
      <c r="AR1417" s="152"/>
      <c r="AS1417" s="34"/>
      <c r="AT1417" s="36"/>
      <c r="AU1417" s="34"/>
      <c r="AV1417" s="36"/>
      <c r="AW1417" s="4"/>
      <c r="AX1417" s="8"/>
      <c r="AY1417" s="472"/>
      <c r="AZ1417" s="473"/>
      <c r="BA1417" s="473"/>
      <c r="BB1417" s="473"/>
      <c r="BC1417" s="473"/>
      <c r="BD1417" s="473"/>
      <c r="BE1417" s="473"/>
      <c r="BF1417" s="474"/>
      <c r="BG1417" s="10"/>
      <c r="BH1417" s="12"/>
    </row>
    <row r="1418" spans="1:60" ht="19.5" customHeight="1" x14ac:dyDescent="0.25">
      <c r="A1418" s="4">
        <f t="shared" si="157"/>
        <v>1173</v>
      </c>
      <c r="B1418" s="451"/>
      <c r="C1418" s="31"/>
      <c r="D1418" s="29" t="s">
        <v>383</v>
      </c>
      <c r="E1418" s="9"/>
      <c r="F1418" s="9"/>
      <c r="G1418" s="9"/>
      <c r="H1418" s="9"/>
      <c r="I1418" s="9"/>
      <c r="J1418" s="9"/>
      <c r="K1418" s="8">
        <f t="shared" si="161"/>
        <v>30</v>
      </c>
      <c r="L1418" s="8">
        <f t="shared" si="161"/>
        <v>913</v>
      </c>
      <c r="M1418" s="184" t="s">
        <v>792</v>
      </c>
      <c r="N1418" s="87"/>
      <c r="O1418" s="34"/>
      <c r="P1418" s="33"/>
      <c r="Q1418" s="34"/>
      <c r="R1418" s="33"/>
      <c r="S1418" s="34"/>
      <c r="T1418" s="33"/>
      <c r="U1418" s="34"/>
      <c r="V1418" s="33"/>
      <c r="W1418" s="34"/>
      <c r="X1418" s="33"/>
      <c r="Y1418" s="34"/>
      <c r="Z1418" s="33"/>
      <c r="AA1418" s="154"/>
      <c r="AB1418" s="170"/>
      <c r="AC1418" s="256"/>
      <c r="AD1418" s="488" t="s">
        <v>159</v>
      </c>
      <c r="AE1418" s="489"/>
      <c r="AF1418" s="489"/>
      <c r="AG1418" s="489"/>
      <c r="AH1418" s="489"/>
      <c r="AI1418" s="489"/>
      <c r="AJ1418" s="489"/>
      <c r="AK1418" s="489"/>
      <c r="AL1418" s="489"/>
      <c r="AM1418" s="489"/>
      <c r="AN1418" s="489"/>
      <c r="AO1418" s="490"/>
      <c r="AP1418" s="155"/>
      <c r="AQ1418" s="151"/>
      <c r="AR1418" s="152"/>
      <c r="AS1418" s="34"/>
      <c r="AT1418" s="36"/>
      <c r="AU1418" s="34"/>
      <c r="AV1418" s="36"/>
      <c r="AW1418" s="4"/>
      <c r="AX1418" s="8"/>
      <c r="AY1418" s="472"/>
      <c r="AZ1418" s="473"/>
      <c r="BA1418" s="473"/>
      <c r="BB1418" s="473"/>
      <c r="BC1418" s="473"/>
      <c r="BD1418" s="473"/>
      <c r="BE1418" s="473"/>
      <c r="BF1418" s="474"/>
      <c r="BG1418" s="10"/>
      <c r="BH1418" s="12"/>
    </row>
    <row r="1419" spans="1:60" ht="19.5" customHeight="1" x14ac:dyDescent="0.25">
      <c r="A1419" s="4">
        <f t="shared" si="157"/>
        <v>1174</v>
      </c>
      <c r="B1419" s="451"/>
      <c r="C1419" s="31"/>
      <c r="D1419" s="29" t="s">
        <v>384</v>
      </c>
      <c r="E1419" s="9"/>
      <c r="F1419" s="9"/>
      <c r="G1419" s="9"/>
      <c r="H1419" s="9"/>
      <c r="I1419" s="9"/>
      <c r="J1419" s="9"/>
      <c r="K1419" s="8">
        <f t="shared" si="161"/>
        <v>31</v>
      </c>
      <c r="L1419" s="8">
        <f t="shared" si="161"/>
        <v>914</v>
      </c>
      <c r="M1419" s="184" t="s">
        <v>792</v>
      </c>
      <c r="N1419" s="87"/>
      <c r="O1419" s="34"/>
      <c r="P1419" s="33"/>
      <c r="Q1419" s="34"/>
      <c r="R1419" s="33"/>
      <c r="S1419" s="34"/>
      <c r="T1419" s="33"/>
      <c r="U1419" s="34"/>
      <c r="V1419" s="33"/>
      <c r="W1419" s="34"/>
      <c r="X1419" s="33"/>
      <c r="Y1419" s="34"/>
      <c r="Z1419" s="33"/>
      <c r="AA1419" s="154"/>
      <c r="AB1419" s="170"/>
      <c r="AC1419" s="256"/>
      <c r="AD1419" s="488" t="s">
        <v>159</v>
      </c>
      <c r="AE1419" s="489"/>
      <c r="AF1419" s="489"/>
      <c r="AG1419" s="489"/>
      <c r="AH1419" s="489"/>
      <c r="AI1419" s="489"/>
      <c r="AJ1419" s="489"/>
      <c r="AK1419" s="489"/>
      <c r="AL1419" s="489"/>
      <c r="AM1419" s="489"/>
      <c r="AN1419" s="489"/>
      <c r="AO1419" s="490"/>
      <c r="AP1419" s="155"/>
      <c r="AQ1419" s="151"/>
      <c r="AR1419" s="152"/>
      <c r="AS1419" s="34"/>
      <c r="AT1419" s="36"/>
      <c r="AU1419" s="34"/>
      <c r="AV1419" s="36"/>
      <c r="AW1419" s="4"/>
      <c r="AX1419" s="8"/>
      <c r="AY1419" s="472"/>
      <c r="AZ1419" s="473"/>
      <c r="BA1419" s="473"/>
      <c r="BB1419" s="473"/>
      <c r="BC1419" s="473"/>
      <c r="BD1419" s="473"/>
      <c r="BE1419" s="473"/>
      <c r="BF1419" s="474"/>
      <c r="BG1419" s="10"/>
      <c r="BH1419" s="12"/>
    </row>
    <row r="1420" spans="1:60" ht="19.5" customHeight="1" x14ac:dyDescent="0.25">
      <c r="A1420" s="4">
        <f t="shared" si="157"/>
        <v>1175</v>
      </c>
      <c r="B1420" s="451"/>
      <c r="C1420" s="21" t="s">
        <v>108</v>
      </c>
      <c r="D1420" s="29" t="s">
        <v>385</v>
      </c>
      <c r="E1420" s="9"/>
      <c r="F1420" s="9"/>
      <c r="G1420" s="9"/>
      <c r="H1420" s="9"/>
      <c r="I1420" s="9"/>
      <c r="J1420" s="9"/>
      <c r="K1420" s="8">
        <f t="shared" si="161"/>
        <v>32</v>
      </c>
      <c r="L1420" s="8">
        <f t="shared" si="161"/>
        <v>915</v>
      </c>
      <c r="M1420" s="184" t="s">
        <v>792</v>
      </c>
      <c r="N1420" s="87"/>
      <c r="O1420" s="34"/>
      <c r="P1420" s="33"/>
      <c r="Q1420" s="34"/>
      <c r="R1420" s="33"/>
      <c r="S1420" s="34"/>
      <c r="T1420" s="33"/>
      <c r="U1420" s="34"/>
      <c r="V1420" s="33"/>
      <c r="W1420" s="34"/>
      <c r="X1420" s="33"/>
      <c r="Y1420" s="34"/>
      <c r="Z1420" s="33"/>
      <c r="AA1420" s="154"/>
      <c r="AB1420" s="170"/>
      <c r="AC1420" s="256"/>
      <c r="AD1420" s="488" t="s">
        <v>159</v>
      </c>
      <c r="AE1420" s="489"/>
      <c r="AF1420" s="489"/>
      <c r="AG1420" s="489"/>
      <c r="AH1420" s="489"/>
      <c r="AI1420" s="489"/>
      <c r="AJ1420" s="489"/>
      <c r="AK1420" s="489"/>
      <c r="AL1420" s="489"/>
      <c r="AM1420" s="489"/>
      <c r="AN1420" s="489"/>
      <c r="AO1420" s="490"/>
      <c r="AP1420" s="155"/>
      <c r="AQ1420" s="151"/>
      <c r="AR1420" s="152"/>
      <c r="AS1420" s="34"/>
      <c r="AT1420" s="36"/>
      <c r="AU1420" s="34"/>
      <c r="AV1420" s="36"/>
      <c r="AW1420" s="4"/>
      <c r="AX1420" s="8"/>
      <c r="AY1420" s="472"/>
      <c r="AZ1420" s="473"/>
      <c r="BA1420" s="473"/>
      <c r="BB1420" s="473"/>
      <c r="BC1420" s="473"/>
      <c r="BD1420" s="473"/>
      <c r="BE1420" s="473"/>
      <c r="BF1420" s="474"/>
      <c r="BG1420" s="484"/>
      <c r="BH1420" s="484"/>
    </row>
    <row r="1421" spans="1:60" ht="19.5" customHeight="1" x14ac:dyDescent="0.25">
      <c r="A1421" s="4">
        <f t="shared" si="157"/>
        <v>1176</v>
      </c>
      <c r="B1421" s="451"/>
      <c r="C1421" s="31"/>
      <c r="D1421" s="29" t="s">
        <v>386</v>
      </c>
      <c r="E1421" s="9"/>
      <c r="F1421" s="9"/>
      <c r="G1421" s="9"/>
      <c r="H1421" s="9"/>
      <c r="I1421" s="9"/>
      <c r="J1421" s="9"/>
      <c r="K1421" s="8">
        <f t="shared" si="161"/>
        <v>33</v>
      </c>
      <c r="L1421" s="8">
        <f t="shared" si="161"/>
        <v>916</v>
      </c>
      <c r="M1421" s="184" t="s">
        <v>792</v>
      </c>
      <c r="N1421" s="87"/>
      <c r="O1421" s="34"/>
      <c r="P1421" s="33"/>
      <c r="Q1421" s="34"/>
      <c r="R1421" s="33"/>
      <c r="S1421" s="34"/>
      <c r="T1421" s="33"/>
      <c r="U1421" s="34"/>
      <c r="V1421" s="33"/>
      <c r="W1421" s="34"/>
      <c r="X1421" s="33"/>
      <c r="Y1421" s="34"/>
      <c r="Z1421" s="33"/>
      <c r="AA1421" s="154"/>
      <c r="AB1421" s="170"/>
      <c r="AC1421" s="256"/>
      <c r="AD1421" s="488" t="s">
        <v>159</v>
      </c>
      <c r="AE1421" s="489"/>
      <c r="AF1421" s="489"/>
      <c r="AG1421" s="489"/>
      <c r="AH1421" s="489"/>
      <c r="AI1421" s="489"/>
      <c r="AJ1421" s="489"/>
      <c r="AK1421" s="489"/>
      <c r="AL1421" s="489"/>
      <c r="AM1421" s="489"/>
      <c r="AN1421" s="489"/>
      <c r="AO1421" s="490"/>
      <c r="AP1421" s="155"/>
      <c r="AQ1421" s="151"/>
      <c r="AR1421" s="152"/>
      <c r="AS1421" s="34"/>
      <c r="AT1421" s="36"/>
      <c r="AU1421" s="34"/>
      <c r="AV1421" s="36"/>
      <c r="AW1421" s="4"/>
      <c r="AX1421" s="8"/>
      <c r="AY1421" s="472"/>
      <c r="AZ1421" s="473"/>
      <c r="BA1421" s="473"/>
      <c r="BB1421" s="473"/>
      <c r="BC1421" s="473"/>
      <c r="BD1421" s="473"/>
      <c r="BE1421" s="473"/>
      <c r="BF1421" s="474"/>
      <c r="BG1421" s="484"/>
      <c r="BH1421" s="484"/>
    </row>
    <row r="1422" spans="1:60" ht="19.5" customHeight="1" x14ac:dyDescent="0.25">
      <c r="A1422" s="4">
        <f t="shared" si="157"/>
        <v>1177</v>
      </c>
      <c r="B1422" s="451"/>
      <c r="C1422" s="31"/>
      <c r="D1422" s="29" t="s">
        <v>387</v>
      </c>
      <c r="E1422" s="9"/>
      <c r="F1422" s="9"/>
      <c r="G1422" s="9"/>
      <c r="H1422" s="9"/>
      <c r="I1422" s="9"/>
      <c r="J1422" s="9"/>
      <c r="K1422" s="8">
        <f t="shared" si="161"/>
        <v>34</v>
      </c>
      <c r="L1422" s="8">
        <f t="shared" si="161"/>
        <v>917</v>
      </c>
      <c r="M1422" s="184" t="s">
        <v>792</v>
      </c>
      <c r="N1422" s="87"/>
      <c r="O1422" s="34"/>
      <c r="P1422" s="33"/>
      <c r="Q1422" s="34"/>
      <c r="R1422" s="33"/>
      <c r="S1422" s="34"/>
      <c r="T1422" s="33"/>
      <c r="U1422" s="34"/>
      <c r="V1422" s="33"/>
      <c r="W1422" s="34"/>
      <c r="X1422" s="33"/>
      <c r="Y1422" s="34"/>
      <c r="Z1422" s="33"/>
      <c r="AA1422" s="154"/>
      <c r="AB1422" s="170"/>
      <c r="AC1422" s="256"/>
      <c r="AD1422" s="488" t="s">
        <v>159</v>
      </c>
      <c r="AE1422" s="489"/>
      <c r="AF1422" s="489"/>
      <c r="AG1422" s="489"/>
      <c r="AH1422" s="489"/>
      <c r="AI1422" s="489"/>
      <c r="AJ1422" s="489"/>
      <c r="AK1422" s="489"/>
      <c r="AL1422" s="489"/>
      <c r="AM1422" s="489"/>
      <c r="AN1422" s="489"/>
      <c r="AO1422" s="490"/>
      <c r="AP1422" s="155"/>
      <c r="AQ1422" s="151"/>
      <c r="AR1422" s="152"/>
      <c r="AS1422" s="34"/>
      <c r="AT1422" s="36"/>
      <c r="AU1422" s="34"/>
      <c r="AV1422" s="36"/>
      <c r="AW1422" s="4"/>
      <c r="AX1422" s="8"/>
      <c r="AY1422" s="472"/>
      <c r="AZ1422" s="473"/>
      <c r="BA1422" s="473"/>
      <c r="BB1422" s="473"/>
      <c r="BC1422" s="473"/>
      <c r="BD1422" s="473"/>
      <c r="BE1422" s="473"/>
      <c r="BF1422" s="474"/>
      <c r="BG1422" s="484"/>
      <c r="BH1422" s="484"/>
    </row>
    <row r="1423" spans="1:60" ht="19.5" customHeight="1" x14ac:dyDescent="0.25">
      <c r="A1423" s="4">
        <f t="shared" si="157"/>
        <v>1178</v>
      </c>
      <c r="B1423" s="451"/>
      <c r="C1423" s="31"/>
      <c r="D1423" s="29" t="s">
        <v>274</v>
      </c>
      <c r="E1423" s="9"/>
      <c r="F1423" s="9"/>
      <c r="G1423" s="9"/>
      <c r="H1423" s="9"/>
      <c r="I1423" s="9"/>
      <c r="J1423" s="9"/>
      <c r="K1423" s="8">
        <f t="shared" si="161"/>
        <v>35</v>
      </c>
      <c r="L1423" s="8">
        <f t="shared" si="161"/>
        <v>918</v>
      </c>
      <c r="M1423" s="184" t="s">
        <v>792</v>
      </c>
      <c r="N1423" s="87"/>
      <c r="O1423" s="34"/>
      <c r="P1423" s="33"/>
      <c r="Q1423" s="34"/>
      <c r="R1423" s="33"/>
      <c r="S1423" s="34"/>
      <c r="T1423" s="33"/>
      <c r="U1423" s="34"/>
      <c r="V1423" s="33"/>
      <c r="W1423" s="34"/>
      <c r="X1423" s="33"/>
      <c r="Y1423" s="34"/>
      <c r="Z1423" s="33"/>
      <c r="AA1423" s="154"/>
      <c r="AB1423" s="170"/>
      <c r="AC1423" s="256"/>
      <c r="AD1423" s="488" t="s">
        <v>159</v>
      </c>
      <c r="AE1423" s="489"/>
      <c r="AF1423" s="489"/>
      <c r="AG1423" s="489"/>
      <c r="AH1423" s="489"/>
      <c r="AI1423" s="489"/>
      <c r="AJ1423" s="489"/>
      <c r="AK1423" s="489"/>
      <c r="AL1423" s="489"/>
      <c r="AM1423" s="489"/>
      <c r="AN1423" s="489"/>
      <c r="AO1423" s="490"/>
      <c r="AP1423" s="155"/>
      <c r="AQ1423" s="151"/>
      <c r="AR1423" s="152"/>
      <c r="AS1423" s="34"/>
      <c r="AT1423" s="36"/>
      <c r="AU1423" s="34"/>
      <c r="AV1423" s="36"/>
      <c r="AW1423" s="4"/>
      <c r="AX1423" s="8"/>
      <c r="AY1423" s="472"/>
      <c r="AZ1423" s="473"/>
      <c r="BA1423" s="473"/>
      <c r="BB1423" s="473"/>
      <c r="BC1423" s="473"/>
      <c r="BD1423" s="473"/>
      <c r="BE1423" s="473"/>
      <c r="BF1423" s="474"/>
      <c r="BG1423" s="484"/>
      <c r="BH1423" s="484"/>
    </row>
    <row r="1424" spans="1:60" ht="19.5" customHeight="1" x14ac:dyDescent="0.25">
      <c r="A1424" s="4">
        <f t="shared" si="157"/>
        <v>1179</v>
      </c>
      <c r="B1424" s="451"/>
      <c r="C1424" s="31"/>
      <c r="D1424" s="29" t="s">
        <v>275</v>
      </c>
      <c r="E1424" s="9"/>
      <c r="F1424" s="9"/>
      <c r="G1424" s="9"/>
      <c r="H1424" s="9"/>
      <c r="I1424" s="9"/>
      <c r="J1424" s="9"/>
      <c r="K1424" s="8">
        <f t="shared" ref="K1424:L1428" si="162">K1423+1</f>
        <v>36</v>
      </c>
      <c r="L1424" s="8">
        <f t="shared" si="162"/>
        <v>919</v>
      </c>
      <c r="M1424" s="184" t="s">
        <v>792</v>
      </c>
      <c r="N1424" s="87"/>
      <c r="O1424" s="34"/>
      <c r="P1424" s="33"/>
      <c r="Q1424" s="34"/>
      <c r="R1424" s="33"/>
      <c r="S1424" s="34"/>
      <c r="T1424" s="33"/>
      <c r="U1424" s="34"/>
      <c r="V1424" s="33"/>
      <c r="W1424" s="34"/>
      <c r="X1424" s="33"/>
      <c r="Y1424" s="34"/>
      <c r="Z1424" s="33"/>
      <c r="AA1424" s="154"/>
      <c r="AB1424" s="170"/>
      <c r="AC1424" s="256"/>
      <c r="AD1424" s="488" t="s">
        <v>159</v>
      </c>
      <c r="AE1424" s="489"/>
      <c r="AF1424" s="489"/>
      <c r="AG1424" s="489"/>
      <c r="AH1424" s="489"/>
      <c r="AI1424" s="489"/>
      <c r="AJ1424" s="489"/>
      <c r="AK1424" s="489"/>
      <c r="AL1424" s="489"/>
      <c r="AM1424" s="489"/>
      <c r="AN1424" s="489"/>
      <c r="AO1424" s="490"/>
      <c r="AP1424" s="155"/>
      <c r="AQ1424" s="151"/>
      <c r="AR1424" s="152"/>
      <c r="AS1424" s="34"/>
      <c r="AT1424" s="36"/>
      <c r="AU1424" s="34"/>
      <c r="AV1424" s="36"/>
      <c r="AW1424" s="4"/>
      <c r="AX1424" s="8"/>
      <c r="AY1424" s="472"/>
      <c r="AZ1424" s="473"/>
      <c r="BA1424" s="473"/>
      <c r="BB1424" s="473"/>
      <c r="BC1424" s="473"/>
      <c r="BD1424" s="473"/>
      <c r="BE1424" s="473"/>
      <c r="BF1424" s="474"/>
      <c r="BG1424" s="484"/>
      <c r="BH1424" s="484"/>
    </row>
    <row r="1425" spans="1:60" ht="19.5" customHeight="1" x14ac:dyDescent="0.25">
      <c r="A1425" s="4">
        <f t="shared" si="157"/>
        <v>1180</v>
      </c>
      <c r="B1425" s="451"/>
      <c r="C1425" s="31"/>
      <c r="D1425" s="29" t="s">
        <v>276</v>
      </c>
      <c r="E1425" s="9"/>
      <c r="F1425" s="9"/>
      <c r="G1425" s="9"/>
      <c r="H1425" s="9"/>
      <c r="I1425" s="9"/>
      <c r="J1425" s="9"/>
      <c r="K1425" s="8">
        <f t="shared" si="162"/>
        <v>37</v>
      </c>
      <c r="L1425" s="8">
        <f t="shared" si="162"/>
        <v>920</v>
      </c>
      <c r="M1425" s="184" t="s">
        <v>792</v>
      </c>
      <c r="N1425" s="87"/>
      <c r="O1425" s="34"/>
      <c r="P1425" s="33"/>
      <c r="Q1425" s="34"/>
      <c r="R1425" s="33"/>
      <c r="S1425" s="34"/>
      <c r="T1425" s="33"/>
      <c r="U1425" s="34"/>
      <c r="V1425" s="33"/>
      <c r="W1425" s="34"/>
      <c r="X1425" s="33"/>
      <c r="Y1425" s="34"/>
      <c r="Z1425" s="33"/>
      <c r="AA1425" s="154"/>
      <c r="AB1425" s="170"/>
      <c r="AC1425" s="256"/>
      <c r="AD1425" s="488" t="s">
        <v>159</v>
      </c>
      <c r="AE1425" s="489"/>
      <c r="AF1425" s="489"/>
      <c r="AG1425" s="489"/>
      <c r="AH1425" s="489"/>
      <c r="AI1425" s="489"/>
      <c r="AJ1425" s="489"/>
      <c r="AK1425" s="489"/>
      <c r="AL1425" s="489"/>
      <c r="AM1425" s="489"/>
      <c r="AN1425" s="489"/>
      <c r="AO1425" s="490"/>
      <c r="AP1425" s="155"/>
      <c r="AQ1425" s="151"/>
      <c r="AR1425" s="152"/>
      <c r="AS1425" s="34"/>
      <c r="AT1425" s="36"/>
      <c r="AU1425" s="34"/>
      <c r="AV1425" s="36"/>
      <c r="AW1425" s="4"/>
      <c r="AX1425" s="8"/>
      <c r="AY1425" s="472"/>
      <c r="AZ1425" s="473"/>
      <c r="BA1425" s="473"/>
      <c r="BB1425" s="473"/>
      <c r="BC1425" s="473"/>
      <c r="BD1425" s="473"/>
      <c r="BE1425" s="473"/>
      <c r="BF1425" s="474"/>
      <c r="BG1425" s="10"/>
      <c r="BH1425" s="12"/>
    </row>
    <row r="1426" spans="1:60" ht="19.5" customHeight="1" x14ac:dyDescent="0.25">
      <c r="A1426" s="4">
        <f t="shared" si="157"/>
        <v>1181</v>
      </c>
      <c r="B1426" s="451"/>
      <c r="C1426" s="31"/>
      <c r="D1426" s="29" t="s">
        <v>277</v>
      </c>
      <c r="E1426" s="9"/>
      <c r="F1426" s="9"/>
      <c r="G1426" s="9"/>
      <c r="H1426" s="9"/>
      <c r="I1426" s="9"/>
      <c r="J1426" s="9"/>
      <c r="K1426" s="8">
        <f t="shared" si="162"/>
        <v>38</v>
      </c>
      <c r="L1426" s="8">
        <f t="shared" si="162"/>
        <v>921</v>
      </c>
      <c r="M1426" s="184" t="s">
        <v>792</v>
      </c>
      <c r="N1426" s="87"/>
      <c r="O1426" s="34"/>
      <c r="P1426" s="33"/>
      <c r="Q1426" s="34"/>
      <c r="R1426" s="33"/>
      <c r="S1426" s="34"/>
      <c r="T1426" s="33"/>
      <c r="U1426" s="34"/>
      <c r="V1426" s="33"/>
      <c r="W1426" s="34"/>
      <c r="X1426" s="33"/>
      <c r="Y1426" s="34"/>
      <c r="Z1426" s="33"/>
      <c r="AA1426" s="154"/>
      <c r="AB1426" s="170"/>
      <c r="AC1426" s="256"/>
      <c r="AD1426" s="488" t="s">
        <v>159</v>
      </c>
      <c r="AE1426" s="489"/>
      <c r="AF1426" s="489"/>
      <c r="AG1426" s="489"/>
      <c r="AH1426" s="489"/>
      <c r="AI1426" s="489"/>
      <c r="AJ1426" s="489"/>
      <c r="AK1426" s="489"/>
      <c r="AL1426" s="489"/>
      <c r="AM1426" s="489"/>
      <c r="AN1426" s="489"/>
      <c r="AO1426" s="490"/>
      <c r="AP1426" s="155"/>
      <c r="AQ1426" s="151"/>
      <c r="AR1426" s="152"/>
      <c r="AS1426" s="34"/>
      <c r="AT1426" s="36"/>
      <c r="AU1426" s="34"/>
      <c r="AV1426" s="36"/>
      <c r="AW1426" s="4"/>
      <c r="AX1426" s="8"/>
      <c r="AY1426" s="472"/>
      <c r="AZ1426" s="473"/>
      <c r="BA1426" s="473"/>
      <c r="BB1426" s="473"/>
      <c r="BC1426" s="473"/>
      <c r="BD1426" s="473"/>
      <c r="BE1426" s="473"/>
      <c r="BF1426" s="474"/>
      <c r="BG1426" s="10"/>
      <c r="BH1426" s="12"/>
    </row>
    <row r="1427" spans="1:60" ht="19.5" customHeight="1" x14ac:dyDescent="0.25">
      <c r="A1427" s="4">
        <f t="shared" si="157"/>
        <v>1182</v>
      </c>
      <c r="B1427" s="451"/>
      <c r="C1427" s="31"/>
      <c r="D1427" s="29" t="s">
        <v>29</v>
      </c>
      <c r="E1427" s="9"/>
      <c r="F1427" s="9"/>
      <c r="G1427" s="9"/>
      <c r="H1427" s="9"/>
      <c r="I1427" s="9"/>
      <c r="J1427" s="9"/>
      <c r="K1427" s="8">
        <f t="shared" si="162"/>
        <v>39</v>
      </c>
      <c r="L1427" s="8">
        <f t="shared" si="162"/>
        <v>922</v>
      </c>
      <c r="M1427" s="184" t="s">
        <v>792</v>
      </c>
      <c r="N1427" s="87"/>
      <c r="O1427" s="34"/>
      <c r="P1427" s="33"/>
      <c r="Q1427" s="34"/>
      <c r="R1427" s="33"/>
      <c r="S1427" s="34"/>
      <c r="T1427" s="33"/>
      <c r="U1427" s="34"/>
      <c r="V1427" s="33"/>
      <c r="W1427" s="34"/>
      <c r="X1427" s="33"/>
      <c r="Y1427" s="34"/>
      <c r="Z1427" s="33"/>
      <c r="AA1427" s="154"/>
      <c r="AB1427" s="170"/>
      <c r="AC1427" s="256"/>
      <c r="AD1427" s="488" t="s">
        <v>159</v>
      </c>
      <c r="AE1427" s="489"/>
      <c r="AF1427" s="489"/>
      <c r="AG1427" s="489"/>
      <c r="AH1427" s="489"/>
      <c r="AI1427" s="489"/>
      <c r="AJ1427" s="489"/>
      <c r="AK1427" s="489"/>
      <c r="AL1427" s="489"/>
      <c r="AM1427" s="489"/>
      <c r="AN1427" s="489"/>
      <c r="AO1427" s="490"/>
      <c r="AP1427" s="155"/>
      <c r="AQ1427" s="151"/>
      <c r="AR1427" s="152"/>
      <c r="AS1427" s="34"/>
      <c r="AT1427" s="36"/>
      <c r="AU1427" s="34"/>
      <c r="AV1427" s="36"/>
      <c r="AW1427" s="4"/>
      <c r="AX1427" s="8"/>
      <c r="AY1427" s="472"/>
      <c r="AZ1427" s="473"/>
      <c r="BA1427" s="473"/>
      <c r="BB1427" s="473"/>
      <c r="BC1427" s="473"/>
      <c r="BD1427" s="473"/>
      <c r="BE1427" s="473"/>
      <c r="BF1427" s="474"/>
      <c r="BG1427" s="484"/>
      <c r="BH1427" s="484"/>
    </row>
    <row r="1428" spans="1:60" ht="19.5" customHeight="1" x14ac:dyDescent="0.25">
      <c r="A1428" s="4">
        <f t="shared" si="157"/>
        <v>1183</v>
      </c>
      <c r="B1428" s="452"/>
      <c r="C1428" s="41"/>
      <c r="D1428" s="29" t="s">
        <v>30</v>
      </c>
      <c r="E1428" s="9"/>
      <c r="F1428" s="9"/>
      <c r="G1428" s="9"/>
      <c r="H1428" s="9"/>
      <c r="I1428" s="9"/>
      <c r="J1428" s="9"/>
      <c r="K1428" s="8">
        <f t="shared" si="162"/>
        <v>40</v>
      </c>
      <c r="L1428" s="8">
        <f t="shared" si="162"/>
        <v>923</v>
      </c>
      <c r="M1428" s="184" t="s">
        <v>792</v>
      </c>
      <c r="N1428" s="87"/>
      <c r="O1428" s="34"/>
      <c r="P1428" s="33"/>
      <c r="Q1428" s="34"/>
      <c r="R1428" s="33"/>
      <c r="S1428" s="34"/>
      <c r="T1428" s="33"/>
      <c r="U1428" s="34"/>
      <c r="V1428" s="33"/>
      <c r="W1428" s="34"/>
      <c r="X1428" s="33"/>
      <c r="Y1428" s="34"/>
      <c r="Z1428" s="33"/>
      <c r="AA1428" s="154"/>
      <c r="AB1428" s="170"/>
      <c r="AC1428" s="256"/>
      <c r="AD1428" s="488" t="s">
        <v>159</v>
      </c>
      <c r="AE1428" s="489"/>
      <c r="AF1428" s="489"/>
      <c r="AG1428" s="489"/>
      <c r="AH1428" s="489"/>
      <c r="AI1428" s="489"/>
      <c r="AJ1428" s="489"/>
      <c r="AK1428" s="489"/>
      <c r="AL1428" s="489"/>
      <c r="AM1428" s="489"/>
      <c r="AN1428" s="489"/>
      <c r="AO1428" s="490"/>
      <c r="AP1428" s="155"/>
      <c r="AQ1428" s="151"/>
      <c r="AR1428" s="152"/>
      <c r="AS1428" s="35"/>
      <c r="AT1428" s="33"/>
      <c r="AU1428" s="34"/>
      <c r="AV1428" s="36"/>
      <c r="AW1428" s="4"/>
      <c r="AX1428" s="8"/>
      <c r="AY1428" s="475"/>
      <c r="AZ1428" s="476"/>
      <c r="BA1428" s="476"/>
      <c r="BB1428" s="476"/>
      <c r="BC1428" s="476"/>
      <c r="BD1428" s="476"/>
      <c r="BE1428" s="476"/>
      <c r="BF1428" s="477"/>
      <c r="BG1428" s="10"/>
      <c r="BH1428" s="12"/>
    </row>
    <row r="1429" spans="1:60" ht="19.5" customHeight="1" x14ac:dyDescent="0.25">
      <c r="A1429" s="4">
        <f t="shared" si="157"/>
        <v>1184</v>
      </c>
      <c r="B1429" s="450"/>
      <c r="C1429" s="450" t="s">
        <v>687</v>
      </c>
      <c r="D1429" s="29" t="s">
        <v>344</v>
      </c>
      <c r="E1429" s="9"/>
      <c r="F1429" s="9"/>
      <c r="G1429" s="9"/>
      <c r="H1429" s="9"/>
      <c r="I1429" s="9"/>
      <c r="J1429" s="9"/>
      <c r="K1429" s="8">
        <f>K1428+1</f>
        <v>41</v>
      </c>
      <c r="L1429" s="8">
        <f>L1428+1</f>
        <v>924</v>
      </c>
      <c r="M1429" s="184" t="s">
        <v>792</v>
      </c>
      <c r="N1429" s="506" t="s">
        <v>425</v>
      </c>
      <c r="O1429" s="507"/>
      <c r="P1429" s="508"/>
      <c r="Q1429" s="34"/>
      <c r="R1429" s="33"/>
      <c r="S1429" s="34"/>
      <c r="T1429" s="33"/>
      <c r="U1429" s="34"/>
      <c r="V1429" s="33"/>
      <c r="W1429" s="34"/>
      <c r="X1429" s="33"/>
      <c r="Y1429" s="34"/>
      <c r="Z1429" s="33"/>
      <c r="AA1429" s="154"/>
      <c r="AB1429" s="170"/>
      <c r="AC1429" s="256"/>
      <c r="AD1429" s="488" t="s">
        <v>159</v>
      </c>
      <c r="AE1429" s="489"/>
      <c r="AF1429" s="489"/>
      <c r="AG1429" s="489"/>
      <c r="AH1429" s="489"/>
      <c r="AI1429" s="489"/>
      <c r="AJ1429" s="489"/>
      <c r="AK1429" s="489"/>
      <c r="AL1429" s="489"/>
      <c r="AM1429" s="489"/>
      <c r="AN1429" s="489"/>
      <c r="AO1429" s="490"/>
      <c r="AP1429" s="155"/>
      <c r="AQ1429" s="151"/>
      <c r="AR1429" s="152"/>
      <c r="AS1429" s="34"/>
      <c r="AT1429" s="36"/>
      <c r="AU1429" s="34"/>
      <c r="AV1429" s="36"/>
      <c r="AW1429" s="4"/>
      <c r="AX1429" s="8"/>
      <c r="AY1429" s="469" t="s">
        <v>107</v>
      </c>
      <c r="AZ1429" s="470"/>
      <c r="BA1429" s="470"/>
      <c r="BB1429" s="470"/>
      <c r="BC1429" s="470"/>
      <c r="BD1429" s="470"/>
      <c r="BE1429" s="470"/>
      <c r="BF1429" s="471"/>
      <c r="BG1429" s="484"/>
      <c r="BH1429" s="484"/>
    </row>
    <row r="1430" spans="1:60" ht="19.5" customHeight="1" x14ac:dyDescent="0.25">
      <c r="A1430" s="4">
        <f t="shared" si="157"/>
        <v>1185</v>
      </c>
      <c r="B1430" s="452"/>
      <c r="C1430" s="452"/>
      <c r="D1430" s="29" t="s">
        <v>345</v>
      </c>
      <c r="E1430" s="9"/>
      <c r="F1430" s="9"/>
      <c r="G1430" s="9"/>
      <c r="H1430" s="9"/>
      <c r="I1430" s="9"/>
      <c r="J1430" s="9"/>
      <c r="K1430" s="8">
        <f t="shared" ref="K1430:L1434" si="163">K1429+1</f>
        <v>42</v>
      </c>
      <c r="L1430" s="8">
        <f t="shared" si="163"/>
        <v>925</v>
      </c>
      <c r="M1430" s="184" t="s">
        <v>792</v>
      </c>
      <c r="N1430" s="87"/>
      <c r="O1430" s="34"/>
      <c r="P1430" s="33"/>
      <c r="Q1430" s="34"/>
      <c r="R1430" s="33"/>
      <c r="S1430" s="34"/>
      <c r="T1430" s="33"/>
      <c r="U1430" s="34"/>
      <c r="V1430" s="33"/>
      <c r="W1430" s="34"/>
      <c r="X1430" s="33"/>
      <c r="Y1430" s="34"/>
      <c r="Z1430" s="33"/>
      <c r="AA1430" s="154"/>
      <c r="AB1430" s="170"/>
      <c r="AC1430" s="256"/>
      <c r="AD1430" s="488" t="s">
        <v>159</v>
      </c>
      <c r="AE1430" s="489"/>
      <c r="AF1430" s="489"/>
      <c r="AG1430" s="489"/>
      <c r="AH1430" s="489"/>
      <c r="AI1430" s="489"/>
      <c r="AJ1430" s="489"/>
      <c r="AK1430" s="489"/>
      <c r="AL1430" s="489"/>
      <c r="AM1430" s="489"/>
      <c r="AN1430" s="489"/>
      <c r="AO1430" s="490"/>
      <c r="AP1430" s="155"/>
      <c r="AQ1430" s="151"/>
      <c r="AR1430" s="152"/>
      <c r="AS1430" s="34"/>
      <c r="AT1430" s="36"/>
      <c r="AU1430" s="34"/>
      <c r="AV1430" s="36"/>
      <c r="AW1430" s="4"/>
      <c r="AX1430" s="8"/>
      <c r="AY1430" s="475"/>
      <c r="AZ1430" s="476"/>
      <c r="BA1430" s="476"/>
      <c r="BB1430" s="476"/>
      <c r="BC1430" s="476"/>
      <c r="BD1430" s="476"/>
      <c r="BE1430" s="476"/>
      <c r="BF1430" s="477"/>
      <c r="BG1430" s="484"/>
      <c r="BH1430" s="484"/>
    </row>
    <row r="1431" spans="1:60" ht="19.5" customHeight="1" x14ac:dyDescent="0.25">
      <c r="A1431" s="4">
        <f t="shared" si="157"/>
        <v>1186</v>
      </c>
      <c r="B1431" s="450"/>
      <c r="C1431" s="450"/>
      <c r="D1431" s="29" t="s">
        <v>197</v>
      </c>
      <c r="E1431" s="9"/>
      <c r="F1431" s="9"/>
      <c r="G1431" s="9"/>
      <c r="H1431" s="9"/>
      <c r="I1431" s="9"/>
      <c r="J1431" s="9"/>
      <c r="K1431" s="8">
        <f t="shared" si="163"/>
        <v>43</v>
      </c>
      <c r="L1431" s="8">
        <f t="shared" si="163"/>
        <v>926</v>
      </c>
      <c r="M1431" s="184" t="s">
        <v>792</v>
      </c>
      <c r="N1431" s="87"/>
      <c r="O1431" s="34"/>
      <c r="P1431" s="33"/>
      <c r="Q1431" s="34"/>
      <c r="R1431" s="33"/>
      <c r="S1431" s="34"/>
      <c r="T1431" s="33"/>
      <c r="U1431" s="34"/>
      <c r="V1431" s="33"/>
      <c r="W1431" s="34"/>
      <c r="X1431" s="33"/>
      <c r="Y1431" s="34"/>
      <c r="Z1431" s="33"/>
      <c r="AA1431" s="154"/>
      <c r="AB1431" s="170"/>
      <c r="AC1431" s="256"/>
      <c r="AD1431" s="488" t="s">
        <v>159</v>
      </c>
      <c r="AE1431" s="489"/>
      <c r="AF1431" s="489"/>
      <c r="AG1431" s="489"/>
      <c r="AH1431" s="489"/>
      <c r="AI1431" s="489"/>
      <c r="AJ1431" s="489"/>
      <c r="AK1431" s="489"/>
      <c r="AL1431" s="489"/>
      <c r="AM1431" s="489"/>
      <c r="AN1431" s="489"/>
      <c r="AO1431" s="490"/>
      <c r="AP1431" s="155"/>
      <c r="AQ1431" s="151"/>
      <c r="AR1431" s="152"/>
      <c r="AS1431" s="34"/>
      <c r="AT1431" s="36"/>
      <c r="AU1431" s="34"/>
      <c r="AV1431" s="36"/>
      <c r="AW1431" s="4"/>
      <c r="AX1431" s="8"/>
      <c r="AY1431" s="469" t="s">
        <v>109</v>
      </c>
      <c r="AZ1431" s="470"/>
      <c r="BA1431" s="470"/>
      <c r="BB1431" s="470"/>
      <c r="BC1431" s="470"/>
      <c r="BD1431" s="470"/>
      <c r="BE1431" s="470"/>
      <c r="BF1431" s="471"/>
      <c r="BG1431" s="484"/>
      <c r="BH1431" s="484"/>
    </row>
    <row r="1432" spans="1:60" ht="19.5" customHeight="1" x14ac:dyDescent="0.25">
      <c r="A1432" s="4">
        <f t="shared" si="157"/>
        <v>1187</v>
      </c>
      <c r="B1432" s="452"/>
      <c r="C1432" s="452"/>
      <c r="D1432" s="29" t="s">
        <v>198</v>
      </c>
      <c r="E1432" s="9"/>
      <c r="F1432" s="9"/>
      <c r="G1432" s="9"/>
      <c r="H1432" s="9"/>
      <c r="I1432" s="9"/>
      <c r="J1432" s="9"/>
      <c r="K1432" s="8">
        <f t="shared" si="163"/>
        <v>44</v>
      </c>
      <c r="L1432" s="8">
        <f t="shared" si="163"/>
        <v>927</v>
      </c>
      <c r="M1432" s="184" t="s">
        <v>792</v>
      </c>
      <c r="N1432" s="87"/>
      <c r="O1432" s="34"/>
      <c r="P1432" s="33"/>
      <c r="Q1432" s="34"/>
      <c r="R1432" s="33"/>
      <c r="S1432" s="34"/>
      <c r="T1432" s="33"/>
      <c r="U1432" s="34"/>
      <c r="V1432" s="33"/>
      <c r="W1432" s="34"/>
      <c r="X1432" s="33"/>
      <c r="Y1432" s="34"/>
      <c r="Z1432" s="33"/>
      <c r="AA1432" s="154"/>
      <c r="AB1432" s="170"/>
      <c r="AC1432" s="256"/>
      <c r="AD1432" s="488" t="s">
        <v>159</v>
      </c>
      <c r="AE1432" s="489"/>
      <c r="AF1432" s="489"/>
      <c r="AG1432" s="489"/>
      <c r="AH1432" s="489"/>
      <c r="AI1432" s="489"/>
      <c r="AJ1432" s="489"/>
      <c r="AK1432" s="489"/>
      <c r="AL1432" s="489"/>
      <c r="AM1432" s="489"/>
      <c r="AN1432" s="489"/>
      <c r="AO1432" s="490"/>
      <c r="AP1432" s="155"/>
      <c r="AQ1432" s="151"/>
      <c r="AR1432" s="152"/>
      <c r="AS1432" s="34"/>
      <c r="AT1432" s="36"/>
      <c r="AU1432" s="34"/>
      <c r="AV1432" s="36"/>
      <c r="AW1432" s="4"/>
      <c r="AX1432" s="8"/>
      <c r="AY1432" s="472"/>
      <c r="AZ1432" s="473"/>
      <c r="BA1432" s="473"/>
      <c r="BB1432" s="473"/>
      <c r="BC1432" s="473"/>
      <c r="BD1432" s="473"/>
      <c r="BE1432" s="473"/>
      <c r="BF1432" s="474"/>
      <c r="BG1432" s="484"/>
      <c r="BH1432" s="484"/>
    </row>
    <row r="1433" spans="1:60" ht="19.5" customHeight="1" x14ac:dyDescent="0.25">
      <c r="A1433" s="4">
        <f t="shared" si="157"/>
        <v>1188</v>
      </c>
      <c r="B1433" s="450"/>
      <c r="C1433" s="450"/>
      <c r="D1433" s="29" t="s">
        <v>199</v>
      </c>
      <c r="E1433" s="8"/>
      <c r="F1433" s="8"/>
      <c r="G1433" s="8"/>
      <c r="H1433" s="8"/>
      <c r="I1433" s="8"/>
      <c r="J1433" s="8"/>
      <c r="K1433" s="8">
        <f t="shared" si="163"/>
        <v>45</v>
      </c>
      <c r="L1433" s="8">
        <f t="shared" si="163"/>
        <v>928</v>
      </c>
      <c r="M1433" s="184" t="s">
        <v>792</v>
      </c>
      <c r="N1433" s="87"/>
      <c r="O1433" s="34"/>
      <c r="P1433" s="33"/>
      <c r="Q1433" s="34"/>
      <c r="R1433" s="33"/>
      <c r="S1433" s="34"/>
      <c r="T1433" s="33"/>
      <c r="U1433" s="34"/>
      <c r="V1433" s="33"/>
      <c r="W1433" s="34"/>
      <c r="X1433" s="33"/>
      <c r="Y1433" s="34"/>
      <c r="Z1433" s="33"/>
      <c r="AA1433" s="154"/>
      <c r="AB1433" s="170"/>
      <c r="AC1433" s="256"/>
      <c r="AD1433" s="488" t="s">
        <v>159</v>
      </c>
      <c r="AE1433" s="489"/>
      <c r="AF1433" s="489"/>
      <c r="AG1433" s="489"/>
      <c r="AH1433" s="489"/>
      <c r="AI1433" s="489"/>
      <c r="AJ1433" s="489"/>
      <c r="AK1433" s="489"/>
      <c r="AL1433" s="489"/>
      <c r="AM1433" s="489"/>
      <c r="AN1433" s="489"/>
      <c r="AO1433" s="490"/>
      <c r="AP1433" s="155"/>
      <c r="AQ1433" s="151"/>
      <c r="AR1433" s="152"/>
      <c r="AS1433" s="34"/>
      <c r="AT1433" s="36"/>
      <c r="AU1433" s="34"/>
      <c r="AV1433" s="36"/>
      <c r="AW1433" s="4"/>
      <c r="AX1433" s="8"/>
      <c r="AY1433" s="511" t="s">
        <v>109</v>
      </c>
      <c r="AZ1433" s="511"/>
      <c r="BA1433" s="511"/>
      <c r="BB1433" s="511"/>
      <c r="BC1433" s="511"/>
      <c r="BD1433" s="511"/>
      <c r="BE1433" s="511"/>
      <c r="BF1433" s="511"/>
      <c r="BG1433" s="484"/>
      <c r="BH1433" s="484"/>
    </row>
    <row r="1434" spans="1:60" ht="19.5" customHeight="1" x14ac:dyDescent="0.25">
      <c r="A1434" s="4">
        <f t="shared" si="157"/>
        <v>1189</v>
      </c>
      <c r="B1434" s="452"/>
      <c r="C1434" s="452"/>
      <c r="D1434" s="29" t="s">
        <v>200</v>
      </c>
      <c r="E1434" s="9"/>
      <c r="F1434" s="9"/>
      <c r="G1434" s="9"/>
      <c r="H1434" s="9"/>
      <c r="I1434" s="9"/>
      <c r="J1434" s="9"/>
      <c r="K1434" s="8">
        <f t="shared" si="163"/>
        <v>46</v>
      </c>
      <c r="L1434" s="8">
        <f t="shared" si="163"/>
        <v>929</v>
      </c>
      <c r="M1434" s="184" t="s">
        <v>792</v>
      </c>
      <c r="N1434" s="87"/>
      <c r="O1434" s="34"/>
      <c r="P1434" s="33"/>
      <c r="Q1434" s="34"/>
      <c r="R1434" s="33"/>
      <c r="S1434" s="34"/>
      <c r="T1434" s="33"/>
      <c r="U1434" s="34"/>
      <c r="V1434" s="33"/>
      <c r="W1434" s="34"/>
      <c r="X1434" s="33"/>
      <c r="Y1434" s="34"/>
      <c r="Z1434" s="33"/>
      <c r="AA1434" s="154"/>
      <c r="AB1434" s="170"/>
      <c r="AC1434" s="256"/>
      <c r="AD1434" s="488" t="s">
        <v>159</v>
      </c>
      <c r="AE1434" s="489"/>
      <c r="AF1434" s="489"/>
      <c r="AG1434" s="489"/>
      <c r="AH1434" s="489"/>
      <c r="AI1434" s="489"/>
      <c r="AJ1434" s="489"/>
      <c r="AK1434" s="489"/>
      <c r="AL1434" s="489"/>
      <c r="AM1434" s="489"/>
      <c r="AN1434" s="489"/>
      <c r="AO1434" s="490"/>
      <c r="AP1434" s="155"/>
      <c r="AQ1434" s="151"/>
      <c r="AR1434" s="152"/>
      <c r="AS1434" s="348"/>
      <c r="AT1434" s="36"/>
      <c r="AU1434" s="34"/>
      <c r="AV1434" s="36"/>
      <c r="AW1434" s="4"/>
      <c r="AX1434" s="8"/>
      <c r="AY1434" s="511"/>
      <c r="AZ1434" s="511"/>
      <c r="BA1434" s="511"/>
      <c r="BB1434" s="511"/>
      <c r="BC1434" s="511"/>
      <c r="BD1434" s="511"/>
      <c r="BE1434" s="511"/>
      <c r="BF1434" s="511"/>
      <c r="BG1434" s="484"/>
      <c r="BH1434" s="484"/>
    </row>
    <row r="1435" spans="1:60" ht="19.5" customHeight="1" thickBot="1" x14ac:dyDescent="0.3">
      <c r="A1435" s="4">
        <f t="shared" si="157"/>
        <v>1190</v>
      </c>
      <c r="B1435" s="31"/>
      <c r="C1435" s="31"/>
      <c r="D1435" s="51" t="s">
        <v>707</v>
      </c>
      <c r="E1435" s="18">
        <f>E1403+1</f>
        <v>15</v>
      </c>
      <c r="F1435" s="18">
        <f>F1403+1</f>
        <v>124</v>
      </c>
      <c r="G1435" s="8"/>
      <c r="H1435" s="8"/>
      <c r="I1435" s="8"/>
      <c r="J1435" s="8"/>
      <c r="K1435" s="8"/>
      <c r="L1435" s="8"/>
      <c r="M1435" s="10"/>
      <c r="N1435" s="87"/>
      <c r="O1435" s="34"/>
      <c r="P1435" s="33"/>
      <c r="Q1435" s="34"/>
      <c r="R1435" s="33"/>
      <c r="S1435" s="34"/>
      <c r="T1435" s="33"/>
      <c r="U1435" s="34"/>
      <c r="V1435" s="33"/>
      <c r="W1435" s="34"/>
      <c r="X1435" s="33"/>
      <c r="Y1435" s="34"/>
      <c r="Z1435" s="33"/>
      <c r="AA1435" s="34"/>
      <c r="AB1435" s="33"/>
      <c r="AC1435" s="154"/>
      <c r="AD1435" s="155"/>
      <c r="AE1435" s="151"/>
      <c r="AF1435" s="488" t="s">
        <v>438</v>
      </c>
      <c r="AG1435" s="489"/>
      <c r="AH1435" s="489"/>
      <c r="AI1435" s="489"/>
      <c r="AJ1435" s="489"/>
      <c r="AK1435" s="489"/>
      <c r="AL1435" s="489"/>
      <c r="AM1435" s="489"/>
      <c r="AN1435" s="489"/>
      <c r="AO1435" s="490"/>
      <c r="AP1435" s="155"/>
      <c r="AQ1435" s="151"/>
      <c r="AR1435" s="152"/>
      <c r="AS1435" s="35"/>
      <c r="AT1435" s="33"/>
      <c r="AU1435" s="34"/>
      <c r="AV1435" s="36"/>
      <c r="AW1435" s="4"/>
      <c r="AX1435" s="8"/>
      <c r="AY1435" s="469" t="s">
        <v>1256</v>
      </c>
      <c r="AZ1435" s="470"/>
      <c r="BA1435" s="470"/>
      <c r="BB1435" s="470"/>
      <c r="BC1435" s="470"/>
      <c r="BD1435" s="470"/>
      <c r="BE1435" s="470"/>
      <c r="BF1435" s="471"/>
      <c r="BG1435" s="484"/>
      <c r="BH1435" s="484"/>
    </row>
    <row r="1436" spans="1:60" ht="19.5" customHeight="1" thickBot="1" x14ac:dyDescent="0.3">
      <c r="A1436" s="4">
        <f t="shared" si="157"/>
        <v>1191</v>
      </c>
      <c r="B1436" s="31"/>
      <c r="C1436" s="31"/>
      <c r="D1436" s="51" t="s">
        <v>1234</v>
      </c>
      <c r="E1436" s="18">
        <f>E1435+1</f>
        <v>16</v>
      </c>
      <c r="F1436" s="18">
        <f>F1435+1</f>
        <v>125</v>
      </c>
      <c r="G1436" s="8"/>
      <c r="H1436" s="8"/>
      <c r="I1436" s="8"/>
      <c r="J1436" s="8"/>
      <c r="K1436" s="8"/>
      <c r="L1436" s="8"/>
      <c r="M1436" s="10"/>
      <c r="N1436" s="87"/>
      <c r="O1436" s="34"/>
      <c r="P1436" s="33"/>
      <c r="Q1436" s="34"/>
      <c r="R1436" s="33"/>
      <c r="S1436" s="34"/>
      <c r="T1436" s="33"/>
      <c r="U1436" s="34"/>
      <c r="V1436" s="33"/>
      <c r="W1436" s="34"/>
      <c r="X1436" s="33"/>
      <c r="Y1436" s="34"/>
      <c r="Z1436" s="33"/>
      <c r="AA1436" s="34"/>
      <c r="AB1436" s="33"/>
      <c r="AC1436" s="154"/>
      <c r="AD1436" s="155"/>
      <c r="AE1436" s="151"/>
      <c r="AF1436" s="488" t="s">
        <v>438</v>
      </c>
      <c r="AG1436" s="489"/>
      <c r="AH1436" s="489"/>
      <c r="AI1436" s="489"/>
      <c r="AJ1436" s="489"/>
      <c r="AK1436" s="489"/>
      <c r="AL1436" s="489"/>
      <c r="AM1436" s="489"/>
      <c r="AN1436" s="489"/>
      <c r="AO1436" s="490"/>
      <c r="AP1436" s="155"/>
      <c r="AQ1436" s="151"/>
      <c r="AR1436" s="152"/>
      <c r="AS1436" s="35"/>
      <c r="AT1436" s="33"/>
      <c r="AU1436" s="34"/>
      <c r="AV1436" s="36"/>
      <c r="AW1436" s="4"/>
      <c r="AX1436" s="8"/>
      <c r="AY1436" s="475"/>
      <c r="AZ1436" s="476"/>
      <c r="BA1436" s="476"/>
      <c r="BB1436" s="476"/>
      <c r="BC1436" s="476"/>
      <c r="BD1436" s="476"/>
      <c r="BE1436" s="476"/>
      <c r="BF1436" s="477"/>
      <c r="BG1436" s="484"/>
      <c r="BH1436" s="484"/>
    </row>
    <row r="1437" spans="1:60" ht="19.5" customHeight="1" x14ac:dyDescent="0.25">
      <c r="A1437" s="4">
        <f t="shared" si="157"/>
        <v>1192</v>
      </c>
      <c r="B1437" s="21"/>
      <c r="C1437" s="596" t="s">
        <v>1213</v>
      </c>
      <c r="D1437" s="29" t="s">
        <v>201</v>
      </c>
      <c r="E1437" s="11"/>
      <c r="F1437" s="11"/>
      <c r="G1437" s="11"/>
      <c r="H1437" s="11"/>
      <c r="I1437" s="11"/>
      <c r="J1437" s="11"/>
      <c r="K1437" s="8">
        <f t="shared" ref="K1437:L1437" si="164">K1434+1</f>
        <v>47</v>
      </c>
      <c r="L1437" s="8">
        <f t="shared" si="164"/>
        <v>930</v>
      </c>
      <c r="M1437" s="184" t="s">
        <v>792</v>
      </c>
      <c r="N1437" s="506" t="s">
        <v>425</v>
      </c>
      <c r="O1437" s="507"/>
      <c r="P1437" s="508"/>
      <c r="Q1437" s="506" t="s">
        <v>1077</v>
      </c>
      <c r="R1437" s="507"/>
      <c r="S1437" s="590"/>
      <c r="T1437" s="33"/>
      <c r="U1437" s="34"/>
      <c r="V1437" s="33"/>
      <c r="W1437" s="34"/>
      <c r="X1437" s="33"/>
      <c r="Y1437" s="34"/>
      <c r="Z1437" s="33"/>
      <c r="AA1437" s="154"/>
      <c r="AB1437" s="170"/>
      <c r="AC1437" s="256"/>
      <c r="AD1437" s="488" t="s">
        <v>159</v>
      </c>
      <c r="AE1437" s="489"/>
      <c r="AF1437" s="489"/>
      <c r="AG1437" s="489"/>
      <c r="AH1437" s="489"/>
      <c r="AI1437" s="489"/>
      <c r="AJ1437" s="489"/>
      <c r="AK1437" s="489"/>
      <c r="AL1437" s="489"/>
      <c r="AM1437" s="489"/>
      <c r="AN1437" s="489"/>
      <c r="AO1437" s="490"/>
      <c r="AP1437" s="155"/>
      <c r="AQ1437" s="151"/>
      <c r="AR1437" s="152"/>
      <c r="AS1437" s="348"/>
      <c r="AT1437" s="36"/>
      <c r="AU1437" s="34"/>
      <c r="AV1437" s="36"/>
      <c r="AW1437" s="4"/>
      <c r="AX1437" s="8"/>
      <c r="AY1437" s="469" t="s">
        <v>1212</v>
      </c>
      <c r="AZ1437" s="470"/>
      <c r="BA1437" s="470"/>
      <c r="BB1437" s="470"/>
      <c r="BC1437" s="470"/>
      <c r="BD1437" s="470"/>
      <c r="BE1437" s="470"/>
      <c r="BF1437" s="471"/>
      <c r="BG1437" s="10"/>
      <c r="BH1437" s="12"/>
    </row>
    <row r="1438" spans="1:60" ht="19.5" customHeight="1" x14ac:dyDescent="0.25">
      <c r="A1438" s="4">
        <f t="shared" ref="A1438:A1449" si="165">A1437+1</f>
        <v>1193</v>
      </c>
      <c r="B1438" s="21"/>
      <c r="C1438" s="596"/>
      <c r="D1438" s="29" t="s">
        <v>202</v>
      </c>
      <c r="E1438" s="11"/>
      <c r="F1438" s="11"/>
      <c r="G1438" s="11"/>
      <c r="H1438" s="11"/>
      <c r="I1438" s="11"/>
      <c r="J1438" s="11"/>
      <c r="K1438" s="8">
        <f t="shared" ref="K1438:L1441" si="166">K1437+1</f>
        <v>48</v>
      </c>
      <c r="L1438" s="8">
        <f t="shared" si="166"/>
        <v>931</v>
      </c>
      <c r="M1438" s="184" t="s">
        <v>792</v>
      </c>
      <c r="N1438" s="87"/>
      <c r="O1438" s="34"/>
      <c r="P1438" s="33"/>
      <c r="Q1438" s="506" t="s">
        <v>1077</v>
      </c>
      <c r="R1438" s="507"/>
      <c r="S1438" s="590"/>
      <c r="T1438" s="33"/>
      <c r="U1438" s="34"/>
      <c r="V1438" s="33"/>
      <c r="W1438" s="34"/>
      <c r="X1438" s="33"/>
      <c r="Y1438" s="34"/>
      <c r="Z1438" s="33"/>
      <c r="AA1438" s="154"/>
      <c r="AB1438" s="170"/>
      <c r="AC1438" s="256"/>
      <c r="AD1438" s="488" t="s">
        <v>159</v>
      </c>
      <c r="AE1438" s="489"/>
      <c r="AF1438" s="489"/>
      <c r="AG1438" s="489"/>
      <c r="AH1438" s="489"/>
      <c r="AI1438" s="489"/>
      <c r="AJ1438" s="489"/>
      <c r="AK1438" s="489"/>
      <c r="AL1438" s="489"/>
      <c r="AM1438" s="489"/>
      <c r="AN1438" s="489"/>
      <c r="AO1438" s="490"/>
      <c r="AP1438" s="155"/>
      <c r="AQ1438" s="151"/>
      <c r="AR1438" s="152"/>
      <c r="AS1438" s="348"/>
      <c r="AT1438" s="36"/>
      <c r="AU1438" s="34"/>
      <c r="AV1438" s="36"/>
      <c r="AW1438" s="4"/>
      <c r="AX1438" s="8"/>
      <c r="AY1438" s="472"/>
      <c r="AZ1438" s="473"/>
      <c r="BA1438" s="473"/>
      <c r="BB1438" s="473"/>
      <c r="BC1438" s="473"/>
      <c r="BD1438" s="473"/>
      <c r="BE1438" s="473"/>
      <c r="BF1438" s="474"/>
      <c r="BG1438" s="10"/>
      <c r="BH1438" s="12"/>
    </row>
    <row r="1439" spans="1:60" ht="19.5" customHeight="1" x14ac:dyDescent="0.25">
      <c r="A1439" s="4">
        <f t="shared" si="165"/>
        <v>1194</v>
      </c>
      <c r="B1439" s="21"/>
      <c r="C1439" s="596"/>
      <c r="D1439" s="29" t="s">
        <v>203</v>
      </c>
      <c r="E1439" s="11"/>
      <c r="F1439" s="11"/>
      <c r="G1439" s="11"/>
      <c r="H1439" s="11"/>
      <c r="I1439" s="11"/>
      <c r="J1439" s="11"/>
      <c r="K1439" s="8">
        <f t="shared" si="166"/>
        <v>49</v>
      </c>
      <c r="L1439" s="8">
        <f t="shared" si="166"/>
        <v>932</v>
      </c>
      <c r="M1439" s="184" t="s">
        <v>792</v>
      </c>
      <c r="N1439" s="87"/>
      <c r="O1439" s="34"/>
      <c r="P1439" s="33"/>
      <c r="Q1439" s="506" t="s">
        <v>1077</v>
      </c>
      <c r="R1439" s="507"/>
      <c r="S1439" s="590"/>
      <c r="T1439" s="33"/>
      <c r="U1439" s="34"/>
      <c r="V1439" s="33"/>
      <c r="W1439" s="34"/>
      <c r="X1439" s="33"/>
      <c r="Y1439" s="34"/>
      <c r="Z1439" s="33"/>
      <c r="AA1439" s="154"/>
      <c r="AB1439" s="170"/>
      <c r="AC1439" s="256"/>
      <c r="AD1439" s="488" t="s">
        <v>159</v>
      </c>
      <c r="AE1439" s="489"/>
      <c r="AF1439" s="489"/>
      <c r="AG1439" s="489"/>
      <c r="AH1439" s="489"/>
      <c r="AI1439" s="489"/>
      <c r="AJ1439" s="489"/>
      <c r="AK1439" s="489"/>
      <c r="AL1439" s="489"/>
      <c r="AM1439" s="489"/>
      <c r="AN1439" s="489"/>
      <c r="AO1439" s="490"/>
      <c r="AP1439" s="155"/>
      <c r="AQ1439" s="151"/>
      <c r="AR1439" s="152"/>
      <c r="AS1439" s="348"/>
      <c r="AT1439" s="36"/>
      <c r="AU1439" s="34"/>
      <c r="AV1439" s="36"/>
      <c r="AW1439" s="4"/>
      <c r="AX1439" s="8"/>
      <c r="AY1439" s="472"/>
      <c r="AZ1439" s="473"/>
      <c r="BA1439" s="473"/>
      <c r="BB1439" s="473"/>
      <c r="BC1439" s="473"/>
      <c r="BD1439" s="473"/>
      <c r="BE1439" s="473"/>
      <c r="BF1439" s="474"/>
      <c r="BG1439" s="10"/>
      <c r="BH1439" s="12"/>
    </row>
    <row r="1440" spans="1:60" ht="19.5" customHeight="1" x14ac:dyDescent="0.25">
      <c r="A1440" s="4">
        <f t="shared" si="165"/>
        <v>1195</v>
      </c>
      <c r="B1440" s="21"/>
      <c r="C1440" s="596"/>
      <c r="D1440" s="29" t="s">
        <v>204</v>
      </c>
      <c r="E1440" s="11"/>
      <c r="F1440" s="11"/>
      <c r="G1440" s="11"/>
      <c r="H1440" s="11"/>
      <c r="I1440" s="11"/>
      <c r="J1440" s="11"/>
      <c r="K1440" s="8">
        <f t="shared" si="166"/>
        <v>50</v>
      </c>
      <c r="L1440" s="8">
        <f t="shared" si="166"/>
        <v>933</v>
      </c>
      <c r="M1440" s="184" t="s">
        <v>792</v>
      </c>
      <c r="N1440" s="87"/>
      <c r="O1440" s="34"/>
      <c r="P1440" s="33"/>
      <c r="Q1440" s="506" t="s">
        <v>1077</v>
      </c>
      <c r="R1440" s="507"/>
      <c r="S1440" s="590"/>
      <c r="T1440" s="33"/>
      <c r="U1440" s="34"/>
      <c r="V1440" s="33"/>
      <c r="W1440" s="34"/>
      <c r="X1440" s="33"/>
      <c r="Y1440" s="34"/>
      <c r="Z1440" s="33"/>
      <c r="AA1440" s="154"/>
      <c r="AB1440" s="170"/>
      <c r="AC1440" s="256"/>
      <c r="AD1440" s="488" t="s">
        <v>159</v>
      </c>
      <c r="AE1440" s="489"/>
      <c r="AF1440" s="489"/>
      <c r="AG1440" s="489"/>
      <c r="AH1440" s="489"/>
      <c r="AI1440" s="489"/>
      <c r="AJ1440" s="489"/>
      <c r="AK1440" s="489"/>
      <c r="AL1440" s="489"/>
      <c r="AM1440" s="489"/>
      <c r="AN1440" s="489"/>
      <c r="AO1440" s="490"/>
      <c r="AP1440" s="155"/>
      <c r="AQ1440" s="151"/>
      <c r="AR1440" s="152"/>
      <c r="AS1440" s="348"/>
      <c r="AT1440" s="36"/>
      <c r="AU1440" s="34"/>
      <c r="AV1440" s="36"/>
      <c r="AW1440" s="4"/>
      <c r="AX1440" s="8"/>
      <c r="AY1440" s="472"/>
      <c r="AZ1440" s="473"/>
      <c r="BA1440" s="473"/>
      <c r="BB1440" s="473"/>
      <c r="BC1440" s="473"/>
      <c r="BD1440" s="473"/>
      <c r="BE1440" s="473"/>
      <c r="BF1440" s="474"/>
      <c r="BG1440" s="10"/>
      <c r="BH1440" s="12"/>
    </row>
    <row r="1441" spans="1:60" ht="19.5" customHeight="1" x14ac:dyDescent="0.25">
      <c r="A1441" s="4">
        <f t="shared" si="165"/>
        <v>1196</v>
      </c>
      <c r="B1441" s="20"/>
      <c r="C1441" s="597"/>
      <c r="D1441" s="29" t="s">
        <v>222</v>
      </c>
      <c r="E1441" s="9"/>
      <c r="F1441" s="9"/>
      <c r="G1441" s="9"/>
      <c r="H1441" s="9"/>
      <c r="I1441" s="9"/>
      <c r="J1441" s="9"/>
      <c r="K1441" s="8">
        <f t="shared" si="166"/>
        <v>51</v>
      </c>
      <c r="L1441" s="8">
        <f t="shared" si="166"/>
        <v>934</v>
      </c>
      <c r="M1441" s="184" t="s">
        <v>1476</v>
      </c>
      <c r="N1441" s="87"/>
      <c r="O1441" s="34"/>
      <c r="P1441" s="33"/>
      <c r="Q1441" s="506" t="s">
        <v>1077</v>
      </c>
      <c r="R1441" s="507"/>
      <c r="S1441" s="590"/>
      <c r="T1441" s="33"/>
      <c r="U1441" s="34"/>
      <c r="V1441" s="33"/>
      <c r="W1441" s="34"/>
      <c r="X1441" s="33"/>
      <c r="Y1441" s="34"/>
      <c r="Z1441" s="33"/>
      <c r="AA1441" s="154"/>
      <c r="AB1441" s="170"/>
      <c r="AC1441" s="256"/>
      <c r="AD1441" s="488" t="s">
        <v>159</v>
      </c>
      <c r="AE1441" s="489"/>
      <c r="AF1441" s="489"/>
      <c r="AG1441" s="489"/>
      <c r="AH1441" s="489"/>
      <c r="AI1441" s="489"/>
      <c r="AJ1441" s="489"/>
      <c r="AK1441" s="489"/>
      <c r="AL1441" s="489"/>
      <c r="AM1441" s="489"/>
      <c r="AN1441" s="489"/>
      <c r="AO1441" s="490"/>
      <c r="AP1441" s="155"/>
      <c r="AQ1441" s="151"/>
      <c r="AR1441" s="152"/>
      <c r="AS1441" s="348"/>
      <c r="AT1441" s="36"/>
      <c r="AU1441" s="34"/>
      <c r="AV1441" s="36"/>
      <c r="AW1441" s="4"/>
      <c r="AX1441" s="8"/>
      <c r="AY1441" s="475"/>
      <c r="AZ1441" s="476"/>
      <c r="BA1441" s="476"/>
      <c r="BB1441" s="476"/>
      <c r="BC1441" s="476"/>
      <c r="BD1441" s="476"/>
      <c r="BE1441" s="476"/>
      <c r="BF1441" s="477"/>
      <c r="BG1441" s="10"/>
      <c r="BH1441" s="12"/>
    </row>
    <row r="1442" spans="1:60" ht="19.5" customHeight="1" x14ac:dyDescent="0.25">
      <c r="A1442" s="4">
        <f t="shared" si="165"/>
        <v>1197</v>
      </c>
      <c r="B1442" s="21"/>
      <c r="C1442" s="21"/>
      <c r="D1442" s="20" t="s">
        <v>217</v>
      </c>
      <c r="E1442" s="9"/>
      <c r="F1442" s="9"/>
      <c r="G1442" s="9"/>
      <c r="H1442" s="9"/>
      <c r="I1442" s="9"/>
      <c r="J1442" s="9"/>
      <c r="K1442" s="9"/>
      <c r="L1442" s="9"/>
      <c r="M1442" s="69"/>
      <c r="N1442" s="104"/>
      <c r="O1442" s="591" t="s">
        <v>351</v>
      </c>
      <c r="P1442" s="592"/>
      <c r="Q1442" s="592"/>
      <c r="R1442" s="592"/>
      <c r="S1442" s="592"/>
      <c r="T1442" s="592"/>
      <c r="U1442" s="592"/>
      <c r="V1442" s="592"/>
      <c r="W1442" s="592"/>
      <c r="X1442" s="593"/>
      <c r="Y1442" s="45"/>
      <c r="Z1442" s="44"/>
      <c r="AA1442" s="45"/>
      <c r="AB1442" s="44"/>
      <c r="AC1442" s="45"/>
      <c r="AD1442" s="44"/>
      <c r="AE1442" s="45"/>
      <c r="AF1442" s="44"/>
      <c r="AG1442" s="45"/>
      <c r="AH1442" s="44"/>
      <c r="AI1442" s="45"/>
      <c r="AJ1442" s="44"/>
      <c r="AK1442" s="104"/>
      <c r="AL1442" s="110"/>
      <c r="AM1442" s="94"/>
      <c r="AN1442" s="93"/>
      <c r="AO1442" s="94"/>
      <c r="AP1442" s="95"/>
      <c r="AQ1442" s="141"/>
      <c r="AR1442" s="44"/>
      <c r="AS1442" s="111"/>
      <c r="AT1442" s="111"/>
      <c r="AU1442" s="111"/>
      <c r="AV1442" s="111"/>
      <c r="AW1442" s="111"/>
      <c r="AX1442" s="70"/>
      <c r="AY1442" s="127"/>
      <c r="AZ1442" s="128"/>
      <c r="BA1442" s="128"/>
      <c r="BB1442" s="128"/>
      <c r="BC1442" s="128"/>
      <c r="BD1442" s="128"/>
      <c r="BE1442" s="128"/>
      <c r="BF1442" s="128"/>
      <c r="BG1442" s="478"/>
      <c r="BH1442" s="479"/>
    </row>
    <row r="1443" spans="1:60" ht="19.5" customHeight="1" x14ac:dyDescent="0.25">
      <c r="A1443" s="4">
        <f t="shared" si="165"/>
        <v>1198</v>
      </c>
      <c r="B1443" s="451"/>
      <c r="C1443" s="594" t="s">
        <v>305</v>
      </c>
      <c r="D1443" s="20" t="s">
        <v>203</v>
      </c>
      <c r="E1443" s="9"/>
      <c r="F1443" s="9"/>
      <c r="G1443" s="9"/>
      <c r="H1443" s="9"/>
      <c r="I1443" s="9"/>
      <c r="J1443" s="9"/>
      <c r="K1443" s="11"/>
      <c r="L1443" s="9"/>
      <c r="M1443" s="10"/>
      <c r="N1443" s="87"/>
      <c r="O1443" s="506" t="s">
        <v>351</v>
      </c>
      <c r="P1443" s="507"/>
      <c r="Q1443" s="507"/>
      <c r="R1443" s="507"/>
      <c r="S1443" s="507"/>
      <c r="T1443" s="507"/>
      <c r="U1443" s="507"/>
      <c r="V1443" s="507"/>
      <c r="W1443" s="507"/>
      <c r="X1443" s="508"/>
      <c r="Y1443" s="34"/>
      <c r="Z1443" s="33"/>
      <c r="AA1443" s="34"/>
      <c r="AB1443" s="33"/>
      <c r="AC1443" s="34"/>
      <c r="AD1443" s="33"/>
      <c r="AE1443" s="34"/>
      <c r="AF1443" s="33"/>
      <c r="AG1443" s="34"/>
      <c r="AH1443" s="33"/>
      <c r="AI1443" s="34"/>
      <c r="AJ1443" s="33"/>
      <c r="AK1443" s="87"/>
      <c r="AL1443" s="89"/>
      <c r="AM1443" s="60"/>
      <c r="AN1443" s="90"/>
      <c r="AO1443" s="60"/>
      <c r="AP1443" s="61"/>
      <c r="AQ1443" s="35"/>
      <c r="AR1443" s="589" t="s">
        <v>120</v>
      </c>
      <c r="AS1443" s="507"/>
      <c r="AT1443" s="507"/>
      <c r="AU1443" s="507"/>
      <c r="AV1443" s="507"/>
      <c r="AW1443" s="507"/>
      <c r="AX1443" s="508"/>
      <c r="AY1443" s="469" t="s">
        <v>796</v>
      </c>
      <c r="AZ1443" s="470"/>
      <c r="BA1443" s="470"/>
      <c r="BB1443" s="470"/>
      <c r="BC1443" s="470"/>
      <c r="BD1443" s="470"/>
      <c r="BE1443" s="470"/>
      <c r="BF1443" s="471"/>
      <c r="BG1443" s="484"/>
      <c r="BH1443" s="484"/>
    </row>
    <row r="1444" spans="1:60" ht="19.5" customHeight="1" x14ac:dyDescent="0.25">
      <c r="A1444" s="4">
        <f t="shared" si="165"/>
        <v>1199</v>
      </c>
      <c r="B1444" s="451"/>
      <c r="C1444" s="594"/>
      <c r="D1444" s="29" t="s">
        <v>204</v>
      </c>
      <c r="E1444" s="9"/>
      <c r="F1444" s="9"/>
      <c r="G1444" s="9"/>
      <c r="H1444" s="9"/>
      <c r="I1444" s="9"/>
      <c r="J1444" s="9"/>
      <c r="K1444" s="8"/>
      <c r="L1444" s="8"/>
      <c r="M1444" s="10"/>
      <c r="N1444" s="87"/>
      <c r="O1444" s="506" t="s">
        <v>351</v>
      </c>
      <c r="P1444" s="507"/>
      <c r="Q1444" s="507"/>
      <c r="R1444" s="507"/>
      <c r="S1444" s="507"/>
      <c r="T1444" s="507"/>
      <c r="U1444" s="507"/>
      <c r="V1444" s="507"/>
      <c r="W1444" s="507"/>
      <c r="X1444" s="508"/>
      <c r="Y1444" s="34"/>
      <c r="Z1444" s="33"/>
      <c r="AA1444" s="34"/>
      <c r="AB1444" s="33"/>
      <c r="AC1444" s="34"/>
      <c r="AD1444" s="33"/>
      <c r="AE1444" s="34"/>
      <c r="AF1444" s="33"/>
      <c r="AG1444" s="34"/>
      <c r="AH1444" s="33"/>
      <c r="AI1444" s="34"/>
      <c r="AJ1444" s="33"/>
      <c r="AK1444" s="87"/>
      <c r="AL1444" s="89"/>
      <c r="AM1444" s="60"/>
      <c r="AN1444" s="90"/>
      <c r="AO1444" s="60"/>
      <c r="AP1444" s="61"/>
      <c r="AQ1444" s="35"/>
      <c r="AR1444" s="589" t="s">
        <v>120</v>
      </c>
      <c r="AS1444" s="507"/>
      <c r="AT1444" s="507"/>
      <c r="AU1444" s="507"/>
      <c r="AV1444" s="507"/>
      <c r="AW1444" s="507"/>
      <c r="AX1444" s="508"/>
      <c r="AY1444" s="472"/>
      <c r="AZ1444" s="473"/>
      <c r="BA1444" s="473"/>
      <c r="BB1444" s="473"/>
      <c r="BC1444" s="473"/>
      <c r="BD1444" s="473"/>
      <c r="BE1444" s="473"/>
      <c r="BF1444" s="474"/>
      <c r="BG1444" s="484"/>
      <c r="BH1444" s="484"/>
    </row>
    <row r="1445" spans="1:60" ht="19.5" customHeight="1" x14ac:dyDescent="0.25">
      <c r="A1445" s="4">
        <f t="shared" si="165"/>
        <v>1200</v>
      </c>
      <c r="B1445" s="451"/>
      <c r="C1445" s="594"/>
      <c r="D1445" s="29" t="s">
        <v>222</v>
      </c>
      <c r="E1445" s="9"/>
      <c r="F1445" s="9"/>
      <c r="G1445" s="9"/>
      <c r="H1445" s="9"/>
      <c r="I1445" s="9"/>
      <c r="J1445" s="9"/>
      <c r="K1445" s="8"/>
      <c r="L1445" s="8"/>
      <c r="M1445" s="10"/>
      <c r="N1445" s="87"/>
      <c r="O1445" s="506" t="s">
        <v>351</v>
      </c>
      <c r="P1445" s="507"/>
      <c r="Q1445" s="507"/>
      <c r="R1445" s="507"/>
      <c r="S1445" s="507"/>
      <c r="T1445" s="507"/>
      <c r="U1445" s="507"/>
      <c r="V1445" s="507"/>
      <c r="W1445" s="507"/>
      <c r="X1445" s="508"/>
      <c r="Y1445" s="34"/>
      <c r="Z1445" s="33"/>
      <c r="AA1445" s="34"/>
      <c r="AB1445" s="33"/>
      <c r="AC1445" s="34"/>
      <c r="AD1445" s="33"/>
      <c r="AE1445" s="34"/>
      <c r="AF1445" s="33"/>
      <c r="AG1445" s="34"/>
      <c r="AH1445" s="33"/>
      <c r="AI1445" s="34"/>
      <c r="AJ1445" s="33"/>
      <c r="AK1445" s="87"/>
      <c r="AL1445" s="89"/>
      <c r="AM1445" s="60"/>
      <c r="AN1445" s="90"/>
      <c r="AO1445" s="60"/>
      <c r="AP1445" s="61"/>
      <c r="AQ1445" s="35"/>
      <c r="AR1445" s="589" t="s">
        <v>120</v>
      </c>
      <c r="AS1445" s="507"/>
      <c r="AT1445" s="507"/>
      <c r="AU1445" s="507"/>
      <c r="AV1445" s="507"/>
      <c r="AW1445" s="507"/>
      <c r="AX1445" s="508"/>
      <c r="AY1445" s="472"/>
      <c r="AZ1445" s="473"/>
      <c r="BA1445" s="473"/>
      <c r="BB1445" s="473"/>
      <c r="BC1445" s="473"/>
      <c r="BD1445" s="473"/>
      <c r="BE1445" s="473"/>
      <c r="BF1445" s="474"/>
      <c r="BG1445" s="484"/>
      <c r="BH1445" s="484"/>
    </row>
    <row r="1446" spans="1:60" ht="19.5" customHeight="1" x14ac:dyDescent="0.25">
      <c r="A1446" s="4">
        <f t="shared" si="165"/>
        <v>1201</v>
      </c>
      <c r="B1446" s="451"/>
      <c r="C1446" s="594"/>
      <c r="D1446" s="29" t="s">
        <v>223</v>
      </c>
      <c r="E1446" s="9"/>
      <c r="F1446" s="9"/>
      <c r="G1446" s="9"/>
      <c r="H1446" s="9"/>
      <c r="I1446" s="9"/>
      <c r="J1446" s="9"/>
      <c r="K1446" s="8"/>
      <c r="L1446" s="8"/>
      <c r="M1446" s="8"/>
      <c r="N1446" s="87"/>
      <c r="O1446" s="506" t="s">
        <v>351</v>
      </c>
      <c r="P1446" s="507"/>
      <c r="Q1446" s="507"/>
      <c r="R1446" s="507"/>
      <c r="S1446" s="507"/>
      <c r="T1446" s="507"/>
      <c r="U1446" s="507"/>
      <c r="V1446" s="507"/>
      <c r="W1446" s="507"/>
      <c r="X1446" s="508"/>
      <c r="Y1446" s="34"/>
      <c r="Z1446" s="33"/>
      <c r="AA1446" s="34"/>
      <c r="AB1446" s="33"/>
      <c r="AC1446" s="34"/>
      <c r="AD1446" s="33"/>
      <c r="AE1446" s="34"/>
      <c r="AF1446" s="33"/>
      <c r="AG1446" s="34"/>
      <c r="AH1446" s="33"/>
      <c r="AI1446" s="34"/>
      <c r="AJ1446" s="33"/>
      <c r="AK1446" s="87"/>
      <c r="AL1446" s="89"/>
      <c r="AM1446" s="60"/>
      <c r="AN1446" s="90"/>
      <c r="AO1446" s="60"/>
      <c r="AP1446" s="61"/>
      <c r="AQ1446" s="35"/>
      <c r="AR1446" s="589" t="s">
        <v>120</v>
      </c>
      <c r="AS1446" s="507"/>
      <c r="AT1446" s="507"/>
      <c r="AU1446" s="507"/>
      <c r="AV1446" s="507"/>
      <c r="AW1446" s="507"/>
      <c r="AX1446" s="508"/>
      <c r="AY1446" s="472"/>
      <c r="AZ1446" s="473"/>
      <c r="BA1446" s="473"/>
      <c r="BB1446" s="473"/>
      <c r="BC1446" s="473"/>
      <c r="BD1446" s="473"/>
      <c r="BE1446" s="473"/>
      <c r="BF1446" s="474"/>
      <c r="BG1446" s="484"/>
      <c r="BH1446" s="484"/>
    </row>
    <row r="1447" spans="1:60" ht="19.5" customHeight="1" x14ac:dyDescent="0.25">
      <c r="A1447" s="4">
        <f t="shared" si="165"/>
        <v>1202</v>
      </c>
      <c r="B1447" s="451"/>
      <c r="C1447" s="594"/>
      <c r="D1447" s="29" t="s">
        <v>224</v>
      </c>
      <c r="E1447" s="9"/>
      <c r="F1447" s="9"/>
      <c r="G1447" s="9"/>
      <c r="H1447" s="9"/>
      <c r="I1447" s="9"/>
      <c r="J1447" s="9"/>
      <c r="K1447" s="8"/>
      <c r="L1447" s="8"/>
      <c r="M1447" s="10"/>
      <c r="N1447" s="87"/>
      <c r="O1447" s="506" t="s">
        <v>351</v>
      </c>
      <c r="P1447" s="507"/>
      <c r="Q1447" s="507"/>
      <c r="R1447" s="507"/>
      <c r="S1447" s="507"/>
      <c r="T1447" s="507"/>
      <c r="U1447" s="507"/>
      <c r="V1447" s="507"/>
      <c r="W1447" s="507"/>
      <c r="X1447" s="508"/>
      <c r="Y1447" s="34"/>
      <c r="Z1447" s="33"/>
      <c r="AA1447" s="34"/>
      <c r="AB1447" s="33"/>
      <c r="AC1447" s="34"/>
      <c r="AD1447" s="33"/>
      <c r="AE1447" s="34"/>
      <c r="AF1447" s="33"/>
      <c r="AG1447" s="34"/>
      <c r="AH1447" s="33"/>
      <c r="AI1447" s="34"/>
      <c r="AJ1447" s="33"/>
      <c r="AK1447" s="87"/>
      <c r="AL1447" s="89"/>
      <c r="AM1447" s="60"/>
      <c r="AN1447" s="90"/>
      <c r="AO1447" s="60"/>
      <c r="AP1447" s="61"/>
      <c r="AQ1447" s="35"/>
      <c r="AR1447" s="589" t="s">
        <v>120</v>
      </c>
      <c r="AS1447" s="507"/>
      <c r="AT1447" s="507"/>
      <c r="AU1447" s="507"/>
      <c r="AV1447" s="507"/>
      <c r="AW1447" s="507"/>
      <c r="AX1447" s="508"/>
      <c r="AY1447" s="472"/>
      <c r="AZ1447" s="473"/>
      <c r="BA1447" s="473"/>
      <c r="BB1447" s="473"/>
      <c r="BC1447" s="473"/>
      <c r="BD1447" s="473"/>
      <c r="BE1447" s="473"/>
      <c r="BF1447" s="474"/>
      <c r="BG1447" s="484"/>
      <c r="BH1447" s="484"/>
    </row>
    <row r="1448" spans="1:60" ht="19.5" customHeight="1" x14ac:dyDescent="0.25">
      <c r="A1448" s="4">
        <f t="shared" si="165"/>
        <v>1203</v>
      </c>
      <c r="B1448" s="451"/>
      <c r="C1448" s="594"/>
      <c r="D1448" s="29" t="s">
        <v>225</v>
      </c>
      <c r="E1448" s="9"/>
      <c r="F1448" s="9"/>
      <c r="G1448" s="9"/>
      <c r="H1448" s="9"/>
      <c r="I1448" s="9"/>
      <c r="J1448" s="9"/>
      <c r="K1448" s="8"/>
      <c r="L1448" s="8"/>
      <c r="M1448" s="10"/>
      <c r="N1448" s="87"/>
      <c r="O1448" s="506" t="s">
        <v>351</v>
      </c>
      <c r="P1448" s="507"/>
      <c r="Q1448" s="507"/>
      <c r="R1448" s="507"/>
      <c r="S1448" s="507"/>
      <c r="T1448" s="507"/>
      <c r="U1448" s="507"/>
      <c r="V1448" s="507"/>
      <c r="W1448" s="507"/>
      <c r="X1448" s="508"/>
      <c r="Y1448" s="34"/>
      <c r="Z1448" s="33"/>
      <c r="AA1448" s="34"/>
      <c r="AB1448" s="33"/>
      <c r="AC1448" s="34"/>
      <c r="AD1448" s="33"/>
      <c r="AE1448" s="34"/>
      <c r="AF1448" s="33"/>
      <c r="AG1448" s="34"/>
      <c r="AH1448" s="33"/>
      <c r="AI1448" s="34"/>
      <c r="AJ1448" s="33"/>
      <c r="AK1448" s="87"/>
      <c r="AL1448" s="89"/>
      <c r="AM1448" s="60"/>
      <c r="AN1448" s="90"/>
      <c r="AO1448" s="60"/>
      <c r="AP1448" s="61"/>
      <c r="AQ1448" s="35"/>
      <c r="AR1448" s="589" t="s">
        <v>120</v>
      </c>
      <c r="AS1448" s="507"/>
      <c r="AT1448" s="507"/>
      <c r="AU1448" s="507"/>
      <c r="AV1448" s="507"/>
      <c r="AW1448" s="507"/>
      <c r="AX1448" s="508"/>
      <c r="AY1448" s="472"/>
      <c r="AZ1448" s="473"/>
      <c r="BA1448" s="473"/>
      <c r="BB1448" s="473"/>
      <c r="BC1448" s="473"/>
      <c r="BD1448" s="473"/>
      <c r="BE1448" s="473"/>
      <c r="BF1448" s="474"/>
      <c r="BG1448" s="484"/>
      <c r="BH1448" s="484"/>
    </row>
    <row r="1449" spans="1:60" ht="19.5" customHeight="1" x14ac:dyDescent="0.25">
      <c r="A1449" s="4">
        <f t="shared" si="165"/>
        <v>1204</v>
      </c>
      <c r="B1449" s="452"/>
      <c r="C1449" s="595"/>
      <c r="D1449" s="29" t="s">
        <v>226</v>
      </c>
      <c r="E1449" s="9"/>
      <c r="F1449" s="9"/>
      <c r="G1449" s="9"/>
      <c r="H1449" s="9"/>
      <c r="I1449" s="9"/>
      <c r="J1449" s="9"/>
      <c r="K1449" s="8"/>
      <c r="L1449" s="8"/>
      <c r="M1449" s="10"/>
      <c r="N1449" s="87"/>
      <c r="O1449" s="506" t="s">
        <v>351</v>
      </c>
      <c r="P1449" s="507"/>
      <c r="Q1449" s="507"/>
      <c r="R1449" s="507"/>
      <c r="S1449" s="507"/>
      <c r="T1449" s="507"/>
      <c r="U1449" s="507"/>
      <c r="V1449" s="507"/>
      <c r="W1449" s="507"/>
      <c r="X1449" s="508"/>
      <c r="Y1449" s="34"/>
      <c r="Z1449" s="33"/>
      <c r="AA1449" s="34"/>
      <c r="AB1449" s="33"/>
      <c r="AC1449" s="34"/>
      <c r="AD1449" s="33"/>
      <c r="AE1449" s="34"/>
      <c r="AF1449" s="33"/>
      <c r="AG1449" s="34"/>
      <c r="AH1449" s="33"/>
      <c r="AI1449" s="34"/>
      <c r="AJ1449" s="33"/>
      <c r="AK1449" s="87"/>
      <c r="AL1449" s="89"/>
      <c r="AM1449" s="60"/>
      <c r="AN1449" s="90"/>
      <c r="AO1449" s="60"/>
      <c r="AP1449" s="61"/>
      <c r="AQ1449" s="35"/>
      <c r="AR1449" s="589" t="s">
        <v>120</v>
      </c>
      <c r="AS1449" s="507"/>
      <c r="AT1449" s="507"/>
      <c r="AU1449" s="507"/>
      <c r="AV1449" s="507"/>
      <c r="AW1449" s="507"/>
      <c r="AX1449" s="508"/>
      <c r="AY1449" s="475"/>
      <c r="AZ1449" s="476"/>
      <c r="BA1449" s="476"/>
      <c r="BB1449" s="476"/>
      <c r="BC1449" s="476"/>
      <c r="BD1449" s="476"/>
      <c r="BE1449" s="476"/>
      <c r="BF1449" s="477"/>
      <c r="BG1449" s="484"/>
      <c r="BH1449" s="484"/>
    </row>
    <row r="1450" spans="1:60" ht="19.5" customHeight="1" thickBot="1" x14ac:dyDescent="0.3">
      <c r="A1450" s="497" t="s">
        <v>307</v>
      </c>
      <c r="B1450" s="498"/>
      <c r="C1450" s="499"/>
      <c r="D1450" s="500"/>
      <c r="E1450" s="50">
        <f>E1436</f>
        <v>16</v>
      </c>
      <c r="F1450" s="50">
        <f>F1436</f>
        <v>125</v>
      </c>
      <c r="G1450" s="50">
        <f>G1400</f>
        <v>1</v>
      </c>
      <c r="H1450" s="50">
        <f>H1400</f>
        <v>120</v>
      </c>
      <c r="I1450" s="50">
        <f>I1405</f>
        <v>2</v>
      </c>
      <c r="J1450" s="50">
        <f>$J$1367+I1450</f>
        <v>47</v>
      </c>
      <c r="K1450" s="50">
        <f>K1441</f>
        <v>51</v>
      </c>
      <c r="L1450" s="50">
        <f>L1441</f>
        <v>934</v>
      </c>
      <c r="M1450" s="16"/>
      <c r="O1450" s="501" t="s">
        <v>60</v>
      </c>
      <c r="P1450" s="502"/>
      <c r="Q1450" s="502"/>
      <c r="R1450" s="502"/>
      <c r="S1450" s="502"/>
      <c r="T1450" s="502"/>
      <c r="U1450" s="502"/>
      <c r="V1450" s="502"/>
      <c r="W1450" s="502"/>
      <c r="X1450" s="502"/>
      <c r="Y1450" s="502"/>
      <c r="Z1450" s="501">
        <f>E1450+G1450+K1451</f>
        <v>17</v>
      </c>
      <c r="AA1450" s="502"/>
      <c r="AB1450" s="502"/>
      <c r="AC1450" s="502"/>
      <c r="AD1450" s="502"/>
      <c r="AE1450" s="502"/>
      <c r="AF1450" s="502"/>
      <c r="AG1450" s="502"/>
      <c r="AH1450" s="502"/>
      <c r="AI1450" s="502"/>
      <c r="AJ1450" s="503"/>
      <c r="AK1450" s="101"/>
      <c r="AL1450" s="101"/>
      <c r="AM1450" s="101"/>
      <c r="AN1450" s="101"/>
      <c r="AO1450" s="101"/>
      <c r="AP1450" s="101"/>
      <c r="AQ1450" s="101"/>
      <c r="AR1450" s="101"/>
      <c r="AS1450" s="101"/>
      <c r="AT1450" s="101"/>
      <c r="AU1450" s="101"/>
      <c r="AV1450" s="101"/>
      <c r="AW1450" s="101"/>
      <c r="AY1450" s="99"/>
      <c r="AZ1450" s="99"/>
      <c r="BA1450" s="99"/>
      <c r="BB1450" s="99"/>
      <c r="BC1450" s="99"/>
      <c r="BD1450" s="99"/>
      <c r="BE1450" s="99"/>
      <c r="BF1450" s="99"/>
      <c r="BG1450" s="6"/>
      <c r="BH1450" s="6"/>
    </row>
    <row r="1451" spans="1:60" ht="19.5" customHeight="1" thickBot="1" x14ac:dyDescent="0.3">
      <c r="B1451" s="114"/>
      <c r="C1451" s="114"/>
      <c r="D1451" s="115"/>
      <c r="K1451" s="116"/>
      <c r="L1451" s="116"/>
      <c r="N1451" s="101"/>
      <c r="O1451" s="101"/>
      <c r="P1451" s="101"/>
      <c r="Q1451" s="101"/>
      <c r="R1451" s="101"/>
      <c r="S1451" s="101"/>
      <c r="T1451" s="101"/>
      <c r="U1451" s="101"/>
      <c r="V1451" s="101"/>
      <c r="W1451" s="101"/>
      <c r="X1451" s="101"/>
      <c r="Y1451" s="101"/>
      <c r="Z1451" s="101"/>
      <c r="AA1451" s="101"/>
      <c r="AB1451" s="101"/>
      <c r="AC1451" s="101"/>
      <c r="AD1451" s="101"/>
      <c r="AE1451" s="101"/>
      <c r="AF1451" s="101"/>
      <c r="AG1451" s="101"/>
      <c r="AH1451" s="101"/>
      <c r="AI1451" s="101"/>
      <c r="AJ1451" s="101"/>
      <c r="AK1451" s="101"/>
      <c r="AL1451" s="101"/>
      <c r="AM1451" s="101"/>
      <c r="AN1451" s="101"/>
      <c r="AO1451" s="101"/>
      <c r="AP1451" s="101"/>
      <c r="AQ1451" s="101"/>
      <c r="AR1451" s="101"/>
      <c r="AS1451" s="101"/>
      <c r="AT1451" s="101"/>
      <c r="AU1451" s="101"/>
      <c r="AV1451" s="101"/>
      <c r="AW1451" s="101"/>
      <c r="AY1451" s="99"/>
      <c r="AZ1451" s="99"/>
      <c r="BA1451" s="99"/>
      <c r="BB1451" s="99"/>
      <c r="BC1451" s="99"/>
      <c r="BD1451" s="99"/>
      <c r="BE1451" s="99"/>
      <c r="BF1451" s="99"/>
      <c r="BG1451" s="6"/>
      <c r="BH1451" s="6"/>
    </row>
    <row r="1452" spans="1:60" ht="19.5" customHeight="1" x14ac:dyDescent="0.25">
      <c r="B1452" s="114"/>
      <c r="C1452" s="114"/>
      <c r="D1452" s="115"/>
      <c r="N1452" s="101"/>
      <c r="O1452" s="101"/>
      <c r="P1452" s="101"/>
      <c r="Q1452" s="101"/>
      <c r="R1452" s="101"/>
      <c r="S1452" s="101"/>
      <c r="T1452" s="101"/>
      <c r="U1452" s="101"/>
      <c r="V1452" s="101"/>
      <c r="W1452" s="101"/>
      <c r="X1452" s="101"/>
      <c r="Y1452" s="101"/>
      <c r="Z1452" s="101"/>
      <c r="AA1452" s="101"/>
      <c r="AB1452" s="101"/>
      <c r="AC1452" s="101"/>
      <c r="AD1452" s="101"/>
      <c r="AE1452" s="101"/>
      <c r="AF1452" s="101"/>
      <c r="AG1452" s="101"/>
      <c r="AH1452" s="101"/>
      <c r="AI1452" s="101"/>
      <c r="AJ1452" s="101"/>
      <c r="AK1452" s="101"/>
      <c r="AL1452" s="101"/>
      <c r="AM1452" s="101"/>
      <c r="AN1452" s="101"/>
      <c r="AO1452" s="101"/>
      <c r="AP1452" s="101"/>
      <c r="AQ1452" s="101"/>
      <c r="AR1452" s="101"/>
      <c r="AS1452" s="101"/>
      <c r="AT1452" s="101"/>
      <c r="AU1452" s="101"/>
      <c r="AV1452" s="101"/>
      <c r="AW1452" s="101"/>
      <c r="AY1452" s="99"/>
      <c r="AZ1452" s="99"/>
      <c r="BA1452" s="99"/>
      <c r="BB1452" s="99"/>
      <c r="BC1452" s="99"/>
      <c r="BD1452" s="99"/>
      <c r="BE1452" s="99"/>
      <c r="BF1452" s="99"/>
      <c r="BG1452" s="6"/>
      <c r="BH1452" s="6"/>
    </row>
    <row r="1453" spans="1:60" ht="19.5" customHeight="1" x14ac:dyDescent="0.25">
      <c r="B1453" s="114"/>
      <c r="C1453" s="114"/>
      <c r="D1453" s="115"/>
      <c r="N1453" s="101"/>
      <c r="O1453" s="101"/>
      <c r="P1453" s="101"/>
      <c r="Q1453" s="101"/>
      <c r="R1453" s="101"/>
      <c r="S1453" s="101"/>
      <c r="T1453" s="101"/>
      <c r="U1453" s="101"/>
      <c r="V1453" s="101"/>
      <c r="W1453" s="101"/>
      <c r="X1453" s="101"/>
      <c r="Y1453" s="101"/>
      <c r="Z1453" s="101"/>
      <c r="AA1453" s="101"/>
      <c r="AB1453" s="101"/>
      <c r="AC1453" s="101"/>
      <c r="AD1453" s="101"/>
      <c r="AE1453" s="101"/>
      <c r="AF1453" s="101"/>
      <c r="AG1453" s="101"/>
      <c r="AH1453" s="101"/>
      <c r="AI1453" s="101"/>
      <c r="AJ1453" s="101"/>
      <c r="AK1453" s="101"/>
      <c r="AL1453" s="101"/>
      <c r="AM1453" s="101"/>
      <c r="AN1453" s="101"/>
      <c r="AO1453" s="101"/>
      <c r="AP1453" s="101"/>
      <c r="AQ1453" s="101"/>
      <c r="AR1453" s="101"/>
      <c r="AS1453" s="101"/>
      <c r="AT1453" s="101"/>
      <c r="AU1453" s="101"/>
      <c r="AV1453" s="101"/>
      <c r="AW1453" s="101"/>
      <c r="AY1453" s="99"/>
      <c r="AZ1453" s="99"/>
      <c r="BA1453" s="99"/>
      <c r="BB1453" s="99"/>
      <c r="BC1453" s="99"/>
      <c r="BD1453" s="99"/>
      <c r="BE1453" s="99"/>
      <c r="BF1453" s="99"/>
      <c r="BG1453" s="6"/>
      <c r="BH1453" s="6"/>
    </row>
    <row r="1454" spans="1:60" ht="19.5" customHeight="1" x14ac:dyDescent="0.25">
      <c r="B1454" s="114"/>
      <c r="C1454" s="114"/>
      <c r="D1454" s="115"/>
      <c r="N1454" s="101"/>
      <c r="O1454" s="101"/>
      <c r="P1454" s="101"/>
      <c r="Q1454" s="101"/>
      <c r="R1454" s="101"/>
      <c r="S1454" s="101"/>
      <c r="T1454" s="101"/>
      <c r="U1454" s="101"/>
      <c r="V1454" s="101"/>
      <c r="W1454" s="101"/>
      <c r="X1454" s="101"/>
      <c r="Y1454" s="101"/>
      <c r="Z1454" s="101"/>
      <c r="AA1454" s="101"/>
      <c r="AB1454" s="101"/>
      <c r="AC1454" s="101"/>
      <c r="AD1454" s="101"/>
      <c r="AE1454" s="101"/>
      <c r="AF1454" s="101"/>
      <c r="AG1454" s="101"/>
      <c r="AH1454" s="101"/>
      <c r="AI1454" s="101"/>
      <c r="AJ1454" s="101"/>
      <c r="AK1454" s="101"/>
      <c r="AL1454" s="101"/>
      <c r="AM1454" s="101"/>
      <c r="AN1454" s="101"/>
      <c r="AO1454" s="101"/>
      <c r="AP1454" s="101"/>
      <c r="AQ1454" s="101"/>
      <c r="AR1454" s="101"/>
      <c r="AS1454" s="101"/>
      <c r="AT1454" s="101"/>
      <c r="AU1454" s="101"/>
      <c r="AV1454" s="101"/>
      <c r="AW1454" s="101"/>
      <c r="AY1454" s="99"/>
      <c r="AZ1454" s="99"/>
      <c r="BA1454" s="99"/>
      <c r="BB1454" s="99"/>
      <c r="BC1454" s="99"/>
      <c r="BD1454" s="99"/>
      <c r="BE1454" s="99"/>
      <c r="BF1454" s="99"/>
      <c r="BG1454" s="6"/>
      <c r="BH1454" s="6"/>
    </row>
    <row r="1455" spans="1:60" ht="19.5" customHeight="1" x14ac:dyDescent="0.25">
      <c r="B1455" s="114"/>
      <c r="C1455" s="114"/>
      <c r="D1455" s="115"/>
      <c r="N1455" s="101"/>
      <c r="O1455" s="101"/>
      <c r="P1455" s="101"/>
      <c r="Q1455" s="101"/>
      <c r="R1455" s="101"/>
      <c r="S1455" s="101"/>
      <c r="T1455" s="101"/>
      <c r="U1455" s="101"/>
      <c r="V1455" s="101"/>
      <c r="W1455" s="101"/>
      <c r="X1455" s="101"/>
      <c r="Y1455" s="101"/>
      <c r="Z1455" s="101"/>
      <c r="AA1455" s="101"/>
      <c r="AB1455" s="101"/>
      <c r="AC1455" s="101"/>
      <c r="AD1455" s="101"/>
      <c r="AE1455" s="101"/>
      <c r="AF1455" s="101"/>
      <c r="AG1455" s="101"/>
      <c r="AH1455" s="101"/>
      <c r="AI1455" s="101"/>
      <c r="AJ1455" s="101"/>
      <c r="AK1455" s="101"/>
      <c r="AL1455" s="101"/>
      <c r="AM1455" s="101"/>
      <c r="AN1455" s="101"/>
      <c r="AO1455" s="101"/>
      <c r="AP1455" s="101"/>
      <c r="AQ1455" s="101"/>
      <c r="AR1455" s="101"/>
      <c r="AS1455" s="101"/>
      <c r="AT1455" s="101"/>
      <c r="AU1455" s="101"/>
      <c r="AV1455" s="101"/>
      <c r="AW1455" s="101"/>
      <c r="AY1455" s="99"/>
      <c r="AZ1455" s="99"/>
      <c r="BA1455" s="99"/>
      <c r="BB1455" s="99"/>
      <c r="BC1455" s="99"/>
      <c r="BD1455" s="99"/>
      <c r="BE1455" s="99"/>
      <c r="BF1455" s="99"/>
      <c r="BG1455" s="6"/>
      <c r="BH1455" s="6"/>
    </row>
    <row r="1456" spans="1:60" ht="19.5" customHeight="1" x14ac:dyDescent="0.25">
      <c r="B1456" s="114"/>
      <c r="C1456" s="114"/>
      <c r="D1456" s="115"/>
      <c r="N1456" s="101"/>
      <c r="O1456" s="101"/>
      <c r="P1456" s="101"/>
      <c r="Q1456" s="101"/>
      <c r="R1456" s="101"/>
      <c r="S1456" s="101"/>
      <c r="T1456" s="101"/>
      <c r="U1456" s="101"/>
      <c r="V1456" s="101"/>
      <c r="W1456" s="101"/>
      <c r="X1456" s="101"/>
      <c r="Y1456" s="101"/>
      <c r="Z1456" s="101"/>
      <c r="AA1456" s="101"/>
      <c r="AB1456" s="101"/>
      <c r="AC1456" s="101"/>
      <c r="AD1456" s="101"/>
      <c r="AE1456" s="101"/>
      <c r="AF1456" s="101"/>
      <c r="AG1456" s="101"/>
      <c r="AH1456" s="101"/>
      <c r="AI1456" s="101"/>
      <c r="AJ1456" s="101"/>
      <c r="AK1456" s="101"/>
      <c r="AL1456" s="101"/>
      <c r="AM1456" s="101"/>
      <c r="AN1456" s="101"/>
      <c r="AO1456" s="101"/>
      <c r="AP1456" s="101"/>
      <c r="AQ1456" s="101"/>
      <c r="AR1456" s="101"/>
      <c r="AS1456" s="101"/>
      <c r="AT1456" s="101"/>
      <c r="AU1456" s="101"/>
      <c r="AV1456" s="101"/>
      <c r="AW1456" s="101"/>
      <c r="AY1456" s="99"/>
      <c r="AZ1456" s="99"/>
      <c r="BA1456" s="99"/>
      <c r="BB1456" s="99"/>
      <c r="BC1456" s="99"/>
      <c r="BD1456" s="99"/>
      <c r="BE1456" s="99"/>
      <c r="BF1456" s="99"/>
      <c r="BG1456" s="6"/>
      <c r="BH1456" s="6"/>
    </row>
    <row r="1457" spans="1:60" ht="19.5" customHeight="1" x14ac:dyDescent="0.25">
      <c r="B1457" s="114"/>
      <c r="C1457" s="114"/>
      <c r="D1457" s="115"/>
      <c r="N1457" s="101"/>
      <c r="O1457" s="101"/>
      <c r="P1457" s="101"/>
      <c r="Q1457" s="101"/>
      <c r="R1457" s="101"/>
      <c r="S1457" s="101"/>
      <c r="T1457" s="101"/>
      <c r="U1457" s="101"/>
      <c r="V1457" s="101"/>
      <c r="W1457" s="101"/>
      <c r="X1457" s="101"/>
      <c r="Y1457" s="101"/>
      <c r="Z1457" s="101"/>
      <c r="AA1457" s="101"/>
      <c r="AB1457" s="101"/>
      <c r="AC1457" s="101"/>
      <c r="AD1457" s="101"/>
      <c r="AE1457" s="101"/>
      <c r="AF1457" s="101"/>
      <c r="AG1457" s="101"/>
      <c r="AH1457" s="101"/>
      <c r="AI1457" s="101"/>
      <c r="AJ1457" s="101"/>
      <c r="AK1457" s="101"/>
      <c r="AL1457" s="101"/>
      <c r="AM1457" s="101"/>
      <c r="AN1457" s="101"/>
      <c r="AO1457" s="101"/>
      <c r="AP1457" s="101"/>
      <c r="AQ1457" s="101"/>
      <c r="AR1457" s="101"/>
      <c r="AS1457" s="101"/>
      <c r="AT1457" s="101"/>
      <c r="AU1457" s="101"/>
      <c r="AV1457" s="101"/>
      <c r="AW1457" s="101"/>
      <c r="AY1457" s="99"/>
      <c r="AZ1457" s="99"/>
      <c r="BA1457" s="99"/>
      <c r="BB1457" s="99"/>
      <c r="BC1457" s="99"/>
      <c r="BD1457" s="99"/>
      <c r="BE1457" s="99"/>
      <c r="BF1457" s="99"/>
      <c r="BG1457" s="6"/>
      <c r="BH1457" s="6"/>
    </row>
    <row r="1458" spans="1:60" ht="19.5" customHeight="1" x14ac:dyDescent="0.25">
      <c r="B1458" s="114"/>
      <c r="C1458" s="114"/>
      <c r="D1458" s="115"/>
      <c r="N1458" s="101"/>
      <c r="O1458" s="101"/>
      <c r="P1458" s="101"/>
      <c r="Q1458" s="101"/>
      <c r="R1458" s="101"/>
      <c r="S1458" s="101"/>
      <c r="T1458" s="101"/>
      <c r="U1458" s="101"/>
      <c r="V1458" s="101"/>
      <c r="W1458" s="101"/>
      <c r="X1458" s="101"/>
      <c r="Y1458" s="101"/>
      <c r="Z1458" s="101"/>
      <c r="AA1458" s="101"/>
      <c r="AB1458" s="101"/>
      <c r="AC1458" s="101"/>
      <c r="AD1458" s="101"/>
      <c r="AE1458" s="101"/>
      <c r="AF1458" s="101"/>
      <c r="AG1458" s="101"/>
      <c r="AH1458" s="101"/>
      <c r="AI1458" s="101"/>
      <c r="AJ1458" s="101"/>
      <c r="AK1458" s="101"/>
      <c r="AL1458" s="101"/>
      <c r="AM1458" s="101"/>
      <c r="AN1458" s="101"/>
      <c r="AO1458" s="101"/>
      <c r="AP1458" s="101"/>
      <c r="AQ1458" s="101"/>
      <c r="AR1458" s="101"/>
      <c r="AS1458" s="101"/>
      <c r="AT1458" s="101"/>
      <c r="AU1458" s="101"/>
      <c r="AV1458" s="101"/>
      <c r="AW1458" s="101"/>
      <c r="AY1458" s="99"/>
      <c r="AZ1458" s="99"/>
      <c r="BA1458" s="99"/>
      <c r="BB1458" s="99"/>
      <c r="BC1458" s="99"/>
      <c r="BD1458" s="99"/>
      <c r="BE1458" s="99"/>
      <c r="BF1458" s="99"/>
      <c r="BG1458" s="6"/>
      <c r="BH1458" s="6"/>
    </row>
    <row r="1459" spans="1:60" ht="19.5" customHeight="1" x14ac:dyDescent="0.25">
      <c r="A1459" s="575" t="s">
        <v>502</v>
      </c>
      <c r="B1459" s="575"/>
      <c r="C1459" s="575"/>
      <c r="D1459" s="575"/>
      <c r="E1459" s="575"/>
      <c r="F1459" s="575"/>
      <c r="G1459" s="575"/>
      <c r="H1459" s="575"/>
      <c r="I1459" s="575"/>
      <c r="J1459" s="575"/>
      <c r="K1459" s="575"/>
      <c r="L1459" s="575"/>
      <c r="M1459" s="575"/>
      <c r="N1459" s="575"/>
      <c r="O1459" s="575"/>
      <c r="P1459" s="575"/>
      <c r="Q1459" s="575"/>
      <c r="R1459" s="575"/>
      <c r="S1459" s="575"/>
      <c r="T1459" s="575"/>
      <c r="U1459" s="575"/>
      <c r="V1459" s="575"/>
      <c r="W1459" s="575"/>
      <c r="X1459" s="575"/>
      <c r="Y1459" s="575"/>
      <c r="Z1459" s="111"/>
      <c r="AA1459" s="111"/>
      <c r="AB1459" s="111"/>
      <c r="AC1459" s="111"/>
      <c r="AD1459" s="111"/>
      <c r="AE1459" s="111"/>
      <c r="AF1459" s="111"/>
      <c r="AG1459" s="111"/>
      <c r="AH1459" s="111"/>
      <c r="AI1459" s="111"/>
      <c r="AJ1459" s="111"/>
      <c r="AK1459" s="111"/>
      <c r="AL1459" s="111"/>
      <c r="AM1459" s="111"/>
      <c r="AN1459" s="111"/>
      <c r="AO1459" s="111"/>
      <c r="AP1459" s="111"/>
      <c r="AQ1459" s="111"/>
      <c r="AR1459" s="111"/>
      <c r="AS1459" s="111"/>
      <c r="AT1459" s="111"/>
      <c r="AU1459" s="111"/>
      <c r="AV1459" s="111"/>
      <c r="AW1459" s="111"/>
      <c r="AX1459" s="71"/>
      <c r="AY1459" s="113"/>
      <c r="AZ1459" s="113"/>
      <c r="BA1459" s="113"/>
      <c r="BB1459" s="113"/>
      <c r="BC1459" s="113"/>
      <c r="BD1459" s="113"/>
      <c r="BE1459" s="113"/>
      <c r="BF1459" s="113"/>
      <c r="BG1459" s="71"/>
      <c r="BH1459" s="71"/>
    </row>
    <row r="1460" spans="1:60" ht="19.5" customHeight="1" x14ac:dyDescent="0.25">
      <c r="A1460" s="582" t="s">
        <v>89</v>
      </c>
      <c r="B1460" s="452" t="s">
        <v>193</v>
      </c>
      <c r="C1460" s="462" t="s">
        <v>326</v>
      </c>
      <c r="D1460" s="452" t="s">
        <v>90</v>
      </c>
      <c r="E1460" s="583" t="s">
        <v>162</v>
      </c>
      <c r="F1460" s="583"/>
      <c r="G1460" s="584" t="s">
        <v>161</v>
      </c>
      <c r="H1460" s="584"/>
      <c r="I1460" s="492" t="s">
        <v>146</v>
      </c>
      <c r="J1460" s="493"/>
      <c r="K1460" s="452" t="s">
        <v>192</v>
      </c>
      <c r="L1460" s="452"/>
      <c r="M1460" s="450" t="s">
        <v>382</v>
      </c>
      <c r="N1460" s="585">
        <v>9</v>
      </c>
      <c r="O1460" s="585"/>
      <c r="P1460" s="585">
        <v>10</v>
      </c>
      <c r="Q1460" s="585"/>
      <c r="R1460" s="585">
        <v>11</v>
      </c>
      <c r="S1460" s="585"/>
      <c r="T1460" s="585">
        <v>12</v>
      </c>
      <c r="U1460" s="585"/>
      <c r="V1460" s="585">
        <v>13</v>
      </c>
      <c r="W1460" s="585"/>
      <c r="X1460" s="585">
        <v>14</v>
      </c>
      <c r="Y1460" s="585"/>
      <c r="Z1460" s="585">
        <v>15</v>
      </c>
      <c r="AA1460" s="585"/>
      <c r="AB1460" s="585">
        <v>16</v>
      </c>
      <c r="AC1460" s="585"/>
      <c r="AD1460" s="585">
        <v>17</v>
      </c>
      <c r="AE1460" s="585"/>
      <c r="AF1460" s="585">
        <v>18</v>
      </c>
      <c r="AG1460" s="585"/>
      <c r="AH1460" s="585">
        <v>19</v>
      </c>
      <c r="AI1460" s="585"/>
      <c r="AJ1460" s="585">
        <v>20</v>
      </c>
      <c r="AK1460" s="585"/>
      <c r="AL1460" s="585">
        <v>21</v>
      </c>
      <c r="AM1460" s="585"/>
      <c r="AN1460" s="585">
        <v>22</v>
      </c>
      <c r="AO1460" s="585"/>
      <c r="AP1460" s="585">
        <v>23</v>
      </c>
      <c r="AQ1460" s="585"/>
      <c r="AR1460" s="585">
        <v>24</v>
      </c>
      <c r="AS1460" s="585"/>
      <c r="AT1460" s="585">
        <v>1</v>
      </c>
      <c r="AU1460" s="585"/>
      <c r="AV1460" s="585">
        <v>2</v>
      </c>
      <c r="AW1460" s="586"/>
      <c r="AX1460" s="587" t="s">
        <v>408</v>
      </c>
      <c r="AY1460" s="505" t="s">
        <v>195</v>
      </c>
      <c r="AZ1460" s="505"/>
      <c r="BA1460" s="505"/>
      <c r="BB1460" s="505"/>
      <c r="BC1460" s="505"/>
      <c r="BD1460" s="505"/>
      <c r="BE1460" s="505"/>
      <c r="BF1460" s="505"/>
      <c r="BG1460" s="505" t="s">
        <v>194</v>
      </c>
      <c r="BH1460" s="505"/>
    </row>
    <row r="1461" spans="1:60" ht="19.5" customHeight="1" x14ac:dyDescent="0.25">
      <c r="A1461" s="495"/>
      <c r="B1461" s="462"/>
      <c r="C1461" s="462"/>
      <c r="D1461" s="462"/>
      <c r="E1461" s="26" t="s">
        <v>150</v>
      </c>
      <c r="F1461" s="26" t="s">
        <v>410</v>
      </c>
      <c r="G1461" s="23" t="s">
        <v>150</v>
      </c>
      <c r="H1461" s="23" t="s">
        <v>410</v>
      </c>
      <c r="I1461" s="29" t="s">
        <v>147</v>
      </c>
      <c r="J1461" s="29" t="s">
        <v>410</v>
      </c>
      <c r="K1461" s="29" t="s">
        <v>150</v>
      </c>
      <c r="L1461" s="29" t="s">
        <v>410</v>
      </c>
      <c r="M1461" s="452"/>
      <c r="N1461" s="97"/>
      <c r="O1461" s="588">
        <v>30</v>
      </c>
      <c r="P1461" s="480"/>
      <c r="Q1461" s="480">
        <v>30</v>
      </c>
      <c r="R1461" s="480"/>
      <c r="S1461" s="480">
        <v>30</v>
      </c>
      <c r="T1461" s="480"/>
      <c r="U1461" s="480">
        <v>30</v>
      </c>
      <c r="V1461" s="480"/>
      <c r="W1461" s="480">
        <v>30</v>
      </c>
      <c r="X1461" s="480"/>
      <c r="Y1461" s="480">
        <v>30</v>
      </c>
      <c r="Z1461" s="480"/>
      <c r="AA1461" s="480">
        <v>30</v>
      </c>
      <c r="AB1461" s="480"/>
      <c r="AC1461" s="480">
        <v>30</v>
      </c>
      <c r="AD1461" s="480"/>
      <c r="AE1461" s="480">
        <v>30</v>
      </c>
      <c r="AF1461" s="480"/>
      <c r="AG1461" s="480">
        <v>30</v>
      </c>
      <c r="AH1461" s="480"/>
      <c r="AI1461" s="480">
        <v>30</v>
      </c>
      <c r="AJ1461" s="480"/>
      <c r="AK1461" s="480">
        <v>30</v>
      </c>
      <c r="AL1461" s="480"/>
      <c r="AM1461" s="480">
        <v>30</v>
      </c>
      <c r="AN1461" s="480"/>
      <c r="AO1461" s="480">
        <v>30</v>
      </c>
      <c r="AP1461" s="480"/>
      <c r="AQ1461" s="480">
        <v>30</v>
      </c>
      <c r="AR1461" s="480"/>
      <c r="AS1461" s="480">
        <v>30</v>
      </c>
      <c r="AT1461" s="480"/>
      <c r="AU1461" s="480">
        <v>30</v>
      </c>
      <c r="AV1461" s="588"/>
      <c r="AW1461" s="1"/>
      <c r="AX1461" s="587"/>
      <c r="AY1461" s="484"/>
      <c r="AZ1461" s="484"/>
      <c r="BA1461" s="484"/>
      <c r="BB1461" s="484"/>
      <c r="BC1461" s="484"/>
      <c r="BD1461" s="484"/>
      <c r="BE1461" s="484"/>
      <c r="BF1461" s="484"/>
      <c r="BG1461" s="484"/>
      <c r="BH1461" s="484"/>
    </row>
    <row r="1462" spans="1:60" ht="19.5" customHeight="1" x14ac:dyDescent="0.25">
      <c r="A1462" s="4">
        <f>A1449+1</f>
        <v>1205</v>
      </c>
      <c r="B1462" s="17"/>
      <c r="C1462" s="450" t="s">
        <v>531</v>
      </c>
      <c r="D1462" s="29" t="s">
        <v>165</v>
      </c>
      <c r="E1462" s="8"/>
      <c r="F1462" s="8"/>
      <c r="G1462" s="8"/>
      <c r="H1462" s="8"/>
      <c r="I1462" s="8"/>
      <c r="J1462" s="8"/>
      <c r="K1462" s="8">
        <v>1</v>
      </c>
      <c r="L1462" s="8">
        <f>L1450+1</f>
        <v>935</v>
      </c>
      <c r="M1462" s="147" t="s">
        <v>1010</v>
      </c>
      <c r="N1462" s="87"/>
      <c r="O1462" s="34"/>
      <c r="P1462" s="579" t="s">
        <v>425</v>
      </c>
      <c r="Q1462" s="580"/>
      <c r="R1462" s="580"/>
      <c r="S1462" s="581"/>
      <c r="T1462" s="33"/>
      <c r="U1462" s="34"/>
      <c r="V1462" s="33"/>
      <c r="W1462" s="34"/>
      <c r="X1462" s="33"/>
      <c r="Y1462" s="34"/>
      <c r="Z1462" s="33"/>
      <c r="AA1462" s="34"/>
      <c r="AB1462" s="33"/>
      <c r="AC1462" s="154"/>
      <c r="AD1462" s="155"/>
      <c r="AE1462" s="151"/>
      <c r="AF1462" s="488" t="s">
        <v>242</v>
      </c>
      <c r="AG1462" s="489"/>
      <c r="AH1462" s="489"/>
      <c r="AI1462" s="489"/>
      <c r="AJ1462" s="489"/>
      <c r="AK1462" s="489"/>
      <c r="AL1462" s="489"/>
      <c r="AM1462" s="490"/>
      <c r="AN1462" s="155"/>
      <c r="AO1462" s="151"/>
      <c r="AP1462" s="152"/>
      <c r="AQ1462" s="34"/>
      <c r="AR1462" s="36"/>
      <c r="AS1462" s="35"/>
      <c r="AT1462" s="33"/>
      <c r="AU1462" s="34"/>
      <c r="AV1462" s="36"/>
      <c r="AW1462" s="4"/>
      <c r="AX1462" s="8"/>
      <c r="AY1462" s="560" t="s">
        <v>1292</v>
      </c>
      <c r="AZ1462" s="561"/>
      <c r="BA1462" s="561"/>
      <c r="BB1462" s="561"/>
      <c r="BC1462" s="561"/>
      <c r="BD1462" s="561"/>
      <c r="BE1462" s="561"/>
      <c r="BF1462" s="562"/>
      <c r="BG1462" s="478"/>
      <c r="BH1462" s="479"/>
    </row>
    <row r="1463" spans="1:60" ht="19.5" customHeight="1" x14ac:dyDescent="0.25">
      <c r="A1463" s="4">
        <f>A1462+1</f>
        <v>1206</v>
      </c>
      <c r="B1463" s="20"/>
      <c r="C1463" s="452"/>
      <c r="D1463" s="29" t="s">
        <v>166</v>
      </c>
      <c r="E1463" s="8"/>
      <c r="F1463" s="8"/>
      <c r="G1463" s="8"/>
      <c r="H1463" s="8"/>
      <c r="I1463" s="8"/>
      <c r="J1463" s="8"/>
      <c r="K1463" s="8">
        <f>K1462+1</f>
        <v>2</v>
      </c>
      <c r="L1463" s="8">
        <f>L1462+1</f>
        <v>936</v>
      </c>
      <c r="M1463" s="147" t="s">
        <v>1010</v>
      </c>
      <c r="N1463" s="87"/>
      <c r="O1463" s="34"/>
      <c r="P1463" s="33"/>
      <c r="Q1463" s="34"/>
      <c r="R1463" s="33"/>
      <c r="S1463" s="34"/>
      <c r="T1463" s="33"/>
      <c r="U1463" s="34"/>
      <c r="V1463" s="33"/>
      <c r="W1463" s="34"/>
      <c r="X1463" s="33"/>
      <c r="Y1463" s="34"/>
      <c r="Z1463" s="33"/>
      <c r="AA1463" s="34"/>
      <c r="AB1463" s="33"/>
      <c r="AC1463" s="154"/>
      <c r="AD1463" s="155"/>
      <c r="AE1463" s="151"/>
      <c r="AF1463" s="488" t="s">
        <v>242</v>
      </c>
      <c r="AG1463" s="489"/>
      <c r="AH1463" s="489"/>
      <c r="AI1463" s="489"/>
      <c r="AJ1463" s="489"/>
      <c r="AK1463" s="489"/>
      <c r="AL1463" s="489"/>
      <c r="AM1463" s="490"/>
      <c r="AN1463" s="155"/>
      <c r="AO1463" s="151"/>
      <c r="AP1463" s="152"/>
      <c r="AQ1463" s="34"/>
      <c r="AR1463" s="36"/>
      <c r="AS1463" s="35"/>
      <c r="AT1463" s="33"/>
      <c r="AU1463" s="34"/>
      <c r="AV1463" s="36"/>
      <c r="AW1463" s="4"/>
      <c r="AX1463" s="8"/>
      <c r="AY1463" s="566"/>
      <c r="AZ1463" s="567"/>
      <c r="BA1463" s="567"/>
      <c r="BB1463" s="567"/>
      <c r="BC1463" s="567"/>
      <c r="BD1463" s="567"/>
      <c r="BE1463" s="567"/>
      <c r="BF1463" s="568"/>
      <c r="BG1463" s="478"/>
      <c r="BH1463" s="479"/>
    </row>
    <row r="1464" spans="1:60" ht="19.5" customHeight="1" x14ac:dyDescent="0.25">
      <c r="A1464" s="577" t="s">
        <v>306</v>
      </c>
      <c r="B1464" s="577"/>
      <c r="C1464" s="577"/>
      <c r="D1464" s="577"/>
      <c r="E1464" s="8"/>
      <c r="F1464" s="8">
        <f>F1450</f>
        <v>125</v>
      </c>
      <c r="G1464" s="8"/>
      <c r="H1464" s="8">
        <f>H1450</f>
        <v>120</v>
      </c>
      <c r="I1464" s="8"/>
      <c r="J1464" s="8">
        <f>$J$1450</f>
        <v>47</v>
      </c>
      <c r="K1464" s="8">
        <f>K1463</f>
        <v>2</v>
      </c>
      <c r="L1464" s="8">
        <f>L1463</f>
        <v>936</v>
      </c>
      <c r="M1464" s="29"/>
      <c r="N1464" s="13"/>
      <c r="O1464" s="577" t="s">
        <v>60</v>
      </c>
      <c r="P1464" s="577"/>
      <c r="Q1464" s="577"/>
      <c r="R1464" s="577"/>
      <c r="S1464" s="577"/>
      <c r="T1464" s="577"/>
      <c r="U1464" s="577"/>
      <c r="V1464" s="577"/>
      <c r="W1464" s="577"/>
      <c r="X1464" s="577"/>
      <c r="Y1464" s="577"/>
      <c r="Z1464" s="577">
        <f>E1464+G1464+K1464</f>
        <v>2</v>
      </c>
      <c r="AA1464" s="577"/>
      <c r="AB1464" s="577"/>
      <c r="AC1464" s="577"/>
      <c r="AD1464" s="577"/>
      <c r="AE1464" s="577"/>
      <c r="AF1464" s="577"/>
      <c r="AG1464" s="577"/>
      <c r="AH1464" s="577"/>
      <c r="AI1464" s="577"/>
      <c r="AJ1464" s="577"/>
      <c r="AX1464" s="9"/>
    </row>
    <row r="1465" spans="1:60" ht="19.5" customHeight="1" x14ac:dyDescent="0.25">
      <c r="A1465" s="137"/>
      <c r="B1465" s="16"/>
      <c r="C1465" s="16"/>
      <c r="D1465" s="16"/>
      <c r="E1465" s="16"/>
      <c r="F1465" s="16"/>
      <c r="G1465" s="16"/>
      <c r="H1465" s="16"/>
      <c r="I1465" s="16"/>
      <c r="J1465" s="16"/>
      <c r="K1465" s="16"/>
      <c r="L1465" s="16"/>
      <c r="M1465" s="16"/>
      <c r="O1465" s="16"/>
      <c r="P1465" s="16"/>
      <c r="Q1465" s="16"/>
      <c r="R1465" s="16"/>
      <c r="S1465" s="16"/>
      <c r="T1465" s="16"/>
      <c r="U1465" s="16"/>
      <c r="V1465" s="16"/>
      <c r="W1465" s="16"/>
      <c r="X1465" s="16"/>
      <c r="Y1465" s="16"/>
      <c r="Z1465" s="16"/>
      <c r="AA1465" s="16"/>
      <c r="AB1465" s="16"/>
      <c r="AC1465" s="16"/>
      <c r="AD1465" s="16"/>
      <c r="AE1465" s="16"/>
      <c r="AF1465" s="16"/>
      <c r="AG1465" s="16"/>
      <c r="AH1465" s="16"/>
      <c r="AI1465" s="16"/>
      <c r="AJ1465" s="16"/>
    </row>
    <row r="1467" spans="1:60" ht="19.5" customHeight="1" x14ac:dyDescent="0.25">
      <c r="A1467" s="578" t="s">
        <v>806</v>
      </c>
      <c r="B1467" s="578"/>
      <c r="C1467" s="578"/>
      <c r="D1467" s="578"/>
      <c r="E1467" s="578"/>
      <c r="F1467" s="578"/>
      <c r="G1467" s="578"/>
      <c r="H1467" s="578"/>
      <c r="I1467" s="578"/>
      <c r="J1467" s="578"/>
      <c r="K1467" s="578"/>
      <c r="L1467" s="578"/>
      <c r="M1467" s="578"/>
      <c r="N1467" s="578"/>
      <c r="O1467" s="578"/>
      <c r="P1467" s="578"/>
      <c r="Q1467" s="578"/>
      <c r="R1467" s="578"/>
      <c r="S1467" s="578"/>
      <c r="T1467" s="578"/>
      <c r="U1467" s="578"/>
      <c r="V1467" s="578"/>
      <c r="W1467" s="578"/>
      <c r="X1467" s="578"/>
      <c r="Y1467" s="578"/>
      <c r="Z1467" s="578"/>
      <c r="AA1467" s="578"/>
      <c r="AB1467" s="578"/>
      <c r="AC1467" s="578"/>
      <c r="AD1467" s="578"/>
      <c r="AE1467" s="578"/>
      <c r="AF1467" s="578"/>
      <c r="AG1467" s="578"/>
      <c r="AH1467" s="578"/>
      <c r="AI1467" s="578"/>
      <c r="AJ1467" s="578"/>
      <c r="AK1467" s="578"/>
      <c r="AL1467" s="578"/>
      <c r="AM1467" s="578"/>
      <c r="AN1467" s="578"/>
      <c r="AO1467" s="578"/>
      <c r="AP1467" s="578"/>
      <c r="AQ1467" s="578"/>
      <c r="AR1467" s="578"/>
      <c r="AS1467" s="578"/>
      <c r="AT1467" s="578"/>
      <c r="AU1467" s="578"/>
      <c r="AV1467" s="578"/>
      <c r="AW1467" s="578"/>
      <c r="AX1467" s="578"/>
      <c r="AY1467" s="578"/>
    </row>
    <row r="1468" spans="1:60" ht="19.5" customHeight="1" x14ac:dyDescent="0.25">
      <c r="A1468" s="573" t="s">
        <v>413</v>
      </c>
      <c r="B1468" s="573"/>
      <c r="C1468" s="573"/>
      <c r="D1468" s="573"/>
      <c r="E1468" s="573"/>
      <c r="F1468" s="573"/>
      <c r="G1468" s="573"/>
      <c r="H1468" s="573"/>
      <c r="I1468" s="573"/>
      <c r="J1468" s="573"/>
      <c r="K1468" s="573"/>
      <c r="L1468" s="573"/>
      <c r="M1468" s="573"/>
      <c r="N1468" s="573"/>
      <c r="O1468" s="573"/>
      <c r="P1468" s="573"/>
      <c r="Q1468" s="573"/>
      <c r="R1468" s="573"/>
      <c r="S1468" s="573"/>
      <c r="T1468" s="573"/>
      <c r="U1468" s="573"/>
      <c r="V1468" s="573"/>
      <c r="W1468" s="573"/>
      <c r="X1468" s="573"/>
      <c r="Y1468" s="573"/>
      <c r="Z1468" s="573"/>
      <c r="AA1468" s="573"/>
      <c r="AB1468" s="573"/>
      <c r="AC1468" s="573"/>
      <c r="AD1468" s="573"/>
      <c r="AE1468" s="573"/>
      <c r="AF1468" s="573"/>
      <c r="AG1468" s="573"/>
      <c r="AH1468" s="573"/>
      <c r="AI1468" s="573"/>
      <c r="AJ1468" s="573"/>
      <c r="AK1468" s="573"/>
      <c r="AL1468" s="573"/>
      <c r="AM1468" s="573"/>
      <c r="AN1468" s="573"/>
      <c r="AO1468" s="573"/>
      <c r="AP1468" s="573"/>
      <c r="AQ1468" s="573"/>
      <c r="AR1468" s="573"/>
      <c r="AS1468" s="573"/>
      <c r="AT1468" s="573"/>
      <c r="AU1468" s="573"/>
      <c r="AV1468" s="573"/>
      <c r="AW1468" s="573"/>
      <c r="AX1468" s="573"/>
      <c r="AY1468" s="573"/>
      <c r="AZ1468" s="573"/>
      <c r="BA1468" s="573"/>
      <c r="BB1468" s="573"/>
      <c r="BC1468" s="573"/>
      <c r="BD1468" s="573"/>
      <c r="BE1468" s="573"/>
      <c r="BF1468" s="573"/>
    </row>
    <row r="1469" spans="1:60" ht="19.5" customHeight="1" x14ac:dyDescent="0.25">
      <c r="A1469" s="573" t="s">
        <v>807</v>
      </c>
      <c r="B1469" s="573"/>
      <c r="C1469" s="573"/>
      <c r="D1469" s="573"/>
      <c r="E1469" s="573"/>
      <c r="F1469" s="573"/>
      <c r="G1469" s="573"/>
      <c r="H1469" s="573"/>
      <c r="I1469" s="573"/>
      <c r="J1469" s="573"/>
      <c r="K1469" s="573"/>
      <c r="L1469" s="573"/>
      <c r="M1469" s="573"/>
      <c r="N1469" s="573"/>
      <c r="O1469" s="573"/>
      <c r="P1469" s="573"/>
      <c r="Q1469" s="573"/>
      <c r="R1469" s="573"/>
      <c r="S1469" s="573"/>
      <c r="T1469" s="573"/>
      <c r="U1469" s="573"/>
      <c r="V1469" s="573"/>
      <c r="W1469" s="573"/>
      <c r="X1469" s="573"/>
      <c r="Y1469" s="573"/>
      <c r="Z1469" s="573"/>
      <c r="AA1469" s="573"/>
      <c r="AB1469" s="573"/>
      <c r="AC1469" s="573"/>
      <c r="AD1469" s="573"/>
      <c r="AE1469" s="573"/>
      <c r="AF1469" s="573"/>
      <c r="AG1469" s="573"/>
      <c r="AH1469" s="573"/>
      <c r="AI1469" s="573"/>
      <c r="AJ1469" s="573"/>
      <c r="AK1469" s="573"/>
      <c r="AL1469" s="573"/>
      <c r="AM1469" s="573"/>
      <c r="AN1469" s="573"/>
      <c r="AO1469" s="573"/>
      <c r="AP1469" s="573"/>
      <c r="AQ1469" s="573"/>
      <c r="AR1469" s="573"/>
      <c r="AS1469" s="573"/>
      <c r="AT1469" s="573"/>
      <c r="AU1469" s="573"/>
      <c r="AV1469" s="573"/>
      <c r="AW1469" s="573"/>
      <c r="AX1469" s="573"/>
      <c r="AY1469" s="573"/>
      <c r="AZ1469" s="573"/>
      <c r="BA1469" s="573"/>
      <c r="BB1469" s="573"/>
      <c r="BC1469" s="573"/>
      <c r="BD1469" s="573"/>
      <c r="BE1469" s="573"/>
      <c r="BF1469" s="573"/>
    </row>
    <row r="1470" spans="1:60" ht="19.5" customHeight="1" x14ac:dyDescent="0.25">
      <c r="A1470" s="573" t="s">
        <v>494</v>
      </c>
      <c r="B1470" s="573"/>
      <c r="C1470" s="573"/>
      <c r="D1470" s="573"/>
      <c r="E1470" s="573"/>
      <c r="F1470" s="573"/>
      <c r="G1470" s="573"/>
      <c r="H1470" s="573"/>
      <c r="I1470" s="573"/>
      <c r="J1470" s="573"/>
      <c r="K1470" s="573"/>
      <c r="L1470" s="573"/>
      <c r="M1470" s="573"/>
      <c r="N1470" s="573"/>
      <c r="O1470" s="573"/>
      <c r="P1470" s="573"/>
      <c r="Q1470" s="573"/>
      <c r="R1470" s="573"/>
      <c r="S1470" s="573"/>
      <c r="T1470" s="573"/>
      <c r="U1470" s="573"/>
      <c r="V1470" s="573"/>
      <c r="W1470" s="573"/>
      <c r="X1470" s="573"/>
      <c r="Y1470" s="573"/>
      <c r="Z1470" s="573"/>
      <c r="AA1470" s="573"/>
      <c r="AB1470" s="573"/>
      <c r="AC1470" s="573"/>
      <c r="AD1470" s="573"/>
      <c r="AE1470" s="573"/>
      <c r="AF1470" s="573"/>
      <c r="AG1470" s="573"/>
      <c r="AH1470" s="573"/>
      <c r="AI1470" s="573"/>
      <c r="AJ1470" s="573"/>
      <c r="AK1470" s="573"/>
      <c r="AL1470" s="573"/>
      <c r="AM1470" s="573"/>
      <c r="AN1470" s="573"/>
      <c r="AO1470" s="573"/>
      <c r="AP1470" s="573"/>
      <c r="AQ1470" s="573"/>
      <c r="AR1470" s="573"/>
      <c r="AS1470" s="573"/>
      <c r="AT1470" s="573"/>
      <c r="AU1470" s="573"/>
      <c r="AV1470" s="573"/>
      <c r="AW1470" s="573"/>
      <c r="AX1470" s="573"/>
      <c r="AY1470" s="573"/>
      <c r="AZ1470" s="573"/>
      <c r="BA1470" s="573"/>
      <c r="BB1470" s="573"/>
      <c r="BC1470" s="573"/>
      <c r="BD1470" s="573"/>
      <c r="BE1470" s="573"/>
      <c r="BF1470" s="573"/>
    </row>
    <row r="1471" spans="1:60" ht="19.5" customHeight="1" x14ac:dyDescent="0.25">
      <c r="A1471" s="118"/>
      <c r="B1471" s="118"/>
      <c r="C1471" s="118"/>
      <c r="D1471" s="118"/>
      <c r="E1471" s="118"/>
      <c r="F1471" s="118"/>
      <c r="G1471" s="118"/>
      <c r="H1471" s="118"/>
      <c r="I1471" s="118"/>
      <c r="J1471" s="118"/>
      <c r="K1471" s="118"/>
      <c r="L1471" s="118"/>
      <c r="M1471" s="118"/>
      <c r="N1471" s="118"/>
      <c r="O1471" s="118"/>
      <c r="P1471" s="118"/>
      <c r="Q1471" s="118"/>
      <c r="R1471" s="118"/>
      <c r="S1471" s="118"/>
      <c r="T1471" s="118"/>
      <c r="U1471" s="118"/>
      <c r="V1471" s="118"/>
      <c r="W1471" s="118"/>
      <c r="X1471" s="118"/>
      <c r="Y1471" s="118"/>
      <c r="Z1471" s="118"/>
      <c r="AA1471" s="118"/>
      <c r="AB1471" s="118"/>
      <c r="AC1471" s="118"/>
      <c r="AD1471" s="118"/>
      <c r="AE1471" s="118"/>
      <c r="AF1471" s="118"/>
      <c r="AG1471" s="118"/>
      <c r="AH1471" s="118"/>
      <c r="AI1471" s="118"/>
      <c r="AJ1471" s="118"/>
      <c r="AK1471" s="118"/>
      <c r="AL1471" s="118"/>
      <c r="AM1471" s="118"/>
      <c r="AN1471" s="118"/>
      <c r="AO1471" s="118"/>
      <c r="AP1471" s="118"/>
      <c r="AQ1471" s="118"/>
      <c r="AR1471" s="118"/>
      <c r="AS1471" s="118"/>
      <c r="AT1471" s="118"/>
      <c r="AU1471" s="118"/>
      <c r="AV1471" s="118"/>
      <c r="AW1471" s="118"/>
      <c r="AX1471" s="118"/>
      <c r="AY1471" s="118"/>
      <c r="AZ1471" s="118"/>
      <c r="BA1471" s="118"/>
      <c r="BB1471" s="118"/>
      <c r="BC1471" s="118"/>
      <c r="BD1471" s="118"/>
      <c r="BE1471" s="118"/>
      <c r="BF1471" s="118"/>
    </row>
    <row r="1472" spans="1:60" ht="19.5" customHeight="1" x14ac:dyDescent="0.25">
      <c r="A1472" s="574" t="s">
        <v>1259</v>
      </c>
      <c r="B1472" s="574"/>
      <c r="C1472" s="574"/>
      <c r="D1472" s="574"/>
      <c r="E1472" s="574"/>
      <c r="F1472" s="574"/>
      <c r="G1472" s="574"/>
      <c r="H1472" s="574"/>
      <c r="I1472" s="574"/>
      <c r="J1472" s="574"/>
      <c r="K1472" s="574"/>
      <c r="L1472" s="574"/>
      <c r="M1472" s="574"/>
      <c r="N1472" s="574"/>
      <c r="O1472" s="574"/>
      <c r="P1472" s="574"/>
      <c r="Q1472" s="574"/>
      <c r="R1472" s="574"/>
      <c r="S1472" s="574"/>
      <c r="T1472" s="574"/>
      <c r="U1472" s="574"/>
      <c r="V1472" s="574"/>
      <c r="W1472" s="574"/>
      <c r="X1472" s="574"/>
      <c r="Y1472" s="574"/>
      <c r="Z1472" s="574"/>
      <c r="AA1472" s="574"/>
      <c r="AB1472" s="574"/>
      <c r="AC1472" s="574"/>
      <c r="AD1472" s="574"/>
      <c r="AE1472" s="574"/>
      <c r="AF1472" s="574"/>
      <c r="AG1472" s="574"/>
      <c r="AH1472" s="574"/>
      <c r="AI1472" s="574"/>
      <c r="AJ1472" s="574"/>
      <c r="AK1472" s="574"/>
      <c r="AL1472" s="574"/>
      <c r="AM1472" s="574"/>
      <c r="AN1472" s="574"/>
      <c r="AO1472" s="574"/>
      <c r="AP1472" s="574"/>
      <c r="AQ1472" s="574"/>
      <c r="AR1472" s="574"/>
      <c r="AS1472" s="574"/>
      <c r="AT1472" s="574"/>
      <c r="AU1472" s="574"/>
      <c r="AV1472" s="574"/>
      <c r="AW1472" s="574"/>
      <c r="AX1472" s="574"/>
      <c r="AY1472" s="574"/>
      <c r="AZ1472" s="574"/>
      <c r="BA1472" s="574"/>
      <c r="BB1472" s="574"/>
      <c r="BC1472" s="574"/>
      <c r="BD1472" s="574"/>
      <c r="BE1472" s="574"/>
      <c r="BF1472" s="574"/>
    </row>
    <row r="1473" spans="1:60" ht="19.5" customHeight="1" x14ac:dyDescent="0.25">
      <c r="A1473" s="574" t="s">
        <v>1260</v>
      </c>
      <c r="B1473" s="574"/>
      <c r="C1473" s="574"/>
      <c r="D1473" s="574"/>
      <c r="E1473" s="574"/>
      <c r="F1473" s="574"/>
      <c r="G1473" s="574"/>
      <c r="H1473" s="574"/>
      <c r="I1473" s="574"/>
      <c r="J1473" s="574"/>
      <c r="K1473" s="574"/>
      <c r="L1473" s="574"/>
      <c r="M1473" s="574"/>
      <c r="N1473" s="574"/>
      <c r="O1473" s="574"/>
      <c r="P1473" s="574"/>
      <c r="Q1473" s="574"/>
      <c r="R1473" s="574"/>
      <c r="S1473" s="574"/>
      <c r="T1473" s="574"/>
      <c r="U1473" s="574"/>
      <c r="V1473" s="574"/>
      <c r="W1473" s="574"/>
      <c r="X1473" s="574"/>
      <c r="Y1473" s="574"/>
      <c r="Z1473" s="574"/>
      <c r="AA1473" s="574"/>
      <c r="AB1473" s="574"/>
      <c r="AC1473" s="574"/>
      <c r="AD1473" s="574"/>
      <c r="AE1473" s="574"/>
      <c r="AF1473" s="574"/>
      <c r="AG1473" s="574"/>
      <c r="AH1473" s="574"/>
      <c r="AI1473" s="574"/>
      <c r="AJ1473" s="574"/>
      <c r="AK1473" s="574"/>
      <c r="AL1473" s="574"/>
      <c r="AM1473" s="574"/>
      <c r="AN1473" s="574"/>
      <c r="AO1473" s="574"/>
      <c r="AP1473" s="574"/>
      <c r="AQ1473" s="574"/>
      <c r="AR1473" s="574"/>
      <c r="AS1473" s="574"/>
      <c r="AT1473" s="574"/>
      <c r="AU1473" s="574"/>
      <c r="AV1473" s="574"/>
      <c r="AW1473" s="574"/>
      <c r="AX1473" s="574"/>
      <c r="AY1473" s="574"/>
      <c r="AZ1473" s="574"/>
      <c r="BA1473" s="574"/>
      <c r="BB1473" s="574"/>
      <c r="BC1473" s="574"/>
      <c r="BD1473" s="574"/>
      <c r="BE1473" s="574"/>
      <c r="BF1473" s="574"/>
    </row>
    <row r="1474" spans="1:60" ht="19.5" customHeight="1" x14ac:dyDescent="0.25">
      <c r="A1474" s="574" t="s">
        <v>1261</v>
      </c>
      <c r="B1474" s="574"/>
      <c r="C1474" s="574"/>
      <c r="D1474" s="574"/>
      <c r="E1474" s="574"/>
      <c r="F1474" s="574"/>
      <c r="G1474" s="574"/>
      <c r="H1474" s="574"/>
      <c r="I1474" s="574"/>
      <c r="J1474" s="574"/>
      <c r="K1474" s="574"/>
      <c r="L1474" s="574"/>
      <c r="M1474" s="574"/>
      <c r="N1474" s="574"/>
      <c r="O1474" s="574"/>
      <c r="P1474" s="574"/>
      <c r="Q1474" s="574"/>
      <c r="R1474" s="574"/>
      <c r="S1474" s="574"/>
      <c r="T1474" s="574"/>
      <c r="U1474" s="574"/>
      <c r="V1474" s="574"/>
      <c r="W1474" s="574"/>
      <c r="X1474" s="574"/>
      <c r="Y1474" s="574"/>
      <c r="Z1474" s="574"/>
      <c r="AA1474" s="574"/>
      <c r="AB1474" s="574"/>
      <c r="AC1474" s="574"/>
      <c r="AD1474" s="574"/>
      <c r="AE1474" s="574"/>
      <c r="AF1474" s="574"/>
      <c r="AG1474" s="574"/>
      <c r="AH1474" s="574"/>
      <c r="AI1474" s="574"/>
      <c r="AJ1474" s="574"/>
      <c r="AK1474" s="574"/>
      <c r="AL1474" s="574"/>
      <c r="AM1474" s="574"/>
      <c r="AN1474" s="574"/>
      <c r="AO1474" s="574"/>
      <c r="AP1474" s="574"/>
      <c r="AQ1474" s="574"/>
      <c r="AR1474" s="574"/>
      <c r="AS1474" s="574"/>
      <c r="AT1474" s="574"/>
      <c r="AU1474" s="574"/>
      <c r="AV1474" s="574"/>
      <c r="AW1474" s="574"/>
      <c r="AX1474" s="574"/>
      <c r="AY1474" s="574"/>
      <c r="AZ1474" s="574"/>
      <c r="BA1474" s="574"/>
      <c r="BB1474" s="574"/>
      <c r="BC1474" s="574"/>
      <c r="BD1474" s="574"/>
      <c r="BE1474" s="574"/>
      <c r="BF1474" s="574"/>
    </row>
    <row r="1475" spans="1:60" ht="19.5" customHeight="1" x14ac:dyDescent="0.25">
      <c r="A1475" s="118"/>
      <c r="B1475" s="118"/>
      <c r="C1475" s="118"/>
      <c r="D1475" s="118"/>
      <c r="E1475" s="118"/>
      <c r="F1475" s="118"/>
      <c r="G1475" s="118"/>
      <c r="H1475" s="118"/>
      <c r="I1475" s="118"/>
      <c r="J1475" s="118"/>
      <c r="K1475" s="118"/>
      <c r="L1475" s="118"/>
      <c r="M1475" s="118"/>
      <c r="N1475" s="118"/>
      <c r="O1475" s="118"/>
      <c r="P1475" s="118"/>
      <c r="Q1475" s="118"/>
      <c r="R1475" s="118"/>
      <c r="S1475" s="118"/>
      <c r="T1475" s="118"/>
      <c r="U1475" s="118"/>
      <c r="V1475" s="118"/>
      <c r="W1475" s="118"/>
      <c r="X1475" s="118"/>
      <c r="Y1475" s="118"/>
      <c r="Z1475" s="118"/>
      <c r="AA1475" s="118"/>
      <c r="AB1475" s="118"/>
      <c r="AC1475" s="118"/>
      <c r="AD1475" s="118"/>
      <c r="AE1475" s="118"/>
      <c r="AF1475" s="118"/>
      <c r="AG1475" s="118"/>
      <c r="AH1475" s="118"/>
      <c r="AI1475" s="118"/>
      <c r="AJ1475" s="118"/>
      <c r="AK1475" s="118"/>
      <c r="AL1475" s="118"/>
      <c r="AM1475" s="118"/>
      <c r="AN1475" s="118"/>
      <c r="AO1475" s="118"/>
      <c r="AP1475" s="118"/>
      <c r="AQ1475" s="118"/>
      <c r="AR1475" s="118"/>
      <c r="AS1475" s="118"/>
      <c r="AT1475" s="118"/>
      <c r="AU1475" s="118"/>
      <c r="AV1475" s="118"/>
      <c r="AW1475" s="118"/>
      <c r="AX1475" s="118"/>
      <c r="AY1475" s="118"/>
      <c r="AZ1475" s="118"/>
      <c r="BA1475" s="118"/>
      <c r="BB1475" s="118"/>
      <c r="BC1475" s="118"/>
      <c r="BD1475" s="118"/>
      <c r="BE1475" s="118"/>
      <c r="BF1475" s="118"/>
    </row>
    <row r="1476" spans="1:60" ht="19.5" customHeight="1" x14ac:dyDescent="0.25">
      <c r="A1476" s="573"/>
      <c r="B1476" s="573"/>
      <c r="C1476" s="573"/>
      <c r="D1476" s="573"/>
      <c r="E1476" s="573"/>
      <c r="F1476" s="573"/>
      <c r="G1476" s="573"/>
      <c r="H1476" s="573"/>
      <c r="I1476" s="573"/>
      <c r="J1476" s="573"/>
      <c r="K1476" s="573"/>
      <c r="L1476" s="573"/>
      <c r="M1476" s="573"/>
      <c r="N1476" s="573"/>
      <c r="O1476" s="573"/>
      <c r="P1476" s="573"/>
      <c r="Q1476" s="573"/>
      <c r="R1476" s="573"/>
      <c r="S1476" s="573"/>
      <c r="T1476" s="573"/>
      <c r="U1476" s="573"/>
      <c r="V1476" s="573"/>
      <c r="W1476" s="573"/>
      <c r="X1476" s="573"/>
      <c r="Y1476" s="573"/>
      <c r="Z1476" s="573"/>
      <c r="AA1476" s="573"/>
      <c r="AB1476" s="573"/>
      <c r="AC1476" s="573"/>
      <c r="AD1476" s="573"/>
      <c r="AE1476" s="573"/>
      <c r="AF1476" s="573"/>
      <c r="AG1476" s="573"/>
      <c r="AH1476" s="573"/>
      <c r="AI1476" s="573"/>
      <c r="AJ1476" s="573"/>
      <c r="AK1476" s="573"/>
      <c r="AL1476" s="573"/>
      <c r="AM1476" s="573"/>
      <c r="AN1476" s="573"/>
      <c r="AO1476" s="573"/>
      <c r="AP1476" s="573"/>
      <c r="AQ1476" s="573"/>
      <c r="AR1476" s="573"/>
      <c r="AS1476" s="573"/>
      <c r="AT1476" s="573"/>
      <c r="AU1476" s="573"/>
      <c r="AV1476" s="573"/>
      <c r="AW1476" s="573"/>
      <c r="AX1476" s="573"/>
      <c r="AY1476" s="573"/>
      <c r="AZ1476" s="573"/>
      <c r="BA1476" s="573"/>
      <c r="BB1476" s="573"/>
      <c r="BC1476" s="573"/>
      <c r="BD1476" s="573"/>
      <c r="BE1476" s="573"/>
      <c r="BF1476" s="573"/>
    </row>
    <row r="1477" spans="1:60" ht="19.5" customHeight="1" x14ac:dyDescent="0.25">
      <c r="A1477" s="575" t="s">
        <v>503</v>
      </c>
      <c r="B1477" s="575"/>
      <c r="C1477" s="575"/>
      <c r="D1477" s="575"/>
      <c r="E1477" s="575"/>
      <c r="F1477" s="575"/>
      <c r="G1477" s="575"/>
      <c r="H1477" s="575"/>
      <c r="I1477" s="575"/>
      <c r="J1477" s="575"/>
      <c r="K1477" s="575"/>
      <c r="L1477" s="575"/>
      <c r="M1477" s="575"/>
      <c r="N1477" s="575"/>
      <c r="O1477" s="575"/>
      <c r="P1477" s="575"/>
      <c r="Q1477" s="575"/>
      <c r="R1477" s="575"/>
      <c r="S1477" s="575"/>
      <c r="T1477" s="575"/>
      <c r="U1477" s="575"/>
      <c r="V1477" s="575"/>
      <c r="W1477" s="575"/>
      <c r="X1477" s="7"/>
      <c r="Y1477" s="7"/>
      <c r="Z1477" s="7"/>
      <c r="AA1477" s="7"/>
      <c r="AB1477" s="7"/>
      <c r="AC1477" s="7"/>
      <c r="AD1477" s="7"/>
      <c r="AE1477" s="7"/>
      <c r="AF1477" s="7"/>
      <c r="AG1477" s="7"/>
      <c r="AH1477" s="7"/>
      <c r="AI1477" s="7"/>
      <c r="AJ1477" s="7"/>
      <c r="AK1477" s="7"/>
      <c r="AL1477" s="7"/>
      <c r="AM1477" s="7"/>
      <c r="AN1477" s="7"/>
      <c r="AO1477" s="7"/>
      <c r="AP1477" s="7"/>
      <c r="AQ1477" s="7"/>
      <c r="AR1477" s="7"/>
      <c r="AS1477" s="7"/>
      <c r="AT1477" s="7"/>
      <c r="AU1477" s="7"/>
      <c r="AV1477" s="7"/>
      <c r="AW1477" s="7"/>
    </row>
    <row r="1478" spans="1:60" ht="19.5" customHeight="1" x14ac:dyDescent="0.25">
      <c r="A1478" s="495" t="s">
        <v>89</v>
      </c>
      <c r="B1478" s="462" t="s">
        <v>193</v>
      </c>
      <c r="C1478" s="462" t="s">
        <v>326</v>
      </c>
      <c r="D1478" s="462" t="s">
        <v>90</v>
      </c>
      <c r="E1478" s="522" t="s">
        <v>162</v>
      </c>
      <c r="F1478" s="522"/>
      <c r="G1478" s="464" t="s">
        <v>161</v>
      </c>
      <c r="H1478" s="464"/>
      <c r="I1478" s="492" t="s">
        <v>146</v>
      </c>
      <c r="J1478" s="493"/>
      <c r="K1478" s="462" t="s">
        <v>192</v>
      </c>
      <c r="L1478" s="462"/>
      <c r="M1478" s="450" t="s">
        <v>382</v>
      </c>
      <c r="N1478" s="481">
        <v>9</v>
      </c>
      <c r="O1478" s="481"/>
      <c r="P1478" s="481">
        <v>10</v>
      </c>
      <c r="Q1478" s="481"/>
      <c r="R1478" s="481">
        <v>11</v>
      </c>
      <c r="S1478" s="481"/>
      <c r="T1478" s="481">
        <v>12</v>
      </c>
      <c r="U1478" s="481"/>
      <c r="V1478" s="481">
        <v>13</v>
      </c>
      <c r="W1478" s="481"/>
      <c r="X1478" s="481">
        <v>14</v>
      </c>
      <c r="Y1478" s="481"/>
      <c r="Z1478" s="481">
        <v>15</v>
      </c>
      <c r="AA1478" s="481"/>
      <c r="AB1478" s="481">
        <v>16</v>
      </c>
      <c r="AC1478" s="481"/>
      <c r="AD1478" s="481">
        <v>17</v>
      </c>
      <c r="AE1478" s="481"/>
      <c r="AF1478" s="481">
        <v>18</v>
      </c>
      <c r="AG1478" s="481"/>
      <c r="AH1478" s="481">
        <v>19</v>
      </c>
      <c r="AI1478" s="481"/>
      <c r="AJ1478" s="481">
        <v>20</v>
      </c>
      <c r="AK1478" s="481"/>
      <c r="AL1478" s="481">
        <v>21</v>
      </c>
      <c r="AM1478" s="481"/>
      <c r="AN1478" s="481">
        <v>22</v>
      </c>
      <c r="AO1478" s="481"/>
      <c r="AP1478" s="481">
        <v>23</v>
      </c>
      <c r="AQ1478" s="481"/>
      <c r="AR1478" s="481">
        <v>24</v>
      </c>
      <c r="AS1478" s="481"/>
      <c r="AT1478" s="481">
        <v>1</v>
      </c>
      <c r="AU1478" s="481"/>
      <c r="AV1478" s="481">
        <v>2</v>
      </c>
      <c r="AW1478" s="481"/>
      <c r="AX1478" s="483" t="s">
        <v>408</v>
      </c>
      <c r="AY1478" s="484" t="s">
        <v>195</v>
      </c>
      <c r="AZ1478" s="484"/>
      <c r="BA1478" s="484"/>
      <c r="BB1478" s="484"/>
      <c r="BC1478" s="484"/>
      <c r="BD1478" s="484"/>
      <c r="BE1478" s="484"/>
      <c r="BF1478" s="484"/>
      <c r="BG1478" s="484" t="s">
        <v>194</v>
      </c>
      <c r="BH1478" s="484"/>
    </row>
    <row r="1479" spans="1:60" ht="19.5" customHeight="1" thickBot="1" x14ac:dyDescent="0.3">
      <c r="A1479" s="495"/>
      <c r="B1479" s="462"/>
      <c r="C1479" s="462"/>
      <c r="D1479" s="462"/>
      <c r="E1479" s="26" t="s">
        <v>150</v>
      </c>
      <c r="F1479" s="26" t="s">
        <v>410</v>
      </c>
      <c r="G1479" s="23" t="s">
        <v>150</v>
      </c>
      <c r="H1479" s="23" t="s">
        <v>410</v>
      </c>
      <c r="I1479" s="29" t="s">
        <v>147</v>
      </c>
      <c r="J1479" s="29" t="s">
        <v>410</v>
      </c>
      <c r="K1479" s="29" t="s">
        <v>150</v>
      </c>
      <c r="L1479" s="29" t="s">
        <v>410</v>
      </c>
      <c r="M1479" s="452"/>
      <c r="N1479" s="98"/>
      <c r="O1479" s="480">
        <v>30</v>
      </c>
      <c r="P1479" s="480"/>
      <c r="Q1479" s="480">
        <v>30</v>
      </c>
      <c r="R1479" s="480"/>
      <c r="S1479" s="480">
        <v>30</v>
      </c>
      <c r="T1479" s="480"/>
      <c r="U1479" s="480">
        <v>30</v>
      </c>
      <c r="V1479" s="480"/>
      <c r="W1479" s="480">
        <v>30</v>
      </c>
      <c r="X1479" s="480"/>
      <c r="Y1479" s="480">
        <v>30</v>
      </c>
      <c r="Z1479" s="480"/>
      <c r="AA1479" s="480">
        <v>30</v>
      </c>
      <c r="AB1479" s="480"/>
      <c r="AC1479" s="480">
        <v>30</v>
      </c>
      <c r="AD1479" s="480"/>
      <c r="AE1479" s="480">
        <v>30</v>
      </c>
      <c r="AF1479" s="480"/>
      <c r="AG1479" s="480">
        <v>30</v>
      </c>
      <c r="AH1479" s="480"/>
      <c r="AI1479" s="480">
        <v>30</v>
      </c>
      <c r="AJ1479" s="480"/>
      <c r="AK1479" s="480">
        <v>30</v>
      </c>
      <c r="AL1479" s="480"/>
      <c r="AM1479" s="480">
        <v>30</v>
      </c>
      <c r="AN1479" s="480"/>
      <c r="AO1479" s="480">
        <v>30</v>
      </c>
      <c r="AP1479" s="480"/>
      <c r="AQ1479" s="480">
        <v>30</v>
      </c>
      <c r="AR1479" s="480"/>
      <c r="AS1479" s="480">
        <v>30</v>
      </c>
      <c r="AT1479" s="480"/>
      <c r="AU1479" s="480">
        <v>30</v>
      </c>
      <c r="AV1479" s="480"/>
      <c r="AW1479" s="98"/>
      <c r="AX1479" s="576"/>
      <c r="AY1479" s="484"/>
      <c r="AZ1479" s="484"/>
      <c r="BA1479" s="484"/>
      <c r="BB1479" s="484"/>
      <c r="BC1479" s="484"/>
      <c r="BD1479" s="484"/>
      <c r="BE1479" s="484"/>
      <c r="BF1479" s="484"/>
      <c r="BG1479" s="484"/>
      <c r="BH1479" s="484"/>
    </row>
    <row r="1480" spans="1:60" ht="19.5" customHeight="1" thickBot="1" x14ac:dyDescent="0.3">
      <c r="A1480" s="136">
        <f>A1463+1</f>
        <v>1207</v>
      </c>
      <c r="B1480" s="569" t="s">
        <v>409</v>
      </c>
      <c r="C1480" s="570"/>
      <c r="D1480" s="29" t="s">
        <v>717</v>
      </c>
      <c r="E1480" s="341"/>
      <c r="F1480" s="341"/>
      <c r="G1480" s="29"/>
      <c r="H1480" s="29"/>
      <c r="I1480" s="29">
        <v>1</v>
      </c>
      <c r="J1480" s="29">
        <f>J1464+1</f>
        <v>48</v>
      </c>
      <c r="K1480" s="29"/>
      <c r="L1480" s="29"/>
      <c r="M1480" s="68"/>
      <c r="N1480" s="120"/>
      <c r="O1480" s="34"/>
      <c r="P1480" s="33"/>
      <c r="Q1480" s="350"/>
      <c r="R1480" s="299"/>
      <c r="S1480" s="298"/>
      <c r="T1480" s="299"/>
      <c r="U1480" s="298"/>
      <c r="V1480" s="299"/>
      <c r="W1480" s="532" t="s">
        <v>190</v>
      </c>
      <c r="X1480" s="533"/>
      <c r="Y1480" s="533"/>
      <c r="Z1480" s="533"/>
      <c r="AA1480" s="533"/>
      <c r="AB1480" s="533"/>
      <c r="AC1480" s="533"/>
      <c r="AD1480" s="533"/>
      <c r="AE1480" s="533"/>
      <c r="AF1480" s="533"/>
      <c r="AG1480" s="533"/>
      <c r="AH1480" s="533"/>
      <c r="AI1480" s="533"/>
      <c r="AJ1480" s="534"/>
      <c r="AK1480" s="298"/>
      <c r="AL1480" s="299"/>
      <c r="AM1480" s="298"/>
      <c r="AN1480" s="299"/>
      <c r="AO1480" s="298"/>
      <c r="AP1480" s="300"/>
      <c r="AQ1480" s="35"/>
      <c r="AR1480" s="36"/>
      <c r="AS1480" s="122"/>
      <c r="AT1480" s="122"/>
      <c r="AU1480" s="121"/>
      <c r="AV1480" s="123"/>
      <c r="AW1480" s="98"/>
      <c r="AX1480" s="17"/>
      <c r="AY1480" s="469" t="s">
        <v>1262</v>
      </c>
      <c r="AZ1480" s="470"/>
      <c r="BA1480" s="470"/>
      <c r="BB1480" s="470"/>
      <c r="BC1480" s="470"/>
      <c r="BD1480" s="470"/>
      <c r="BE1480" s="470"/>
      <c r="BF1480" s="471"/>
      <c r="BG1480" s="484"/>
      <c r="BH1480" s="484"/>
    </row>
    <row r="1481" spans="1:60" ht="19.5" customHeight="1" thickBot="1" x14ac:dyDescent="0.3">
      <c r="A1481" s="136">
        <f>A1480+1</f>
        <v>1208</v>
      </c>
      <c r="B1481" s="571"/>
      <c r="C1481" s="572"/>
      <c r="D1481" s="29" t="s">
        <v>718</v>
      </c>
      <c r="E1481" s="341"/>
      <c r="F1481" s="341"/>
      <c r="G1481" s="29"/>
      <c r="H1481" s="29"/>
      <c r="I1481" s="29">
        <f>I1480+1</f>
        <v>2</v>
      </c>
      <c r="J1481" s="29">
        <f>J1480+1</f>
        <v>49</v>
      </c>
      <c r="K1481" s="29"/>
      <c r="L1481" s="29"/>
      <c r="M1481" s="68"/>
      <c r="N1481" s="120"/>
      <c r="O1481" s="34"/>
      <c r="P1481" s="33"/>
      <c r="Q1481" s="350"/>
      <c r="R1481" s="299"/>
      <c r="S1481" s="298"/>
      <c r="T1481" s="299"/>
      <c r="U1481" s="298"/>
      <c r="V1481" s="299"/>
      <c r="W1481" s="532" t="s">
        <v>190</v>
      </c>
      <c r="X1481" s="533"/>
      <c r="Y1481" s="533"/>
      <c r="Z1481" s="533"/>
      <c r="AA1481" s="533"/>
      <c r="AB1481" s="533"/>
      <c r="AC1481" s="533"/>
      <c r="AD1481" s="533"/>
      <c r="AE1481" s="533"/>
      <c r="AF1481" s="533"/>
      <c r="AG1481" s="533"/>
      <c r="AH1481" s="533"/>
      <c r="AI1481" s="533"/>
      <c r="AJ1481" s="534"/>
      <c r="AK1481" s="298"/>
      <c r="AL1481" s="299"/>
      <c r="AM1481" s="298"/>
      <c r="AN1481" s="299"/>
      <c r="AO1481" s="298"/>
      <c r="AP1481" s="300"/>
      <c r="AQ1481" s="34"/>
      <c r="AR1481" s="36"/>
      <c r="AS1481" s="122"/>
      <c r="AT1481" s="122"/>
      <c r="AU1481" s="121"/>
      <c r="AV1481" s="123"/>
      <c r="AW1481" s="98"/>
      <c r="AX1481" s="17"/>
      <c r="AY1481" s="475"/>
      <c r="AZ1481" s="476"/>
      <c r="BA1481" s="476"/>
      <c r="BB1481" s="476"/>
      <c r="BC1481" s="476"/>
      <c r="BD1481" s="476"/>
      <c r="BE1481" s="476"/>
      <c r="BF1481" s="477"/>
      <c r="BG1481" s="484"/>
      <c r="BH1481" s="484"/>
    </row>
    <row r="1482" spans="1:60" ht="20.100000000000001" customHeight="1" thickBot="1" x14ac:dyDescent="0.3">
      <c r="A1482" s="136">
        <f t="shared" ref="A1482:A1542" si="167">A1481+1</f>
        <v>1209</v>
      </c>
      <c r="B1482" s="462" t="s">
        <v>62</v>
      </c>
      <c r="C1482" s="462"/>
      <c r="D1482" s="161" t="s">
        <v>1263</v>
      </c>
      <c r="E1482" s="18">
        <v>1</v>
      </c>
      <c r="F1482" s="18">
        <f>F1464+1</f>
        <v>126</v>
      </c>
      <c r="G1482" s="8"/>
      <c r="H1482" s="8"/>
      <c r="I1482" s="8"/>
      <c r="J1482" s="8"/>
      <c r="K1482" s="8"/>
      <c r="L1482" s="8"/>
      <c r="M1482" s="10"/>
      <c r="N1482" s="96"/>
      <c r="O1482" s="34"/>
      <c r="P1482" s="33"/>
      <c r="Q1482" s="45"/>
      <c r="R1482" s="44"/>
      <c r="S1482" s="45"/>
      <c r="T1482" s="44"/>
      <c r="U1482" s="45"/>
      <c r="V1482" s="44"/>
      <c r="W1482" s="45"/>
      <c r="X1482" s="44"/>
      <c r="Y1482" s="45"/>
      <c r="Z1482" s="44"/>
      <c r="AA1482" s="45"/>
      <c r="AB1482" s="44"/>
      <c r="AC1482" s="301"/>
      <c r="AD1482" s="299"/>
      <c r="AE1482" s="298"/>
      <c r="AF1482" s="559" t="s">
        <v>242</v>
      </c>
      <c r="AG1482" s="533"/>
      <c r="AH1482" s="533"/>
      <c r="AI1482" s="533"/>
      <c r="AJ1482" s="533"/>
      <c r="AK1482" s="533"/>
      <c r="AL1482" s="533"/>
      <c r="AM1482" s="545"/>
      <c r="AN1482" s="299"/>
      <c r="AO1482" s="298"/>
      <c r="AP1482" s="300"/>
      <c r="AQ1482" s="34"/>
      <c r="AR1482" s="36"/>
      <c r="AS1482" s="35"/>
      <c r="AT1482" s="33"/>
      <c r="AU1482" s="34"/>
      <c r="AV1482" s="36"/>
      <c r="AW1482" s="4"/>
      <c r="AX1482" s="8"/>
      <c r="AY1482" s="560" t="s">
        <v>1264</v>
      </c>
      <c r="AZ1482" s="561"/>
      <c r="BA1482" s="561"/>
      <c r="BB1482" s="561"/>
      <c r="BC1482" s="561"/>
      <c r="BD1482" s="561"/>
      <c r="BE1482" s="561"/>
      <c r="BF1482" s="562"/>
      <c r="BG1482" s="484"/>
      <c r="BH1482" s="484"/>
    </row>
    <row r="1483" spans="1:60" ht="20.100000000000001" customHeight="1" thickBot="1" x14ac:dyDescent="0.3">
      <c r="A1483" s="136">
        <f t="shared" si="167"/>
        <v>1210</v>
      </c>
      <c r="B1483" s="462"/>
      <c r="C1483" s="462"/>
      <c r="D1483" s="161" t="s">
        <v>1265</v>
      </c>
      <c r="E1483" s="18">
        <f t="shared" ref="E1483:F1484" si="168">E1482+1</f>
        <v>2</v>
      </c>
      <c r="F1483" s="18">
        <f t="shared" si="168"/>
        <v>127</v>
      </c>
      <c r="G1483" s="8"/>
      <c r="H1483" s="8"/>
      <c r="I1483" s="8"/>
      <c r="J1483" s="8"/>
      <c r="K1483" s="8"/>
      <c r="L1483" s="8"/>
      <c r="M1483" s="10"/>
      <c r="N1483" s="96"/>
      <c r="O1483" s="34"/>
      <c r="P1483" s="33"/>
      <c r="Q1483" s="34"/>
      <c r="R1483" s="33"/>
      <c r="S1483" s="34"/>
      <c r="T1483" s="33"/>
      <c r="U1483" s="34"/>
      <c r="V1483" s="33"/>
      <c r="W1483" s="34"/>
      <c r="X1483" s="33"/>
      <c r="Y1483" s="34"/>
      <c r="Z1483" s="33"/>
      <c r="AA1483" s="34"/>
      <c r="AB1483" s="33"/>
      <c r="AC1483" s="301"/>
      <c r="AD1483" s="299"/>
      <c r="AE1483" s="298"/>
      <c r="AF1483" s="559" t="s">
        <v>242</v>
      </c>
      <c r="AG1483" s="533"/>
      <c r="AH1483" s="533"/>
      <c r="AI1483" s="533"/>
      <c r="AJ1483" s="533"/>
      <c r="AK1483" s="533"/>
      <c r="AL1483" s="533"/>
      <c r="AM1483" s="545"/>
      <c r="AN1483" s="299"/>
      <c r="AO1483" s="298"/>
      <c r="AP1483" s="300"/>
      <c r="AQ1483" s="34"/>
      <c r="AR1483" s="36"/>
      <c r="AS1483" s="35"/>
      <c r="AT1483" s="33"/>
      <c r="AU1483" s="34"/>
      <c r="AV1483" s="36"/>
      <c r="AW1483" s="4"/>
      <c r="AX1483" s="8"/>
      <c r="AY1483" s="563"/>
      <c r="AZ1483" s="564"/>
      <c r="BA1483" s="564"/>
      <c r="BB1483" s="564"/>
      <c r="BC1483" s="564"/>
      <c r="BD1483" s="564"/>
      <c r="BE1483" s="564"/>
      <c r="BF1483" s="565"/>
      <c r="BG1483" s="484"/>
      <c r="BH1483" s="484"/>
    </row>
    <row r="1484" spans="1:60" ht="20.100000000000001" customHeight="1" thickBot="1" x14ac:dyDescent="0.3">
      <c r="A1484" s="136">
        <f t="shared" si="167"/>
        <v>1211</v>
      </c>
      <c r="B1484" s="462"/>
      <c r="C1484" s="462"/>
      <c r="D1484" s="161" t="s">
        <v>1266</v>
      </c>
      <c r="E1484" s="18">
        <f t="shared" si="168"/>
        <v>3</v>
      </c>
      <c r="F1484" s="18">
        <f t="shared" si="168"/>
        <v>128</v>
      </c>
      <c r="G1484" s="8"/>
      <c r="H1484" s="8"/>
      <c r="I1484" s="8"/>
      <c r="J1484" s="8"/>
      <c r="K1484" s="8"/>
      <c r="L1484" s="8"/>
      <c r="M1484" s="10"/>
      <c r="N1484" s="96"/>
      <c r="O1484" s="34"/>
      <c r="P1484" s="33"/>
      <c r="Q1484" s="34"/>
      <c r="R1484" s="33"/>
      <c r="S1484" s="34"/>
      <c r="T1484" s="33"/>
      <c r="U1484" s="34"/>
      <c r="V1484" s="33"/>
      <c r="W1484" s="34"/>
      <c r="X1484" s="33"/>
      <c r="Y1484" s="34"/>
      <c r="Z1484" s="33"/>
      <c r="AA1484" s="34"/>
      <c r="AB1484" s="33"/>
      <c r="AC1484" s="301"/>
      <c r="AD1484" s="299"/>
      <c r="AE1484" s="298"/>
      <c r="AF1484" s="559" t="s">
        <v>242</v>
      </c>
      <c r="AG1484" s="533"/>
      <c r="AH1484" s="533"/>
      <c r="AI1484" s="533"/>
      <c r="AJ1484" s="533"/>
      <c r="AK1484" s="533"/>
      <c r="AL1484" s="533"/>
      <c r="AM1484" s="545"/>
      <c r="AN1484" s="299"/>
      <c r="AO1484" s="298"/>
      <c r="AP1484" s="300"/>
      <c r="AQ1484" s="34"/>
      <c r="AR1484" s="36"/>
      <c r="AS1484" s="35"/>
      <c r="AT1484" s="33"/>
      <c r="AU1484" s="34"/>
      <c r="AV1484" s="36"/>
      <c r="AW1484" s="4"/>
      <c r="AX1484" s="8"/>
      <c r="AY1484" s="566"/>
      <c r="AZ1484" s="567"/>
      <c r="BA1484" s="567"/>
      <c r="BB1484" s="567"/>
      <c r="BC1484" s="567"/>
      <c r="BD1484" s="567"/>
      <c r="BE1484" s="567"/>
      <c r="BF1484" s="568"/>
      <c r="BG1484" s="484"/>
      <c r="BH1484" s="484"/>
    </row>
    <row r="1485" spans="1:60" ht="20.100000000000001" customHeight="1" thickBot="1" x14ac:dyDescent="0.3">
      <c r="A1485" s="136">
        <f t="shared" si="167"/>
        <v>1212</v>
      </c>
      <c r="B1485" s="492" t="s">
        <v>409</v>
      </c>
      <c r="C1485" s="493"/>
      <c r="D1485" s="29" t="s">
        <v>731</v>
      </c>
      <c r="E1485" s="8"/>
      <c r="F1485" s="8"/>
      <c r="G1485" s="8"/>
      <c r="H1485" s="8"/>
      <c r="I1485" s="8">
        <f>I1481+1</f>
        <v>3</v>
      </c>
      <c r="J1485" s="8">
        <f>J1481+1</f>
        <v>50</v>
      </c>
      <c r="K1485" s="8"/>
      <c r="L1485" s="8"/>
      <c r="M1485" s="10"/>
      <c r="N1485" s="96"/>
      <c r="O1485" s="34"/>
      <c r="P1485" s="36"/>
      <c r="Q1485" s="34"/>
      <c r="R1485" s="36"/>
      <c r="S1485" s="34"/>
      <c r="T1485" s="36"/>
      <c r="U1485" s="165"/>
      <c r="V1485" s="172"/>
      <c r="W1485" s="165"/>
      <c r="X1485" s="172"/>
      <c r="Y1485" s="165"/>
      <c r="Z1485" s="172"/>
      <c r="AA1485" s="165"/>
      <c r="AB1485" s="176"/>
      <c r="AC1485" s="178"/>
      <c r="AD1485" s="172"/>
      <c r="AE1485" s="351"/>
      <c r="AF1485" s="549" t="s">
        <v>169</v>
      </c>
      <c r="AG1485" s="550"/>
      <c r="AH1485" s="550"/>
      <c r="AI1485" s="550"/>
      <c r="AJ1485" s="550"/>
      <c r="AK1485" s="550"/>
      <c r="AL1485" s="550"/>
      <c r="AM1485" s="551"/>
      <c r="AN1485" s="352"/>
      <c r="AO1485" s="35"/>
      <c r="AP1485" s="33"/>
      <c r="AQ1485" s="34"/>
      <c r="AR1485" s="36"/>
      <c r="AS1485" s="35"/>
      <c r="AT1485" s="33"/>
      <c r="AU1485" s="34"/>
      <c r="AV1485" s="36"/>
      <c r="AW1485" s="4"/>
      <c r="AX1485" s="8"/>
      <c r="AY1485" s="552" t="s">
        <v>1267</v>
      </c>
      <c r="AZ1485" s="553"/>
      <c r="BA1485" s="553"/>
      <c r="BB1485" s="553"/>
      <c r="BC1485" s="553"/>
      <c r="BD1485" s="553"/>
      <c r="BE1485" s="553"/>
      <c r="BF1485" s="554"/>
      <c r="BG1485" s="478"/>
      <c r="BH1485" s="479"/>
    </row>
    <row r="1486" spans="1:60" ht="54.6" customHeight="1" thickBot="1" x14ac:dyDescent="0.3">
      <c r="A1486" s="136">
        <f t="shared" si="167"/>
        <v>1213</v>
      </c>
      <c r="B1486" s="555" t="s">
        <v>1074</v>
      </c>
      <c r="C1486" s="39" t="s">
        <v>388</v>
      </c>
      <c r="D1486" s="39"/>
      <c r="E1486" s="25"/>
      <c r="F1486" s="25"/>
      <c r="G1486" s="25"/>
      <c r="H1486" s="25"/>
      <c r="I1486" s="8"/>
      <c r="J1486" s="8"/>
      <c r="K1486" s="8">
        <v>1</v>
      </c>
      <c r="L1486" s="8">
        <f>L1464+1</f>
        <v>937</v>
      </c>
      <c r="M1486" s="147" t="s">
        <v>1010</v>
      </c>
      <c r="N1486" s="134"/>
      <c r="O1486" s="506" t="s">
        <v>377</v>
      </c>
      <c r="P1486" s="507"/>
      <c r="Q1486" s="507"/>
      <c r="R1486" s="507"/>
      <c r="S1486" s="507"/>
      <c r="T1486" s="507"/>
      <c r="U1486" s="301"/>
      <c r="V1486" s="299"/>
      <c r="W1486" s="298"/>
      <c r="X1486" s="299"/>
      <c r="Y1486" s="298"/>
      <c r="Z1486" s="299"/>
      <c r="AA1486" s="532" t="s">
        <v>473</v>
      </c>
      <c r="AB1486" s="533"/>
      <c r="AC1486" s="533"/>
      <c r="AD1486" s="533"/>
      <c r="AE1486" s="533"/>
      <c r="AF1486" s="533"/>
      <c r="AG1486" s="533"/>
      <c r="AH1486" s="534"/>
      <c r="AI1486" s="298"/>
      <c r="AJ1486" s="299"/>
      <c r="AK1486" s="298"/>
      <c r="AL1486" s="299"/>
      <c r="AM1486" s="298"/>
      <c r="AN1486" s="300"/>
      <c r="AO1486" s="35"/>
      <c r="AP1486" s="33"/>
      <c r="AQ1486" s="34"/>
      <c r="AR1486" s="33"/>
      <c r="AS1486" s="34"/>
      <c r="AT1486" s="33"/>
      <c r="AU1486" s="34"/>
      <c r="AV1486" s="36"/>
      <c r="AW1486" s="4"/>
      <c r="AX1486" s="8">
        <v>2</v>
      </c>
      <c r="AY1486" s="558" t="s">
        <v>1268</v>
      </c>
      <c r="AZ1486" s="558"/>
      <c r="BA1486" s="558"/>
      <c r="BB1486" s="558"/>
      <c r="BC1486" s="558"/>
      <c r="BD1486" s="558"/>
      <c r="BE1486" s="558"/>
      <c r="BF1486" s="558"/>
      <c r="BG1486" s="462" t="s">
        <v>86</v>
      </c>
      <c r="BH1486" s="462"/>
    </row>
    <row r="1487" spans="1:60" ht="19.5" customHeight="1" thickBot="1" x14ac:dyDescent="0.3">
      <c r="A1487" s="136">
        <f t="shared" si="167"/>
        <v>1214</v>
      </c>
      <c r="B1487" s="556"/>
      <c r="C1487" s="29" t="s">
        <v>409</v>
      </c>
      <c r="D1487" s="29" t="s">
        <v>153</v>
      </c>
      <c r="E1487" s="25"/>
      <c r="F1487" s="25"/>
      <c r="G1487" s="25"/>
      <c r="H1487" s="25"/>
      <c r="I1487" s="8"/>
      <c r="J1487" s="8"/>
      <c r="K1487" s="8">
        <f t="shared" ref="K1487:L1499" si="169">K1486+1</f>
        <v>2</v>
      </c>
      <c r="L1487" s="8">
        <f t="shared" si="169"/>
        <v>938</v>
      </c>
      <c r="M1487" s="147" t="s">
        <v>1616</v>
      </c>
      <c r="N1487" s="4"/>
      <c r="O1487" s="506" t="s">
        <v>425</v>
      </c>
      <c r="P1487" s="507"/>
      <c r="Q1487" s="507"/>
      <c r="R1487" s="508"/>
      <c r="S1487" s="34"/>
      <c r="T1487" s="33"/>
      <c r="U1487" s="45"/>
      <c r="V1487" s="44"/>
      <c r="W1487" s="45"/>
      <c r="X1487" s="44"/>
      <c r="Y1487" s="45"/>
      <c r="Z1487" s="44"/>
      <c r="AA1487" s="104"/>
      <c r="AB1487" s="297"/>
      <c r="AC1487" s="298"/>
      <c r="AD1487" s="544" t="s">
        <v>1269</v>
      </c>
      <c r="AE1487" s="533"/>
      <c r="AF1487" s="533"/>
      <c r="AG1487" s="533"/>
      <c r="AH1487" s="533"/>
      <c r="AI1487" s="533"/>
      <c r="AJ1487" s="533"/>
      <c r="AK1487" s="545"/>
      <c r="AL1487" s="299"/>
      <c r="AM1487" s="353"/>
      <c r="AN1487" s="111"/>
      <c r="AO1487" s="45"/>
      <c r="AP1487" s="44"/>
      <c r="AQ1487" s="34"/>
      <c r="AR1487" s="36"/>
      <c r="AS1487" s="35"/>
      <c r="AT1487" s="33"/>
      <c r="AU1487" s="34"/>
      <c r="AV1487" s="36"/>
      <c r="AW1487" s="4"/>
      <c r="AX1487" s="8"/>
      <c r="AY1487" s="469" t="s">
        <v>1270</v>
      </c>
      <c r="AZ1487" s="470"/>
      <c r="BA1487" s="470"/>
      <c r="BB1487" s="470"/>
      <c r="BC1487" s="470"/>
      <c r="BD1487" s="470"/>
      <c r="BE1487" s="470"/>
      <c r="BF1487" s="471"/>
      <c r="BG1487" s="462"/>
      <c r="BH1487" s="462"/>
    </row>
    <row r="1488" spans="1:60" ht="19.5" customHeight="1" thickBot="1" x14ac:dyDescent="0.3">
      <c r="A1488" s="136">
        <f t="shared" si="167"/>
        <v>1215</v>
      </c>
      <c r="B1488" s="556"/>
      <c r="C1488" s="29" t="s">
        <v>409</v>
      </c>
      <c r="D1488" s="29" t="s">
        <v>154</v>
      </c>
      <c r="E1488" s="25"/>
      <c r="F1488" s="25"/>
      <c r="G1488" s="25"/>
      <c r="H1488" s="25"/>
      <c r="I1488" s="8"/>
      <c r="J1488" s="8"/>
      <c r="K1488" s="8">
        <f>K1487+1</f>
        <v>3</v>
      </c>
      <c r="L1488" s="8">
        <f>L1487+1</f>
        <v>939</v>
      </c>
      <c r="M1488" s="147" t="s">
        <v>1028</v>
      </c>
      <c r="N1488" s="4"/>
      <c r="O1488" s="506" t="s">
        <v>425</v>
      </c>
      <c r="P1488" s="507"/>
      <c r="Q1488" s="507"/>
      <c r="R1488" s="508"/>
      <c r="S1488" s="34"/>
      <c r="T1488" s="33"/>
      <c r="U1488" s="34"/>
      <c r="V1488" s="33"/>
      <c r="W1488" s="34"/>
      <c r="X1488" s="33"/>
      <c r="Y1488" s="45"/>
      <c r="Z1488" s="44"/>
      <c r="AA1488" s="104"/>
      <c r="AB1488" s="297"/>
      <c r="AC1488" s="298"/>
      <c r="AD1488" s="544" t="s">
        <v>1269</v>
      </c>
      <c r="AE1488" s="533"/>
      <c r="AF1488" s="533"/>
      <c r="AG1488" s="533"/>
      <c r="AH1488" s="533"/>
      <c r="AI1488" s="533"/>
      <c r="AJ1488" s="533"/>
      <c r="AK1488" s="545"/>
      <c r="AL1488" s="299"/>
      <c r="AM1488" s="353"/>
      <c r="AN1488" s="111"/>
      <c r="AO1488" s="45"/>
      <c r="AP1488" s="44"/>
      <c r="AQ1488" s="34"/>
      <c r="AR1488" s="36"/>
      <c r="AS1488" s="35"/>
      <c r="AT1488" s="33"/>
      <c r="AU1488" s="34"/>
      <c r="AV1488" s="33"/>
      <c r="AW1488" s="4"/>
      <c r="AX1488" s="8"/>
      <c r="AY1488" s="472"/>
      <c r="AZ1488" s="473"/>
      <c r="BA1488" s="473"/>
      <c r="BB1488" s="473"/>
      <c r="BC1488" s="473"/>
      <c r="BD1488" s="473"/>
      <c r="BE1488" s="473"/>
      <c r="BF1488" s="474"/>
      <c r="BG1488" s="76"/>
      <c r="BH1488" s="73"/>
    </row>
    <row r="1489" spans="1:60" ht="19.5" customHeight="1" thickBot="1" x14ac:dyDescent="0.3">
      <c r="A1489" s="136">
        <f t="shared" si="167"/>
        <v>1216</v>
      </c>
      <c r="B1489" s="556"/>
      <c r="C1489" s="29" t="s">
        <v>409</v>
      </c>
      <c r="D1489" s="29" t="s">
        <v>155</v>
      </c>
      <c r="E1489" s="25"/>
      <c r="F1489" s="25"/>
      <c r="G1489" s="25"/>
      <c r="H1489" s="25"/>
      <c r="I1489" s="8"/>
      <c r="J1489" s="8"/>
      <c r="K1489" s="8">
        <f t="shared" si="169"/>
        <v>4</v>
      </c>
      <c r="L1489" s="8">
        <f t="shared" si="169"/>
        <v>940</v>
      </c>
      <c r="M1489" s="147" t="s">
        <v>1323</v>
      </c>
      <c r="N1489" s="4"/>
      <c r="O1489" s="506" t="s">
        <v>425</v>
      </c>
      <c r="P1489" s="507"/>
      <c r="Q1489" s="507"/>
      <c r="R1489" s="508"/>
      <c r="S1489" s="34"/>
      <c r="T1489" s="33"/>
      <c r="U1489" s="34"/>
      <c r="V1489" s="33"/>
      <c r="W1489" s="34"/>
      <c r="X1489" s="33"/>
      <c r="Y1489" s="45"/>
      <c r="Z1489" s="44"/>
      <c r="AA1489" s="104"/>
      <c r="AB1489" s="297"/>
      <c r="AC1489" s="298"/>
      <c r="AD1489" s="544" t="s">
        <v>1269</v>
      </c>
      <c r="AE1489" s="533"/>
      <c r="AF1489" s="533"/>
      <c r="AG1489" s="533"/>
      <c r="AH1489" s="533"/>
      <c r="AI1489" s="533"/>
      <c r="AJ1489" s="533"/>
      <c r="AK1489" s="545"/>
      <c r="AL1489" s="299"/>
      <c r="AM1489" s="353"/>
      <c r="AN1489" s="111"/>
      <c r="AO1489" s="45"/>
      <c r="AP1489" s="44"/>
      <c r="AQ1489" s="34"/>
      <c r="AR1489" s="36"/>
      <c r="AS1489" s="35"/>
      <c r="AT1489" s="33"/>
      <c r="AU1489" s="34"/>
      <c r="AV1489" s="36"/>
      <c r="AW1489" s="4"/>
      <c r="AX1489" s="8"/>
      <c r="AY1489" s="472"/>
      <c r="AZ1489" s="473"/>
      <c r="BA1489" s="473"/>
      <c r="BB1489" s="473"/>
      <c r="BC1489" s="473"/>
      <c r="BD1489" s="473"/>
      <c r="BE1489" s="473"/>
      <c r="BF1489" s="474"/>
      <c r="BG1489" s="76"/>
      <c r="BH1489" s="73"/>
    </row>
    <row r="1490" spans="1:60" ht="19.5" customHeight="1" thickBot="1" x14ac:dyDescent="0.3">
      <c r="A1490" s="136">
        <f t="shared" si="167"/>
        <v>1217</v>
      </c>
      <c r="B1490" s="556"/>
      <c r="C1490" s="29" t="s">
        <v>409</v>
      </c>
      <c r="D1490" s="29" t="s">
        <v>156</v>
      </c>
      <c r="E1490" s="25"/>
      <c r="F1490" s="25"/>
      <c r="G1490" s="25"/>
      <c r="H1490" s="25"/>
      <c r="I1490" s="8"/>
      <c r="J1490" s="8"/>
      <c r="K1490" s="8">
        <f t="shared" si="169"/>
        <v>5</v>
      </c>
      <c r="L1490" s="8">
        <f t="shared" si="169"/>
        <v>941</v>
      </c>
      <c r="M1490" s="147" t="s">
        <v>1379</v>
      </c>
      <c r="N1490" s="4"/>
      <c r="O1490" s="506" t="s">
        <v>425</v>
      </c>
      <c r="P1490" s="507"/>
      <c r="Q1490" s="507"/>
      <c r="R1490" s="508"/>
      <c r="S1490" s="34"/>
      <c r="T1490" s="33"/>
      <c r="U1490" s="165"/>
      <c r="V1490" s="172"/>
      <c r="W1490" s="165"/>
      <c r="X1490" s="172"/>
      <c r="Y1490" s="203"/>
      <c r="Z1490" s="204"/>
      <c r="AA1490" s="233"/>
      <c r="AB1490" s="354"/>
      <c r="AC1490" s="355"/>
      <c r="AD1490" s="546" t="s">
        <v>1269</v>
      </c>
      <c r="AE1490" s="547"/>
      <c r="AF1490" s="547"/>
      <c r="AG1490" s="547"/>
      <c r="AH1490" s="547"/>
      <c r="AI1490" s="547"/>
      <c r="AJ1490" s="547"/>
      <c r="AK1490" s="548"/>
      <c r="AL1490" s="356"/>
      <c r="AM1490" s="357"/>
      <c r="AN1490" s="101"/>
      <c r="AO1490" s="45"/>
      <c r="AP1490" s="44"/>
      <c r="AQ1490" s="34"/>
      <c r="AR1490" s="36"/>
      <c r="AS1490" s="35"/>
      <c r="AT1490" s="33"/>
      <c r="AU1490" s="34"/>
      <c r="AV1490" s="36"/>
      <c r="AW1490" s="4"/>
      <c r="AX1490" s="8"/>
      <c r="AY1490" s="472"/>
      <c r="AZ1490" s="473"/>
      <c r="BA1490" s="473"/>
      <c r="BB1490" s="473"/>
      <c r="BC1490" s="473"/>
      <c r="BD1490" s="473"/>
      <c r="BE1490" s="473"/>
      <c r="BF1490" s="474"/>
      <c r="BG1490" s="76"/>
      <c r="BH1490" s="73"/>
    </row>
    <row r="1491" spans="1:60" ht="19.5" customHeight="1" thickBot="1" x14ac:dyDescent="0.3">
      <c r="A1491" s="136">
        <f t="shared" si="167"/>
        <v>1218</v>
      </c>
      <c r="B1491" s="556"/>
      <c r="C1491" s="29" t="s">
        <v>409</v>
      </c>
      <c r="D1491" s="29" t="s">
        <v>157</v>
      </c>
      <c r="E1491" s="25"/>
      <c r="F1491" s="25"/>
      <c r="G1491" s="25"/>
      <c r="H1491" s="25"/>
      <c r="I1491" s="8"/>
      <c r="J1491" s="8"/>
      <c r="K1491" s="8">
        <f t="shared" si="169"/>
        <v>6</v>
      </c>
      <c r="L1491" s="8">
        <f t="shared" si="169"/>
        <v>942</v>
      </c>
      <c r="M1491" s="147" t="s">
        <v>1379</v>
      </c>
      <c r="N1491" s="4"/>
      <c r="O1491" s="34"/>
      <c r="P1491" s="33"/>
      <c r="Q1491" s="34"/>
      <c r="R1491" s="33"/>
      <c r="S1491" s="34"/>
      <c r="T1491" s="33"/>
      <c r="U1491" s="301"/>
      <c r="V1491" s="299"/>
      <c r="W1491" s="298"/>
      <c r="X1491" s="299"/>
      <c r="Y1491" s="298"/>
      <c r="Z1491" s="299"/>
      <c r="AA1491" s="532" t="s">
        <v>473</v>
      </c>
      <c r="AB1491" s="533"/>
      <c r="AC1491" s="533"/>
      <c r="AD1491" s="533"/>
      <c r="AE1491" s="533"/>
      <c r="AF1491" s="533"/>
      <c r="AG1491" s="533"/>
      <c r="AH1491" s="534"/>
      <c r="AI1491" s="298"/>
      <c r="AJ1491" s="299"/>
      <c r="AK1491" s="298"/>
      <c r="AL1491" s="299"/>
      <c r="AM1491" s="298"/>
      <c r="AN1491" s="300"/>
      <c r="AO1491" s="35"/>
      <c r="AP1491" s="33"/>
      <c r="AQ1491" s="34"/>
      <c r="AR1491" s="36"/>
      <c r="AS1491" s="35"/>
      <c r="AT1491" s="33"/>
      <c r="AU1491" s="34"/>
      <c r="AV1491" s="36"/>
      <c r="AW1491" s="4"/>
      <c r="AX1491" s="8">
        <v>2</v>
      </c>
      <c r="AY1491" s="472"/>
      <c r="AZ1491" s="473"/>
      <c r="BA1491" s="473"/>
      <c r="BB1491" s="473"/>
      <c r="BC1491" s="473"/>
      <c r="BD1491" s="473"/>
      <c r="BE1491" s="473"/>
      <c r="BF1491" s="474"/>
      <c r="BG1491" s="76"/>
      <c r="BH1491" s="73"/>
    </row>
    <row r="1492" spans="1:60" ht="19.5" customHeight="1" thickBot="1" x14ac:dyDescent="0.3">
      <c r="A1492" s="136">
        <f t="shared" si="167"/>
        <v>1219</v>
      </c>
      <c r="B1492" s="557"/>
      <c r="C1492" s="29" t="s">
        <v>409</v>
      </c>
      <c r="D1492" s="29" t="s">
        <v>160</v>
      </c>
      <c r="E1492" s="25"/>
      <c r="F1492" s="25"/>
      <c r="G1492" s="25"/>
      <c r="H1492" s="25"/>
      <c r="I1492" s="8"/>
      <c r="J1492" s="8"/>
      <c r="K1492" s="8">
        <f t="shared" si="169"/>
        <v>7</v>
      </c>
      <c r="L1492" s="8">
        <f t="shared" si="169"/>
        <v>943</v>
      </c>
      <c r="M1492" s="147" t="s">
        <v>1379</v>
      </c>
      <c r="N1492" s="4"/>
      <c r="O1492" s="34"/>
      <c r="P1492" s="33"/>
      <c r="Q1492" s="34"/>
      <c r="R1492" s="33"/>
      <c r="S1492" s="34"/>
      <c r="T1492" s="33"/>
      <c r="U1492" s="301"/>
      <c r="V1492" s="299"/>
      <c r="W1492" s="298"/>
      <c r="X1492" s="299"/>
      <c r="Y1492" s="298"/>
      <c r="Z1492" s="299"/>
      <c r="AA1492" s="532" t="s">
        <v>473</v>
      </c>
      <c r="AB1492" s="533"/>
      <c r="AC1492" s="533"/>
      <c r="AD1492" s="533"/>
      <c r="AE1492" s="533"/>
      <c r="AF1492" s="533"/>
      <c r="AG1492" s="533"/>
      <c r="AH1492" s="534"/>
      <c r="AI1492" s="298"/>
      <c r="AJ1492" s="299"/>
      <c r="AK1492" s="298"/>
      <c r="AL1492" s="299"/>
      <c r="AM1492" s="298"/>
      <c r="AN1492" s="300"/>
      <c r="AO1492" s="35"/>
      <c r="AP1492" s="33"/>
      <c r="AQ1492" s="34"/>
      <c r="AR1492" s="36"/>
      <c r="AS1492" s="35"/>
      <c r="AT1492" s="33"/>
      <c r="AU1492" s="34"/>
      <c r="AV1492" s="36"/>
      <c r="AW1492" s="4"/>
      <c r="AX1492" s="8">
        <v>2</v>
      </c>
      <c r="AY1492" s="475"/>
      <c r="AZ1492" s="476"/>
      <c r="BA1492" s="476"/>
      <c r="BB1492" s="476"/>
      <c r="BC1492" s="476"/>
      <c r="BD1492" s="476"/>
      <c r="BE1492" s="476"/>
      <c r="BF1492" s="477"/>
      <c r="BG1492" s="76"/>
      <c r="BH1492" s="73"/>
    </row>
    <row r="1493" spans="1:60" ht="23.65" customHeight="1" thickBot="1" x14ac:dyDescent="0.3">
      <c r="A1493" s="136">
        <f t="shared" si="167"/>
        <v>1220</v>
      </c>
      <c r="B1493" s="526"/>
      <c r="C1493" s="541" t="s">
        <v>808</v>
      </c>
      <c r="D1493" s="29" t="s">
        <v>165</v>
      </c>
      <c r="E1493" s="25"/>
      <c r="F1493" s="25"/>
      <c r="G1493" s="25"/>
      <c r="H1493" s="25"/>
      <c r="I1493" s="8"/>
      <c r="J1493" s="8"/>
      <c r="K1493" s="8">
        <f t="shared" si="169"/>
        <v>8</v>
      </c>
      <c r="L1493" s="8">
        <f t="shared" si="169"/>
        <v>944</v>
      </c>
      <c r="M1493" s="147" t="s">
        <v>1010</v>
      </c>
      <c r="N1493" s="4"/>
      <c r="O1493" s="34"/>
      <c r="P1493" s="33"/>
      <c r="Q1493" s="34"/>
      <c r="R1493" s="33"/>
      <c r="S1493" s="34"/>
      <c r="T1493" s="33"/>
      <c r="U1493" s="45"/>
      <c r="V1493" s="44"/>
      <c r="W1493" s="45"/>
      <c r="X1493" s="44"/>
      <c r="Y1493" s="45"/>
      <c r="Z1493" s="44"/>
      <c r="AA1493" s="104"/>
      <c r="AB1493" s="358"/>
      <c r="AC1493" s="359"/>
      <c r="AD1493" s="535" t="s">
        <v>1269</v>
      </c>
      <c r="AE1493" s="536"/>
      <c r="AF1493" s="536"/>
      <c r="AG1493" s="536"/>
      <c r="AH1493" s="536"/>
      <c r="AI1493" s="536"/>
      <c r="AJ1493" s="536"/>
      <c r="AK1493" s="537"/>
      <c r="AL1493" s="360"/>
      <c r="AM1493" s="361"/>
      <c r="AN1493" s="111"/>
      <c r="AO1493" s="45"/>
      <c r="AP1493" s="44"/>
      <c r="AQ1493" s="34"/>
      <c r="AR1493" s="36"/>
      <c r="AS1493" s="35"/>
      <c r="AT1493" s="33"/>
      <c r="AU1493" s="34"/>
      <c r="AV1493" s="36"/>
      <c r="AW1493" s="4"/>
      <c r="AX1493" s="8"/>
      <c r="AY1493" s="469" t="s">
        <v>1271</v>
      </c>
      <c r="AZ1493" s="470"/>
      <c r="BA1493" s="470"/>
      <c r="BB1493" s="470"/>
      <c r="BC1493" s="470"/>
      <c r="BD1493" s="470"/>
      <c r="BE1493" s="470"/>
      <c r="BF1493" s="471"/>
      <c r="BG1493" s="484"/>
      <c r="BH1493" s="484"/>
    </row>
    <row r="1494" spans="1:60" ht="23.65" customHeight="1" thickBot="1" x14ac:dyDescent="0.3">
      <c r="A1494" s="136">
        <f t="shared" si="167"/>
        <v>1221</v>
      </c>
      <c r="B1494" s="527"/>
      <c r="C1494" s="542"/>
      <c r="D1494" s="29" t="s">
        <v>166</v>
      </c>
      <c r="E1494" s="25"/>
      <c r="F1494" s="25"/>
      <c r="G1494" s="25"/>
      <c r="H1494" s="25"/>
      <c r="I1494" s="8"/>
      <c r="J1494" s="8"/>
      <c r="K1494" s="8">
        <f t="shared" si="169"/>
        <v>9</v>
      </c>
      <c r="L1494" s="8">
        <f t="shared" si="169"/>
        <v>945</v>
      </c>
      <c r="M1494" s="147" t="s">
        <v>1010</v>
      </c>
      <c r="N1494" s="4"/>
      <c r="O1494" s="34"/>
      <c r="P1494" s="33"/>
      <c r="Q1494" s="34"/>
      <c r="R1494" s="33"/>
      <c r="S1494" s="34"/>
      <c r="T1494" s="33"/>
      <c r="U1494" s="34"/>
      <c r="V1494" s="33"/>
      <c r="W1494" s="34"/>
      <c r="X1494" s="33"/>
      <c r="Y1494" s="45"/>
      <c r="Z1494" s="44"/>
      <c r="AA1494" s="104"/>
      <c r="AB1494" s="297"/>
      <c r="AC1494" s="298"/>
      <c r="AD1494" s="544" t="s">
        <v>1269</v>
      </c>
      <c r="AE1494" s="533"/>
      <c r="AF1494" s="533"/>
      <c r="AG1494" s="533"/>
      <c r="AH1494" s="533"/>
      <c r="AI1494" s="533"/>
      <c r="AJ1494" s="533"/>
      <c r="AK1494" s="545"/>
      <c r="AL1494" s="299"/>
      <c r="AM1494" s="353"/>
      <c r="AN1494" s="111"/>
      <c r="AO1494" s="45"/>
      <c r="AP1494" s="44"/>
      <c r="AQ1494" s="34"/>
      <c r="AR1494" s="36"/>
      <c r="AS1494" s="35"/>
      <c r="AT1494" s="33"/>
      <c r="AU1494" s="34"/>
      <c r="AV1494" s="36"/>
      <c r="AW1494" s="4"/>
      <c r="AX1494" s="8"/>
      <c r="AY1494" s="472"/>
      <c r="AZ1494" s="473"/>
      <c r="BA1494" s="473"/>
      <c r="BB1494" s="473"/>
      <c r="BC1494" s="473"/>
      <c r="BD1494" s="473"/>
      <c r="BE1494" s="473"/>
      <c r="BF1494" s="474"/>
      <c r="BG1494" s="484"/>
      <c r="BH1494" s="484"/>
    </row>
    <row r="1495" spans="1:60" ht="23.65" customHeight="1" thickBot="1" x14ac:dyDescent="0.3">
      <c r="A1495" s="136">
        <f t="shared" si="167"/>
        <v>1222</v>
      </c>
      <c r="B1495" s="531"/>
      <c r="C1495" s="543"/>
      <c r="D1495" s="29" t="s">
        <v>167</v>
      </c>
      <c r="E1495" s="25"/>
      <c r="F1495" s="25"/>
      <c r="G1495" s="25"/>
      <c r="H1495" s="25"/>
      <c r="I1495" s="8"/>
      <c r="J1495" s="8"/>
      <c r="K1495" s="8">
        <f t="shared" si="169"/>
        <v>10</v>
      </c>
      <c r="L1495" s="8">
        <f t="shared" si="169"/>
        <v>946</v>
      </c>
      <c r="M1495" s="147" t="s">
        <v>1010</v>
      </c>
      <c r="N1495" s="4"/>
      <c r="O1495" s="34"/>
      <c r="P1495" s="33"/>
      <c r="Q1495" s="34"/>
      <c r="R1495" s="33"/>
      <c r="S1495" s="34"/>
      <c r="T1495" s="33"/>
      <c r="U1495" s="34"/>
      <c r="V1495" s="33"/>
      <c r="W1495" s="34"/>
      <c r="X1495" s="33"/>
      <c r="Y1495" s="45"/>
      <c r="Z1495" s="44"/>
      <c r="AA1495" s="104"/>
      <c r="AB1495" s="297"/>
      <c r="AC1495" s="298"/>
      <c r="AD1495" s="544" t="s">
        <v>1269</v>
      </c>
      <c r="AE1495" s="533"/>
      <c r="AF1495" s="533"/>
      <c r="AG1495" s="533"/>
      <c r="AH1495" s="533"/>
      <c r="AI1495" s="533"/>
      <c r="AJ1495" s="533"/>
      <c r="AK1495" s="545"/>
      <c r="AL1495" s="299"/>
      <c r="AM1495" s="353"/>
      <c r="AN1495" s="111"/>
      <c r="AO1495" s="45"/>
      <c r="AP1495" s="44"/>
      <c r="AQ1495" s="34"/>
      <c r="AR1495" s="36"/>
      <c r="AS1495" s="35"/>
      <c r="AT1495" s="33"/>
      <c r="AU1495" s="34"/>
      <c r="AV1495" s="36"/>
      <c r="AW1495" s="4"/>
      <c r="AX1495" s="8"/>
      <c r="AY1495" s="475"/>
      <c r="AZ1495" s="476"/>
      <c r="BA1495" s="476"/>
      <c r="BB1495" s="476"/>
      <c r="BC1495" s="476"/>
      <c r="BD1495" s="476"/>
      <c r="BE1495" s="476"/>
      <c r="BF1495" s="477"/>
      <c r="BG1495" s="484"/>
      <c r="BH1495" s="484"/>
    </row>
    <row r="1496" spans="1:60" ht="31.5" customHeight="1" thickBot="1" x14ac:dyDescent="0.3">
      <c r="A1496" s="136">
        <f t="shared" si="167"/>
        <v>1223</v>
      </c>
      <c r="B1496" s="524"/>
      <c r="C1496" s="541" t="s">
        <v>809</v>
      </c>
      <c r="D1496" s="29" t="s">
        <v>281</v>
      </c>
      <c r="E1496" s="25"/>
      <c r="F1496" s="25"/>
      <c r="G1496" s="25"/>
      <c r="H1496" s="25"/>
      <c r="I1496" s="8"/>
      <c r="J1496" s="8"/>
      <c r="K1496" s="8">
        <f t="shared" si="169"/>
        <v>11</v>
      </c>
      <c r="L1496" s="8">
        <f t="shared" si="169"/>
        <v>947</v>
      </c>
      <c r="M1496" s="147" t="s">
        <v>1010</v>
      </c>
      <c r="N1496" s="4"/>
      <c r="O1496" s="506" t="s">
        <v>425</v>
      </c>
      <c r="P1496" s="507"/>
      <c r="Q1496" s="507"/>
      <c r="R1496" s="508"/>
      <c r="S1496" s="34"/>
      <c r="T1496" s="33"/>
      <c r="U1496" s="34"/>
      <c r="V1496" s="33"/>
      <c r="W1496" s="34"/>
      <c r="X1496" s="33"/>
      <c r="Y1496" s="45"/>
      <c r="Z1496" s="44"/>
      <c r="AA1496" s="104"/>
      <c r="AB1496" s="358"/>
      <c r="AC1496" s="359"/>
      <c r="AD1496" s="535" t="s">
        <v>1269</v>
      </c>
      <c r="AE1496" s="536"/>
      <c r="AF1496" s="536"/>
      <c r="AG1496" s="536"/>
      <c r="AH1496" s="536"/>
      <c r="AI1496" s="536"/>
      <c r="AJ1496" s="536"/>
      <c r="AK1496" s="537"/>
      <c r="AL1496" s="360"/>
      <c r="AM1496" s="361"/>
      <c r="AN1496" s="111"/>
      <c r="AO1496" s="45"/>
      <c r="AP1496" s="44"/>
      <c r="AQ1496" s="34"/>
      <c r="AR1496" s="36"/>
      <c r="AS1496" s="35"/>
      <c r="AT1496" s="33"/>
      <c r="AU1496" s="34"/>
      <c r="AV1496" s="36"/>
      <c r="AW1496" s="4"/>
      <c r="AX1496" s="8"/>
      <c r="AY1496" s="469" t="s">
        <v>1272</v>
      </c>
      <c r="AZ1496" s="470"/>
      <c r="BA1496" s="470"/>
      <c r="BB1496" s="470"/>
      <c r="BC1496" s="470"/>
      <c r="BD1496" s="470"/>
      <c r="BE1496" s="470"/>
      <c r="BF1496" s="471"/>
      <c r="BG1496" s="484"/>
      <c r="BH1496" s="484"/>
    </row>
    <row r="1497" spans="1:60" ht="31.5" customHeight="1" thickBot="1" x14ac:dyDescent="0.3">
      <c r="A1497" s="136">
        <f t="shared" si="167"/>
        <v>1224</v>
      </c>
      <c r="B1497" s="525"/>
      <c r="C1497" s="542"/>
      <c r="D1497" s="29" t="s">
        <v>282</v>
      </c>
      <c r="E1497" s="25"/>
      <c r="F1497" s="25"/>
      <c r="G1497" s="25"/>
      <c r="H1497" s="25"/>
      <c r="I1497" s="8"/>
      <c r="J1497" s="8"/>
      <c r="K1497" s="8">
        <f t="shared" si="169"/>
        <v>12</v>
      </c>
      <c r="L1497" s="8">
        <f t="shared" si="169"/>
        <v>948</v>
      </c>
      <c r="M1497" s="147" t="s">
        <v>1010</v>
      </c>
      <c r="N1497" s="4"/>
      <c r="O1497" s="34"/>
      <c r="P1497" s="33"/>
      <c r="Q1497" s="34"/>
      <c r="R1497" s="33"/>
      <c r="S1497" s="34"/>
      <c r="T1497" s="33"/>
      <c r="U1497" s="34"/>
      <c r="V1497" s="33"/>
      <c r="W1497" s="34"/>
      <c r="X1497" s="33"/>
      <c r="Y1497" s="45"/>
      <c r="Z1497" s="44"/>
      <c r="AA1497" s="104"/>
      <c r="AB1497" s="358"/>
      <c r="AC1497" s="359"/>
      <c r="AD1497" s="535" t="s">
        <v>1269</v>
      </c>
      <c r="AE1497" s="536"/>
      <c r="AF1497" s="536"/>
      <c r="AG1497" s="536"/>
      <c r="AH1497" s="536"/>
      <c r="AI1497" s="536"/>
      <c r="AJ1497" s="536"/>
      <c r="AK1497" s="537"/>
      <c r="AL1497" s="360"/>
      <c r="AM1497" s="361"/>
      <c r="AN1497" s="111"/>
      <c r="AO1497" s="45"/>
      <c r="AP1497" s="44"/>
      <c r="AQ1497" s="34"/>
      <c r="AR1497" s="36"/>
      <c r="AS1497" s="35"/>
      <c r="AT1497" s="33"/>
      <c r="AU1497" s="34"/>
      <c r="AV1497" s="36"/>
      <c r="AW1497" s="4"/>
      <c r="AX1497" s="8"/>
      <c r="AY1497" s="472"/>
      <c r="AZ1497" s="473"/>
      <c r="BA1497" s="473"/>
      <c r="BB1497" s="473"/>
      <c r="BC1497" s="473"/>
      <c r="BD1497" s="473"/>
      <c r="BE1497" s="473"/>
      <c r="BF1497" s="474"/>
      <c r="BG1497" s="478"/>
      <c r="BH1497" s="479"/>
    </row>
    <row r="1498" spans="1:60" ht="31.5" customHeight="1" thickBot="1" x14ac:dyDescent="0.3">
      <c r="A1498" s="136">
        <f t="shared" si="167"/>
        <v>1225</v>
      </c>
      <c r="B1498" s="525"/>
      <c r="C1498" s="543"/>
      <c r="D1498" s="29" t="s">
        <v>283</v>
      </c>
      <c r="E1498" s="25"/>
      <c r="F1498" s="25"/>
      <c r="G1498" s="25"/>
      <c r="H1498" s="25"/>
      <c r="I1498" s="8"/>
      <c r="J1498" s="8"/>
      <c r="K1498" s="8">
        <f t="shared" si="169"/>
        <v>13</v>
      </c>
      <c r="L1498" s="8">
        <f t="shared" si="169"/>
        <v>949</v>
      </c>
      <c r="M1498" s="147" t="s">
        <v>1010</v>
      </c>
      <c r="N1498" s="4"/>
      <c r="O1498" s="34"/>
      <c r="P1498" s="33"/>
      <c r="Q1498" s="34"/>
      <c r="R1498" s="33"/>
      <c r="S1498" s="34"/>
      <c r="T1498" s="33"/>
      <c r="U1498" s="34"/>
      <c r="V1498" s="33"/>
      <c r="W1498" s="34"/>
      <c r="X1498" s="33"/>
      <c r="Y1498" s="45"/>
      <c r="Z1498" s="44"/>
      <c r="AA1498" s="104"/>
      <c r="AB1498" s="358"/>
      <c r="AC1498" s="359"/>
      <c r="AD1498" s="535" t="s">
        <v>1269</v>
      </c>
      <c r="AE1498" s="536"/>
      <c r="AF1498" s="536"/>
      <c r="AG1498" s="536"/>
      <c r="AH1498" s="536"/>
      <c r="AI1498" s="536"/>
      <c r="AJ1498" s="536"/>
      <c r="AK1498" s="537"/>
      <c r="AL1498" s="360"/>
      <c r="AM1498" s="361"/>
      <c r="AN1498" s="111"/>
      <c r="AO1498" s="45"/>
      <c r="AP1498" s="44"/>
      <c r="AQ1498" s="34"/>
      <c r="AR1498" s="36"/>
      <c r="AS1498" s="35"/>
      <c r="AT1498" s="33"/>
      <c r="AU1498" s="34"/>
      <c r="AV1498" s="36"/>
      <c r="AW1498" s="4"/>
      <c r="AX1498" s="8"/>
      <c r="AY1498" s="475"/>
      <c r="AZ1498" s="476"/>
      <c r="BA1498" s="476"/>
      <c r="BB1498" s="476"/>
      <c r="BC1498" s="476"/>
      <c r="BD1498" s="476"/>
      <c r="BE1498" s="476"/>
      <c r="BF1498" s="477"/>
      <c r="BG1498" s="478"/>
      <c r="BH1498" s="479"/>
    </row>
    <row r="1499" spans="1:60" ht="21" customHeight="1" thickBot="1" x14ac:dyDescent="0.3">
      <c r="A1499" s="136">
        <f>A1498+1</f>
        <v>1226</v>
      </c>
      <c r="B1499" s="538" t="s">
        <v>3</v>
      </c>
      <c r="C1499" s="526" t="s">
        <v>3</v>
      </c>
      <c r="D1499" s="29" t="s">
        <v>284</v>
      </c>
      <c r="E1499" s="38"/>
      <c r="F1499" s="25"/>
      <c r="G1499" s="25"/>
      <c r="H1499" s="25"/>
      <c r="I1499" s="8"/>
      <c r="J1499" s="8"/>
      <c r="K1499" s="8">
        <f t="shared" si="169"/>
        <v>14</v>
      </c>
      <c r="L1499" s="8">
        <f t="shared" si="169"/>
        <v>950</v>
      </c>
      <c r="M1499" s="147" t="s">
        <v>1010</v>
      </c>
      <c r="N1499" s="134"/>
      <c r="O1499" s="34"/>
      <c r="P1499" s="33"/>
      <c r="Q1499" s="34"/>
      <c r="R1499" s="33"/>
      <c r="S1499" s="34"/>
      <c r="T1499" s="33"/>
      <c r="U1499" s="34"/>
      <c r="V1499" s="33"/>
      <c r="W1499" s="34"/>
      <c r="X1499" s="33"/>
      <c r="Y1499" s="45"/>
      <c r="Z1499" s="44"/>
      <c r="AA1499" s="104"/>
      <c r="AB1499" s="358"/>
      <c r="AC1499" s="359"/>
      <c r="AD1499" s="535" t="s">
        <v>1269</v>
      </c>
      <c r="AE1499" s="536"/>
      <c r="AF1499" s="536"/>
      <c r="AG1499" s="536"/>
      <c r="AH1499" s="536"/>
      <c r="AI1499" s="536"/>
      <c r="AJ1499" s="536"/>
      <c r="AK1499" s="537"/>
      <c r="AL1499" s="360"/>
      <c r="AM1499" s="361"/>
      <c r="AN1499" s="111"/>
      <c r="AO1499" s="45"/>
      <c r="AP1499" s="44"/>
      <c r="AQ1499" s="34"/>
      <c r="AR1499" s="36"/>
      <c r="AS1499" s="35"/>
      <c r="AT1499" s="33"/>
      <c r="AU1499" s="34"/>
      <c r="AV1499" s="36"/>
      <c r="AW1499" s="4"/>
      <c r="AX1499" s="8"/>
      <c r="AY1499" s="469" t="s">
        <v>1278</v>
      </c>
      <c r="AZ1499" s="470"/>
      <c r="BA1499" s="470"/>
      <c r="BB1499" s="470"/>
      <c r="BC1499" s="470"/>
      <c r="BD1499" s="470"/>
      <c r="BE1499" s="470"/>
      <c r="BF1499" s="471"/>
      <c r="BG1499" s="478"/>
      <c r="BH1499" s="479"/>
    </row>
    <row r="1500" spans="1:60" ht="24.75" customHeight="1" thickBot="1" x14ac:dyDescent="0.3">
      <c r="A1500" s="136">
        <f t="shared" si="167"/>
        <v>1227</v>
      </c>
      <c r="B1500" s="539"/>
      <c r="C1500" s="527"/>
      <c r="D1500" s="29" t="s">
        <v>278</v>
      </c>
      <c r="E1500" s="25"/>
      <c r="F1500" s="25"/>
      <c r="G1500" s="25"/>
      <c r="H1500" s="25"/>
      <c r="I1500" s="8"/>
      <c r="J1500" s="8"/>
      <c r="K1500" s="8">
        <f>K1499+1</f>
        <v>15</v>
      </c>
      <c r="L1500" s="8">
        <f>L1499+1</f>
        <v>951</v>
      </c>
      <c r="M1500" s="147" t="s">
        <v>1010</v>
      </c>
      <c r="N1500" s="4"/>
      <c r="O1500" s="34"/>
      <c r="P1500" s="33"/>
      <c r="Q1500" s="34"/>
      <c r="R1500" s="33"/>
      <c r="S1500" s="34"/>
      <c r="T1500" s="33"/>
      <c r="U1500" s="34"/>
      <c r="V1500" s="33"/>
      <c r="W1500" s="34"/>
      <c r="X1500" s="33"/>
      <c r="Y1500" s="45"/>
      <c r="Z1500" s="44"/>
      <c r="AA1500" s="104"/>
      <c r="AB1500" s="358"/>
      <c r="AC1500" s="359"/>
      <c r="AD1500" s="535" t="s">
        <v>1269</v>
      </c>
      <c r="AE1500" s="536"/>
      <c r="AF1500" s="536"/>
      <c r="AG1500" s="536"/>
      <c r="AH1500" s="536"/>
      <c r="AI1500" s="536"/>
      <c r="AJ1500" s="536"/>
      <c r="AK1500" s="537"/>
      <c r="AL1500" s="360"/>
      <c r="AM1500" s="361"/>
      <c r="AN1500" s="111"/>
      <c r="AO1500" s="45"/>
      <c r="AP1500" s="44"/>
      <c r="AQ1500" s="34"/>
      <c r="AR1500" s="36"/>
      <c r="AS1500" s="35"/>
      <c r="AT1500" s="33"/>
      <c r="AU1500" s="34"/>
      <c r="AV1500" s="36"/>
      <c r="AW1500" s="4"/>
      <c r="AX1500" s="8"/>
      <c r="AY1500" s="472"/>
      <c r="AZ1500" s="473"/>
      <c r="BA1500" s="473"/>
      <c r="BB1500" s="473"/>
      <c r="BC1500" s="473"/>
      <c r="BD1500" s="473"/>
      <c r="BE1500" s="473"/>
      <c r="BF1500" s="474"/>
      <c r="BG1500" s="478"/>
      <c r="BH1500" s="479"/>
    </row>
    <row r="1501" spans="1:60" ht="24.75" customHeight="1" thickBot="1" x14ac:dyDescent="0.3">
      <c r="A1501" s="136">
        <f t="shared" si="167"/>
        <v>1228</v>
      </c>
      <c r="B1501" s="539"/>
      <c r="C1501" s="527"/>
      <c r="D1501" s="29" t="s">
        <v>279</v>
      </c>
      <c r="E1501" s="25"/>
      <c r="F1501" s="25"/>
      <c r="G1501" s="25"/>
      <c r="H1501" s="25"/>
      <c r="I1501" s="8"/>
      <c r="J1501" s="8"/>
      <c r="K1501" s="8">
        <f t="shared" ref="K1501:L1512" si="170">K1500+1</f>
        <v>16</v>
      </c>
      <c r="L1501" s="8">
        <f t="shared" si="170"/>
        <v>952</v>
      </c>
      <c r="M1501" s="147" t="s">
        <v>1010</v>
      </c>
      <c r="N1501" s="4"/>
      <c r="O1501" s="34"/>
      <c r="P1501" s="33"/>
      <c r="Q1501" s="34"/>
      <c r="R1501" s="33"/>
      <c r="S1501" s="34"/>
      <c r="T1501" s="33"/>
      <c r="U1501" s="34"/>
      <c r="V1501" s="33"/>
      <c r="W1501" s="34"/>
      <c r="X1501" s="33"/>
      <c r="Y1501" s="45"/>
      <c r="Z1501" s="44"/>
      <c r="AA1501" s="104"/>
      <c r="AB1501" s="358"/>
      <c r="AC1501" s="359"/>
      <c r="AD1501" s="535" t="s">
        <v>1269</v>
      </c>
      <c r="AE1501" s="536"/>
      <c r="AF1501" s="536"/>
      <c r="AG1501" s="536"/>
      <c r="AH1501" s="536"/>
      <c r="AI1501" s="536"/>
      <c r="AJ1501" s="536"/>
      <c r="AK1501" s="537"/>
      <c r="AL1501" s="360"/>
      <c r="AM1501" s="361"/>
      <c r="AN1501" s="111"/>
      <c r="AO1501" s="45"/>
      <c r="AP1501" s="44"/>
      <c r="AQ1501" s="34"/>
      <c r="AR1501" s="36"/>
      <c r="AS1501" s="35"/>
      <c r="AT1501" s="33"/>
      <c r="AU1501" s="34"/>
      <c r="AV1501" s="36"/>
      <c r="AW1501" s="4"/>
      <c r="AX1501" s="8"/>
      <c r="AY1501" s="472"/>
      <c r="AZ1501" s="473"/>
      <c r="BA1501" s="473"/>
      <c r="BB1501" s="473"/>
      <c r="BC1501" s="473"/>
      <c r="BD1501" s="473"/>
      <c r="BE1501" s="473"/>
      <c r="BF1501" s="474"/>
      <c r="BG1501" s="484"/>
      <c r="BH1501" s="484"/>
    </row>
    <row r="1502" spans="1:60" ht="24.75" customHeight="1" thickBot="1" x14ac:dyDescent="0.3">
      <c r="A1502" s="136">
        <f t="shared" si="167"/>
        <v>1229</v>
      </c>
      <c r="B1502" s="539"/>
      <c r="C1502" s="527"/>
      <c r="D1502" s="29" t="s">
        <v>280</v>
      </c>
      <c r="E1502" s="25"/>
      <c r="F1502" s="25"/>
      <c r="G1502" s="25"/>
      <c r="H1502" s="25"/>
      <c r="I1502" s="8"/>
      <c r="J1502" s="8"/>
      <c r="K1502" s="8">
        <f t="shared" si="170"/>
        <v>17</v>
      </c>
      <c r="L1502" s="8">
        <f t="shared" si="170"/>
        <v>953</v>
      </c>
      <c r="M1502" s="147" t="s">
        <v>1010</v>
      </c>
      <c r="N1502" s="4"/>
      <c r="O1502" s="34"/>
      <c r="P1502" s="33"/>
      <c r="Q1502" s="34"/>
      <c r="R1502" s="33"/>
      <c r="S1502" s="34"/>
      <c r="T1502" s="33"/>
      <c r="U1502" s="34"/>
      <c r="V1502" s="33"/>
      <c r="W1502" s="34"/>
      <c r="X1502" s="33"/>
      <c r="Y1502" s="45"/>
      <c r="Z1502" s="44"/>
      <c r="AA1502" s="104"/>
      <c r="AB1502" s="358"/>
      <c r="AC1502" s="359"/>
      <c r="AD1502" s="535" t="s">
        <v>1269</v>
      </c>
      <c r="AE1502" s="536"/>
      <c r="AF1502" s="536"/>
      <c r="AG1502" s="536"/>
      <c r="AH1502" s="536"/>
      <c r="AI1502" s="536"/>
      <c r="AJ1502" s="536"/>
      <c r="AK1502" s="537"/>
      <c r="AL1502" s="360"/>
      <c r="AM1502" s="361"/>
      <c r="AN1502" s="111"/>
      <c r="AO1502" s="45"/>
      <c r="AP1502" s="44"/>
      <c r="AQ1502" s="34"/>
      <c r="AR1502" s="36"/>
      <c r="AS1502" s="35"/>
      <c r="AT1502" s="33"/>
      <c r="AU1502" s="34"/>
      <c r="AV1502" s="36"/>
      <c r="AW1502" s="4"/>
      <c r="AX1502" s="8"/>
      <c r="AY1502" s="472"/>
      <c r="AZ1502" s="473"/>
      <c r="BA1502" s="473"/>
      <c r="BB1502" s="473"/>
      <c r="BC1502" s="473"/>
      <c r="BD1502" s="473"/>
      <c r="BE1502" s="473"/>
      <c r="BF1502" s="474"/>
      <c r="BG1502" s="484"/>
      <c r="BH1502" s="484"/>
    </row>
    <row r="1503" spans="1:60" ht="24.75" customHeight="1" thickBot="1" x14ac:dyDescent="0.3">
      <c r="A1503" s="136">
        <f t="shared" si="167"/>
        <v>1230</v>
      </c>
      <c r="B1503" s="539"/>
      <c r="C1503" s="527"/>
      <c r="D1503" s="29" t="s">
        <v>65</v>
      </c>
      <c r="E1503" s="25"/>
      <c r="F1503" s="25"/>
      <c r="G1503" s="25"/>
      <c r="H1503" s="25"/>
      <c r="I1503" s="8"/>
      <c r="J1503" s="8"/>
      <c r="K1503" s="8">
        <f t="shared" si="170"/>
        <v>18</v>
      </c>
      <c r="L1503" s="8">
        <f t="shared" si="170"/>
        <v>954</v>
      </c>
      <c r="M1503" s="147" t="s">
        <v>1010</v>
      </c>
      <c r="N1503" s="4"/>
      <c r="O1503" s="34"/>
      <c r="P1503" s="33"/>
      <c r="Q1503" s="34"/>
      <c r="R1503" s="33"/>
      <c r="S1503" s="34"/>
      <c r="T1503" s="33"/>
      <c r="U1503" s="34"/>
      <c r="V1503" s="33"/>
      <c r="W1503" s="34"/>
      <c r="X1503" s="33"/>
      <c r="Y1503" s="45"/>
      <c r="Z1503" s="44"/>
      <c r="AA1503" s="104"/>
      <c r="AB1503" s="358"/>
      <c r="AC1503" s="359"/>
      <c r="AD1503" s="535" t="s">
        <v>1269</v>
      </c>
      <c r="AE1503" s="536"/>
      <c r="AF1503" s="536"/>
      <c r="AG1503" s="536"/>
      <c r="AH1503" s="536"/>
      <c r="AI1503" s="536"/>
      <c r="AJ1503" s="536"/>
      <c r="AK1503" s="537"/>
      <c r="AL1503" s="360"/>
      <c r="AM1503" s="361"/>
      <c r="AN1503" s="111"/>
      <c r="AO1503" s="45"/>
      <c r="AP1503" s="44"/>
      <c r="AQ1503" s="34"/>
      <c r="AR1503" s="36"/>
      <c r="AS1503" s="35"/>
      <c r="AT1503" s="33"/>
      <c r="AU1503" s="34"/>
      <c r="AV1503" s="36"/>
      <c r="AW1503" s="4"/>
      <c r="AX1503" s="8"/>
      <c r="AY1503" s="472"/>
      <c r="AZ1503" s="473"/>
      <c r="BA1503" s="473"/>
      <c r="BB1503" s="473"/>
      <c r="BC1503" s="473"/>
      <c r="BD1503" s="473"/>
      <c r="BE1503" s="473"/>
      <c r="BF1503" s="474"/>
      <c r="BG1503" s="478"/>
      <c r="BH1503" s="479"/>
    </row>
    <row r="1504" spans="1:60" ht="24.75" customHeight="1" thickBot="1" x14ac:dyDescent="0.3">
      <c r="A1504" s="136">
        <f t="shared" si="167"/>
        <v>1231</v>
      </c>
      <c r="B1504" s="540"/>
      <c r="C1504" s="531"/>
      <c r="D1504" s="29" t="s">
        <v>66</v>
      </c>
      <c r="E1504" s="25"/>
      <c r="F1504" s="25"/>
      <c r="G1504" s="25"/>
      <c r="H1504" s="25"/>
      <c r="I1504" s="8"/>
      <c r="J1504" s="8"/>
      <c r="K1504" s="8">
        <f t="shared" si="170"/>
        <v>19</v>
      </c>
      <c r="L1504" s="8">
        <f t="shared" si="170"/>
        <v>955</v>
      </c>
      <c r="M1504" s="147" t="s">
        <v>1377</v>
      </c>
      <c r="N1504" s="4"/>
      <c r="O1504" s="34"/>
      <c r="P1504" s="33"/>
      <c r="Q1504" s="34"/>
      <c r="R1504" s="33"/>
      <c r="S1504" s="34"/>
      <c r="T1504" s="33"/>
      <c r="U1504" s="34"/>
      <c r="V1504" s="33"/>
      <c r="W1504" s="34"/>
      <c r="X1504" s="33"/>
      <c r="Y1504" s="45"/>
      <c r="Z1504" s="44"/>
      <c r="AA1504" s="104"/>
      <c r="AB1504" s="358"/>
      <c r="AC1504" s="359"/>
      <c r="AD1504" s="535" t="s">
        <v>1269</v>
      </c>
      <c r="AE1504" s="536"/>
      <c r="AF1504" s="536"/>
      <c r="AG1504" s="536"/>
      <c r="AH1504" s="536"/>
      <c r="AI1504" s="536"/>
      <c r="AJ1504" s="536"/>
      <c r="AK1504" s="537"/>
      <c r="AL1504" s="360"/>
      <c r="AM1504" s="361"/>
      <c r="AN1504" s="111"/>
      <c r="AO1504" s="45"/>
      <c r="AP1504" s="44"/>
      <c r="AQ1504" s="34"/>
      <c r="AR1504" s="36"/>
      <c r="AS1504" s="35"/>
      <c r="AT1504" s="33"/>
      <c r="AU1504" s="34"/>
      <c r="AV1504" s="36"/>
      <c r="AW1504" s="4"/>
      <c r="AX1504" s="8"/>
      <c r="AY1504" s="475"/>
      <c r="AZ1504" s="476"/>
      <c r="BA1504" s="476"/>
      <c r="BB1504" s="476"/>
      <c r="BC1504" s="476"/>
      <c r="BD1504" s="476"/>
      <c r="BE1504" s="476"/>
      <c r="BF1504" s="477"/>
      <c r="BG1504" s="484"/>
      <c r="BH1504" s="484"/>
    </row>
    <row r="1505" spans="1:60" ht="24.75" customHeight="1" thickBot="1" x14ac:dyDescent="0.3">
      <c r="A1505" s="136">
        <f t="shared" si="167"/>
        <v>1232</v>
      </c>
      <c r="B1505" s="164"/>
      <c r="C1505" s="53" t="s">
        <v>810</v>
      </c>
      <c r="D1505" s="29" t="s">
        <v>67</v>
      </c>
      <c r="E1505" s="25"/>
      <c r="F1505" s="25"/>
      <c r="G1505" s="25"/>
      <c r="H1505" s="25"/>
      <c r="I1505" s="8"/>
      <c r="J1505" s="8"/>
      <c r="K1505" s="8">
        <f t="shared" si="170"/>
        <v>20</v>
      </c>
      <c r="L1505" s="8">
        <f t="shared" si="170"/>
        <v>956</v>
      </c>
      <c r="M1505" s="147" t="s">
        <v>1329</v>
      </c>
      <c r="N1505" s="4"/>
      <c r="O1505" s="34"/>
      <c r="P1505" s="33"/>
      <c r="Q1505" s="34"/>
      <c r="R1505" s="33"/>
      <c r="S1505" s="34"/>
      <c r="T1505" s="33"/>
      <c r="U1505" s="34"/>
      <c r="V1505" s="33"/>
      <c r="W1505" s="34"/>
      <c r="X1505" s="33"/>
      <c r="Y1505" s="45"/>
      <c r="Z1505" s="44"/>
      <c r="AA1505" s="104"/>
      <c r="AB1505" s="358"/>
      <c r="AC1505" s="359"/>
      <c r="AD1505" s="535" t="s">
        <v>1269</v>
      </c>
      <c r="AE1505" s="536"/>
      <c r="AF1505" s="536"/>
      <c r="AG1505" s="536"/>
      <c r="AH1505" s="536"/>
      <c r="AI1505" s="536"/>
      <c r="AJ1505" s="536"/>
      <c r="AK1505" s="537"/>
      <c r="AL1505" s="360"/>
      <c r="AM1505" s="361"/>
      <c r="AN1505" s="111"/>
      <c r="AO1505" s="45"/>
      <c r="AP1505" s="44"/>
      <c r="AQ1505" s="34"/>
      <c r="AR1505" s="36"/>
      <c r="AS1505" s="35"/>
      <c r="AT1505" s="33"/>
      <c r="AU1505" s="34"/>
      <c r="AV1505" s="36"/>
      <c r="AW1505" s="4"/>
      <c r="AX1505" s="8"/>
      <c r="AY1505" s="472" t="s">
        <v>1273</v>
      </c>
      <c r="AZ1505" s="473"/>
      <c r="BA1505" s="473"/>
      <c r="BB1505" s="473"/>
      <c r="BC1505" s="473"/>
      <c r="BD1505" s="473"/>
      <c r="BE1505" s="473"/>
      <c r="BF1505" s="474"/>
      <c r="BG1505" s="484"/>
      <c r="BH1505" s="484"/>
    </row>
    <row r="1506" spans="1:60" ht="24.75" customHeight="1" thickBot="1" x14ac:dyDescent="0.3">
      <c r="A1506" s="136">
        <f t="shared" si="167"/>
        <v>1233</v>
      </c>
      <c r="B1506" s="207"/>
      <c r="C1506" s="37" t="s">
        <v>810</v>
      </c>
      <c r="D1506" s="29" t="s">
        <v>68</v>
      </c>
      <c r="E1506" s="25"/>
      <c r="F1506" s="25"/>
      <c r="G1506" s="25"/>
      <c r="H1506" s="25"/>
      <c r="I1506" s="8"/>
      <c r="J1506" s="8"/>
      <c r="K1506" s="8">
        <f t="shared" si="170"/>
        <v>21</v>
      </c>
      <c r="L1506" s="8">
        <f t="shared" si="170"/>
        <v>957</v>
      </c>
      <c r="M1506" s="147" t="s">
        <v>1326</v>
      </c>
      <c r="N1506" s="4"/>
      <c r="O1506" s="34"/>
      <c r="P1506" s="33"/>
      <c r="Q1506" s="34"/>
      <c r="R1506" s="33"/>
      <c r="S1506" s="34"/>
      <c r="T1506" s="33"/>
      <c r="U1506" s="165"/>
      <c r="V1506" s="172"/>
      <c r="W1506" s="165"/>
      <c r="X1506" s="172"/>
      <c r="Y1506" s="203"/>
      <c r="Z1506" s="204"/>
      <c r="AA1506" s="233"/>
      <c r="AB1506" s="362"/>
      <c r="AC1506" s="363"/>
      <c r="AD1506" s="518" t="s">
        <v>1269</v>
      </c>
      <c r="AE1506" s="519"/>
      <c r="AF1506" s="519"/>
      <c r="AG1506" s="519"/>
      <c r="AH1506" s="519"/>
      <c r="AI1506" s="519"/>
      <c r="AJ1506" s="519"/>
      <c r="AK1506" s="520"/>
      <c r="AL1506" s="364"/>
      <c r="AM1506" s="365"/>
      <c r="AN1506" s="101"/>
      <c r="AO1506" s="45"/>
      <c r="AP1506" s="44"/>
      <c r="AQ1506" s="34"/>
      <c r="AR1506" s="36"/>
      <c r="AS1506" s="35"/>
      <c r="AT1506" s="33"/>
      <c r="AU1506" s="34"/>
      <c r="AV1506" s="36"/>
      <c r="AW1506" s="4"/>
      <c r="AX1506" s="8"/>
      <c r="AY1506" s="475"/>
      <c r="AZ1506" s="476"/>
      <c r="BA1506" s="476"/>
      <c r="BB1506" s="476"/>
      <c r="BC1506" s="476"/>
      <c r="BD1506" s="476"/>
      <c r="BE1506" s="476"/>
      <c r="BF1506" s="477"/>
      <c r="BG1506" s="484"/>
      <c r="BH1506" s="484"/>
    </row>
    <row r="1507" spans="1:60" ht="56.1" customHeight="1" thickBot="1" x14ac:dyDescent="0.3">
      <c r="A1507" s="136">
        <f t="shared" si="167"/>
        <v>1234</v>
      </c>
      <c r="B1507" s="207"/>
      <c r="C1507" s="37" t="s">
        <v>507</v>
      </c>
      <c r="D1507" s="29" t="s">
        <v>69</v>
      </c>
      <c r="E1507" s="25"/>
      <c r="F1507" s="25"/>
      <c r="G1507" s="25"/>
      <c r="H1507" s="25"/>
      <c r="I1507" s="8"/>
      <c r="J1507" s="8"/>
      <c r="K1507" s="8">
        <f t="shared" si="170"/>
        <v>22</v>
      </c>
      <c r="L1507" s="8">
        <f t="shared" si="170"/>
        <v>958</v>
      </c>
      <c r="M1507" s="147" t="s">
        <v>1326</v>
      </c>
      <c r="N1507" s="4"/>
      <c r="O1507" s="34"/>
      <c r="P1507" s="33"/>
      <c r="Q1507" s="34"/>
      <c r="R1507" s="33"/>
      <c r="S1507" s="34"/>
      <c r="T1507" s="33"/>
      <c r="U1507" s="301"/>
      <c r="V1507" s="299"/>
      <c r="W1507" s="298"/>
      <c r="X1507" s="299"/>
      <c r="Y1507" s="298"/>
      <c r="Z1507" s="299"/>
      <c r="AA1507" s="532" t="s">
        <v>473</v>
      </c>
      <c r="AB1507" s="533"/>
      <c r="AC1507" s="533"/>
      <c r="AD1507" s="533"/>
      <c r="AE1507" s="533"/>
      <c r="AF1507" s="533"/>
      <c r="AG1507" s="533"/>
      <c r="AH1507" s="534"/>
      <c r="AI1507" s="298"/>
      <c r="AJ1507" s="299"/>
      <c r="AK1507" s="298"/>
      <c r="AL1507" s="299"/>
      <c r="AM1507" s="298"/>
      <c r="AN1507" s="300"/>
      <c r="AO1507" s="35"/>
      <c r="AP1507" s="33"/>
      <c r="AQ1507" s="34"/>
      <c r="AR1507" s="36"/>
      <c r="AS1507" s="35"/>
      <c r="AT1507" s="33"/>
      <c r="AU1507" s="34"/>
      <c r="AV1507" s="36"/>
      <c r="AW1507" s="4"/>
      <c r="AX1507" s="8">
        <v>2</v>
      </c>
      <c r="AY1507" s="512" t="s">
        <v>1274</v>
      </c>
      <c r="AZ1507" s="513"/>
      <c r="BA1507" s="513"/>
      <c r="BB1507" s="513"/>
      <c r="BC1507" s="513"/>
      <c r="BD1507" s="513"/>
      <c r="BE1507" s="513"/>
      <c r="BF1507" s="514"/>
      <c r="BG1507" s="484"/>
      <c r="BH1507" s="484"/>
    </row>
    <row r="1508" spans="1:60" ht="43.5" customHeight="1" thickBot="1" x14ac:dyDescent="0.3">
      <c r="A1508" s="136">
        <f t="shared" si="167"/>
        <v>1235</v>
      </c>
      <c r="B1508" s="164"/>
      <c r="C1508" s="262" t="s">
        <v>518</v>
      </c>
      <c r="D1508" s="29" t="s">
        <v>84</v>
      </c>
      <c r="E1508" s="25"/>
      <c r="F1508" s="25"/>
      <c r="G1508" s="25"/>
      <c r="H1508" s="25"/>
      <c r="I1508" s="8"/>
      <c r="J1508" s="8"/>
      <c r="K1508" s="8">
        <f t="shared" si="170"/>
        <v>23</v>
      </c>
      <c r="L1508" s="8">
        <f t="shared" si="170"/>
        <v>959</v>
      </c>
      <c r="M1508" s="147" t="s">
        <v>1326</v>
      </c>
      <c r="N1508" s="4"/>
      <c r="O1508" s="34"/>
      <c r="P1508" s="33"/>
      <c r="Q1508" s="34"/>
      <c r="R1508" s="33"/>
      <c r="S1508" s="34"/>
      <c r="T1508" s="33"/>
      <c r="U1508" s="203"/>
      <c r="V1508" s="204"/>
      <c r="W1508" s="203"/>
      <c r="X1508" s="204"/>
      <c r="Y1508" s="203"/>
      <c r="Z1508" s="204"/>
      <c r="AA1508" s="203"/>
      <c r="AB1508" s="362"/>
      <c r="AC1508" s="363"/>
      <c r="AD1508" s="518" t="s">
        <v>1269</v>
      </c>
      <c r="AE1508" s="519"/>
      <c r="AF1508" s="519"/>
      <c r="AG1508" s="519"/>
      <c r="AH1508" s="519"/>
      <c r="AI1508" s="519"/>
      <c r="AJ1508" s="519"/>
      <c r="AK1508" s="520"/>
      <c r="AL1508" s="364"/>
      <c r="AM1508" s="365"/>
      <c r="AN1508" s="101"/>
      <c r="AO1508" s="45"/>
      <c r="AP1508" s="44"/>
      <c r="AQ1508" s="34"/>
      <c r="AR1508" s="36"/>
      <c r="AS1508" s="35"/>
      <c r="AT1508" s="33"/>
      <c r="AU1508" s="34"/>
      <c r="AV1508" s="36"/>
      <c r="AW1508" s="4"/>
      <c r="AX1508" s="8"/>
      <c r="AY1508" s="511" t="s">
        <v>1276</v>
      </c>
      <c r="AZ1508" s="511"/>
      <c r="BA1508" s="511"/>
      <c r="BB1508" s="511"/>
      <c r="BC1508" s="511"/>
      <c r="BD1508" s="511"/>
      <c r="BE1508" s="511"/>
      <c r="BF1508" s="511"/>
      <c r="BG1508" s="484"/>
      <c r="BH1508" s="484"/>
    </row>
    <row r="1509" spans="1:60" ht="72.599999999999994" customHeight="1" thickBot="1" x14ac:dyDescent="0.3">
      <c r="A1509" s="136">
        <f t="shared" si="167"/>
        <v>1236</v>
      </c>
      <c r="B1509" s="164"/>
      <c r="C1509" s="37" t="s">
        <v>508</v>
      </c>
      <c r="D1509" s="29" t="s">
        <v>85</v>
      </c>
      <c r="E1509" s="25"/>
      <c r="F1509" s="25"/>
      <c r="G1509" s="25"/>
      <c r="H1509" s="25"/>
      <c r="I1509" s="8"/>
      <c r="J1509" s="8"/>
      <c r="K1509" s="8">
        <f t="shared" si="170"/>
        <v>24</v>
      </c>
      <c r="L1509" s="8">
        <f t="shared" si="170"/>
        <v>960</v>
      </c>
      <c r="M1509" s="147" t="s">
        <v>1328</v>
      </c>
      <c r="N1509" s="4"/>
      <c r="O1509" s="506" t="s">
        <v>425</v>
      </c>
      <c r="P1509" s="507"/>
      <c r="Q1509" s="507"/>
      <c r="R1509" s="508"/>
      <c r="S1509" s="34"/>
      <c r="T1509" s="33"/>
      <c r="U1509" s="301"/>
      <c r="V1509" s="299"/>
      <c r="W1509" s="298"/>
      <c r="X1509" s="299"/>
      <c r="Y1509" s="298"/>
      <c r="Z1509" s="299"/>
      <c r="AA1509" s="532" t="s">
        <v>473</v>
      </c>
      <c r="AB1509" s="533"/>
      <c r="AC1509" s="533"/>
      <c r="AD1509" s="533"/>
      <c r="AE1509" s="533"/>
      <c r="AF1509" s="533"/>
      <c r="AG1509" s="533"/>
      <c r="AH1509" s="534"/>
      <c r="AI1509" s="298"/>
      <c r="AJ1509" s="299"/>
      <c r="AK1509" s="298"/>
      <c r="AL1509" s="299"/>
      <c r="AM1509" s="298"/>
      <c r="AN1509" s="300"/>
      <c r="AO1509" s="35"/>
      <c r="AP1509" s="33"/>
      <c r="AQ1509" s="34"/>
      <c r="AR1509" s="36"/>
      <c r="AS1509" s="35"/>
      <c r="AT1509" s="33"/>
      <c r="AU1509" s="34"/>
      <c r="AV1509" s="36"/>
      <c r="AW1509" s="4"/>
      <c r="AX1509" s="8">
        <v>2</v>
      </c>
      <c r="AY1509" s="511" t="s">
        <v>1275</v>
      </c>
      <c r="AZ1509" s="511"/>
      <c r="BA1509" s="511"/>
      <c r="BB1509" s="511"/>
      <c r="BC1509" s="511"/>
      <c r="BD1509" s="511"/>
      <c r="BE1509" s="511"/>
      <c r="BF1509" s="511"/>
      <c r="BG1509" s="478"/>
      <c r="BH1509" s="479"/>
    </row>
    <row r="1510" spans="1:60" ht="53.1" customHeight="1" thickBot="1" x14ac:dyDescent="0.3">
      <c r="A1510" s="136">
        <f t="shared" si="167"/>
        <v>1237</v>
      </c>
      <c r="B1510" s="25"/>
      <c r="C1510" s="37" t="s">
        <v>509</v>
      </c>
      <c r="D1510" s="29" t="s">
        <v>336</v>
      </c>
      <c r="E1510" s="25"/>
      <c r="F1510" s="25"/>
      <c r="G1510" s="25"/>
      <c r="H1510" s="25"/>
      <c r="I1510" s="8"/>
      <c r="J1510" s="8"/>
      <c r="K1510" s="8">
        <f t="shared" si="170"/>
        <v>25</v>
      </c>
      <c r="L1510" s="8">
        <f t="shared" si="170"/>
        <v>961</v>
      </c>
      <c r="M1510" s="147" t="s">
        <v>1616</v>
      </c>
      <c r="N1510" s="4"/>
      <c r="O1510" s="34"/>
      <c r="P1510" s="33"/>
      <c r="Q1510" s="34"/>
      <c r="R1510" s="33"/>
      <c r="S1510" s="34"/>
      <c r="T1510" s="33"/>
      <c r="U1510" s="301"/>
      <c r="V1510" s="299"/>
      <c r="W1510" s="298"/>
      <c r="X1510" s="299"/>
      <c r="Y1510" s="298"/>
      <c r="Z1510" s="299"/>
      <c r="AA1510" s="532" t="s">
        <v>473</v>
      </c>
      <c r="AB1510" s="533"/>
      <c r="AC1510" s="533"/>
      <c r="AD1510" s="533"/>
      <c r="AE1510" s="533"/>
      <c r="AF1510" s="533"/>
      <c r="AG1510" s="533"/>
      <c r="AH1510" s="534"/>
      <c r="AI1510" s="298"/>
      <c r="AJ1510" s="299"/>
      <c r="AK1510" s="298"/>
      <c r="AL1510" s="299"/>
      <c r="AM1510" s="298"/>
      <c r="AN1510" s="300"/>
      <c r="AO1510" s="35"/>
      <c r="AP1510" s="33"/>
      <c r="AQ1510" s="34"/>
      <c r="AR1510" s="36"/>
      <c r="AS1510" s="35"/>
      <c r="AT1510" s="33"/>
      <c r="AU1510" s="34"/>
      <c r="AV1510" s="36"/>
      <c r="AW1510" s="4"/>
      <c r="AX1510" s="8">
        <v>2</v>
      </c>
      <c r="AY1510" s="511" t="s">
        <v>510</v>
      </c>
      <c r="AZ1510" s="511"/>
      <c r="BA1510" s="511"/>
      <c r="BB1510" s="511"/>
      <c r="BC1510" s="511"/>
      <c r="BD1510" s="511"/>
      <c r="BE1510" s="511"/>
      <c r="BF1510" s="511"/>
      <c r="BG1510" s="484"/>
      <c r="BH1510" s="484"/>
    </row>
    <row r="1511" spans="1:60" ht="32.25" customHeight="1" x14ac:dyDescent="0.25">
      <c r="A1511" s="136">
        <f t="shared" si="167"/>
        <v>1238</v>
      </c>
      <c r="B1511" s="524"/>
      <c r="C1511" s="526" t="s">
        <v>506</v>
      </c>
      <c r="D1511" s="29" t="s">
        <v>337</v>
      </c>
      <c r="E1511" s="25"/>
      <c r="F1511" s="25"/>
      <c r="G1511" s="25"/>
      <c r="H1511" s="25"/>
      <c r="I1511" s="8"/>
      <c r="J1511" s="8"/>
      <c r="K1511" s="8">
        <f t="shared" si="170"/>
        <v>26</v>
      </c>
      <c r="L1511" s="8">
        <f t="shared" si="170"/>
        <v>962</v>
      </c>
      <c r="M1511" s="147" t="s">
        <v>1379</v>
      </c>
      <c r="N1511" s="4"/>
      <c r="O1511" s="34"/>
      <c r="P1511" s="33"/>
      <c r="Q1511" s="34"/>
      <c r="R1511" s="33"/>
      <c r="S1511" s="34"/>
      <c r="T1511" s="33"/>
      <c r="U1511" s="45"/>
      <c r="V1511" s="44"/>
      <c r="W1511" s="45"/>
      <c r="X1511" s="44"/>
      <c r="Y1511" s="203"/>
      <c r="Z1511" s="204"/>
      <c r="AA1511" s="203"/>
      <c r="AB1511" s="362"/>
      <c r="AC1511" s="363"/>
      <c r="AD1511" s="518" t="s">
        <v>1269</v>
      </c>
      <c r="AE1511" s="519"/>
      <c r="AF1511" s="519"/>
      <c r="AG1511" s="519"/>
      <c r="AH1511" s="519"/>
      <c r="AI1511" s="519"/>
      <c r="AJ1511" s="519"/>
      <c r="AK1511" s="520"/>
      <c r="AL1511" s="364"/>
      <c r="AM1511" s="365"/>
      <c r="AN1511" s="101"/>
      <c r="AO1511" s="34"/>
      <c r="AP1511" s="33"/>
      <c r="AQ1511" s="34"/>
      <c r="AR1511" s="33"/>
      <c r="AS1511" s="35"/>
      <c r="AT1511" s="33"/>
      <c r="AU1511" s="34"/>
      <c r="AV1511" s="36"/>
      <c r="AW1511" s="4"/>
      <c r="AX1511" s="8"/>
      <c r="AY1511" s="469" t="s">
        <v>1277</v>
      </c>
      <c r="AZ1511" s="470"/>
      <c r="BA1511" s="470"/>
      <c r="BB1511" s="470"/>
      <c r="BC1511" s="470"/>
      <c r="BD1511" s="470"/>
      <c r="BE1511" s="470"/>
      <c r="BF1511" s="471"/>
      <c r="BG1511" s="484"/>
      <c r="BH1511" s="484"/>
    </row>
    <row r="1512" spans="1:60" ht="32.25" customHeight="1" x14ac:dyDescent="0.25">
      <c r="A1512" s="136">
        <f t="shared" si="167"/>
        <v>1239</v>
      </c>
      <c r="B1512" s="525"/>
      <c r="C1512" s="527"/>
      <c r="D1512" s="29" t="s">
        <v>338</v>
      </c>
      <c r="E1512" s="25"/>
      <c r="F1512" s="25"/>
      <c r="G1512" s="25"/>
      <c r="H1512" s="25"/>
      <c r="I1512" s="8"/>
      <c r="J1512" s="8"/>
      <c r="K1512" s="8">
        <f t="shared" si="170"/>
        <v>27</v>
      </c>
      <c r="L1512" s="8">
        <f t="shared" si="170"/>
        <v>963</v>
      </c>
      <c r="M1512" s="147" t="s">
        <v>1379</v>
      </c>
      <c r="N1512" s="4"/>
      <c r="O1512" s="34"/>
      <c r="P1512" s="33"/>
      <c r="Q1512" s="34"/>
      <c r="R1512" s="33"/>
      <c r="S1512" s="34"/>
      <c r="T1512" s="33"/>
      <c r="U1512" s="34"/>
      <c r="V1512" s="33"/>
      <c r="W1512" s="34"/>
      <c r="X1512" s="33"/>
      <c r="Y1512" s="34"/>
      <c r="Z1512" s="33"/>
      <c r="AA1512" s="34"/>
      <c r="AB1512" s="362"/>
      <c r="AC1512" s="363"/>
      <c r="AD1512" s="518" t="s">
        <v>1269</v>
      </c>
      <c r="AE1512" s="519"/>
      <c r="AF1512" s="519"/>
      <c r="AG1512" s="519"/>
      <c r="AH1512" s="519"/>
      <c r="AI1512" s="519"/>
      <c r="AJ1512" s="519"/>
      <c r="AK1512" s="520"/>
      <c r="AL1512" s="364"/>
      <c r="AM1512" s="365"/>
      <c r="AN1512" s="101"/>
      <c r="AO1512" s="34"/>
      <c r="AP1512" s="33"/>
      <c r="AQ1512" s="34"/>
      <c r="AR1512" s="36"/>
      <c r="AS1512" s="35"/>
      <c r="AT1512" s="33"/>
      <c r="AU1512" s="34"/>
      <c r="AV1512" s="36"/>
      <c r="AW1512" s="4"/>
      <c r="AX1512" s="8"/>
      <c r="AY1512" s="472"/>
      <c r="AZ1512" s="473"/>
      <c r="BA1512" s="473"/>
      <c r="BB1512" s="473"/>
      <c r="BC1512" s="473"/>
      <c r="BD1512" s="473"/>
      <c r="BE1512" s="473"/>
      <c r="BF1512" s="474"/>
      <c r="BG1512" s="484"/>
      <c r="BH1512" s="484"/>
    </row>
    <row r="1513" spans="1:60" ht="32.25" customHeight="1" x14ac:dyDescent="0.25">
      <c r="A1513" s="136">
        <f t="shared" si="167"/>
        <v>1240</v>
      </c>
      <c r="B1513" s="528"/>
      <c r="C1513" s="531"/>
      <c r="D1513" s="29" t="s">
        <v>339</v>
      </c>
      <c r="E1513" s="25"/>
      <c r="F1513" s="25"/>
      <c r="G1513" s="25"/>
      <c r="H1513" s="25"/>
      <c r="I1513" s="8"/>
      <c r="J1513" s="8"/>
      <c r="K1513" s="8">
        <f>K1512+1</f>
        <v>28</v>
      </c>
      <c r="L1513" s="8">
        <f>L1512+1</f>
        <v>964</v>
      </c>
      <c r="M1513" s="147" t="s">
        <v>1379</v>
      </c>
      <c r="N1513" s="4"/>
      <c r="O1513" s="506" t="s">
        <v>425</v>
      </c>
      <c r="P1513" s="507"/>
      <c r="Q1513" s="507"/>
      <c r="R1513" s="508"/>
      <c r="S1513" s="34"/>
      <c r="T1513" s="33"/>
      <c r="U1513" s="34"/>
      <c r="V1513" s="33"/>
      <c r="W1513" s="34"/>
      <c r="X1513" s="33"/>
      <c r="Y1513" s="34"/>
      <c r="Z1513" s="33"/>
      <c r="AA1513" s="34"/>
      <c r="AB1513" s="362"/>
      <c r="AC1513" s="363"/>
      <c r="AD1513" s="518" t="s">
        <v>1269</v>
      </c>
      <c r="AE1513" s="519"/>
      <c r="AF1513" s="519"/>
      <c r="AG1513" s="519"/>
      <c r="AH1513" s="519"/>
      <c r="AI1513" s="519"/>
      <c r="AJ1513" s="519"/>
      <c r="AK1513" s="520"/>
      <c r="AL1513" s="364"/>
      <c r="AM1513" s="365"/>
      <c r="AN1513" s="101"/>
      <c r="AO1513" s="34"/>
      <c r="AP1513" s="33"/>
      <c r="AQ1513" s="34"/>
      <c r="AR1513" s="36"/>
      <c r="AS1513" s="35"/>
      <c r="AT1513" s="33"/>
      <c r="AU1513" s="34"/>
      <c r="AV1513" s="36"/>
      <c r="AW1513" s="4"/>
      <c r="AX1513" s="8"/>
      <c r="AY1513" s="472"/>
      <c r="AZ1513" s="473"/>
      <c r="BA1513" s="473"/>
      <c r="BB1513" s="473"/>
      <c r="BC1513" s="473"/>
      <c r="BD1513" s="473"/>
      <c r="BE1513" s="473"/>
      <c r="BF1513" s="474"/>
      <c r="BG1513" s="484"/>
      <c r="BH1513" s="484"/>
    </row>
    <row r="1514" spans="1:60" ht="19.5" customHeight="1" x14ac:dyDescent="0.25">
      <c r="A1514" s="136">
        <f t="shared" si="167"/>
        <v>1241</v>
      </c>
      <c r="B1514" s="524"/>
      <c r="C1514" s="526" t="s">
        <v>4</v>
      </c>
      <c r="D1514" s="29" t="s">
        <v>340</v>
      </c>
      <c r="E1514" s="25"/>
      <c r="F1514" s="25"/>
      <c r="G1514" s="25"/>
      <c r="H1514" s="25"/>
      <c r="I1514" s="8"/>
      <c r="J1514" s="8"/>
      <c r="K1514" s="8">
        <f>K1513+1</f>
        <v>29</v>
      </c>
      <c r="L1514" s="8">
        <f>L1513+1</f>
        <v>965</v>
      </c>
      <c r="M1514" s="147" t="s">
        <v>1616</v>
      </c>
      <c r="N1514" s="134"/>
      <c r="O1514" s="34"/>
      <c r="P1514" s="33"/>
      <c r="Q1514" s="34"/>
      <c r="R1514" s="33"/>
      <c r="S1514" s="34"/>
      <c r="T1514" s="33"/>
      <c r="U1514" s="34"/>
      <c r="V1514" s="33"/>
      <c r="W1514" s="34"/>
      <c r="X1514" s="33"/>
      <c r="Y1514" s="34"/>
      <c r="Z1514" s="33"/>
      <c r="AA1514" s="34"/>
      <c r="AB1514" s="362"/>
      <c r="AC1514" s="363"/>
      <c r="AD1514" s="518" t="s">
        <v>1269</v>
      </c>
      <c r="AE1514" s="519"/>
      <c r="AF1514" s="519"/>
      <c r="AG1514" s="519"/>
      <c r="AH1514" s="519"/>
      <c r="AI1514" s="519"/>
      <c r="AJ1514" s="519"/>
      <c r="AK1514" s="520"/>
      <c r="AL1514" s="364"/>
      <c r="AM1514" s="365"/>
      <c r="AN1514" s="101"/>
      <c r="AO1514" s="34"/>
      <c r="AP1514" s="33"/>
      <c r="AQ1514" s="34"/>
      <c r="AR1514" s="36"/>
      <c r="AS1514" s="35"/>
      <c r="AT1514" s="33"/>
      <c r="AU1514" s="34"/>
      <c r="AV1514" s="36"/>
      <c r="AW1514" s="4"/>
      <c r="AX1514" s="8"/>
      <c r="AY1514" s="469" t="s">
        <v>1279</v>
      </c>
      <c r="AZ1514" s="470"/>
      <c r="BA1514" s="470"/>
      <c r="BB1514" s="470"/>
      <c r="BC1514" s="470"/>
      <c r="BD1514" s="470"/>
      <c r="BE1514" s="470"/>
      <c r="BF1514" s="471"/>
      <c r="BG1514" s="484"/>
      <c r="BH1514" s="484"/>
    </row>
    <row r="1515" spans="1:60" ht="19.5" customHeight="1" x14ac:dyDescent="0.25">
      <c r="A1515" s="136">
        <f t="shared" si="167"/>
        <v>1242</v>
      </c>
      <c r="B1515" s="525"/>
      <c r="C1515" s="527"/>
      <c r="D1515" s="29" t="s">
        <v>341</v>
      </c>
      <c r="E1515" s="25"/>
      <c r="F1515" s="25"/>
      <c r="G1515" s="25"/>
      <c r="H1515" s="25"/>
      <c r="I1515" s="8"/>
      <c r="J1515" s="8"/>
      <c r="K1515" s="8">
        <f t="shared" ref="K1515:L1530" si="171">K1514+1</f>
        <v>30</v>
      </c>
      <c r="L1515" s="8">
        <f t="shared" si="171"/>
        <v>966</v>
      </c>
      <c r="M1515" s="147" t="s">
        <v>1616</v>
      </c>
      <c r="N1515" s="4"/>
      <c r="O1515" s="34"/>
      <c r="P1515" s="33"/>
      <c r="Q1515" s="34"/>
      <c r="R1515" s="33"/>
      <c r="S1515" s="34"/>
      <c r="T1515" s="33"/>
      <c r="U1515" s="34"/>
      <c r="V1515" s="33"/>
      <c r="W1515" s="34"/>
      <c r="X1515" s="33"/>
      <c r="Y1515" s="34"/>
      <c r="Z1515" s="33"/>
      <c r="AA1515" s="34"/>
      <c r="AB1515" s="362"/>
      <c r="AC1515" s="363"/>
      <c r="AD1515" s="518" t="s">
        <v>1269</v>
      </c>
      <c r="AE1515" s="519"/>
      <c r="AF1515" s="519"/>
      <c r="AG1515" s="519"/>
      <c r="AH1515" s="519"/>
      <c r="AI1515" s="519"/>
      <c r="AJ1515" s="519"/>
      <c r="AK1515" s="520"/>
      <c r="AL1515" s="364"/>
      <c r="AM1515" s="365"/>
      <c r="AN1515" s="101"/>
      <c r="AO1515" s="34"/>
      <c r="AP1515" s="33"/>
      <c r="AQ1515" s="34"/>
      <c r="AR1515" s="36"/>
      <c r="AS1515" s="35"/>
      <c r="AT1515" s="33"/>
      <c r="AU1515" s="34"/>
      <c r="AV1515" s="36"/>
      <c r="AW1515" s="4"/>
      <c r="AX1515" s="8"/>
      <c r="AY1515" s="472"/>
      <c r="AZ1515" s="473"/>
      <c r="BA1515" s="473"/>
      <c r="BB1515" s="473"/>
      <c r="BC1515" s="473"/>
      <c r="BD1515" s="473"/>
      <c r="BE1515" s="473"/>
      <c r="BF1515" s="474"/>
      <c r="BG1515" s="484"/>
      <c r="BH1515" s="484"/>
    </row>
    <row r="1516" spans="1:60" ht="19.5" customHeight="1" x14ac:dyDescent="0.25">
      <c r="A1516" s="136">
        <f t="shared" si="167"/>
        <v>1243</v>
      </c>
      <c r="B1516" s="525"/>
      <c r="C1516" s="527"/>
      <c r="D1516" s="29" t="s">
        <v>342</v>
      </c>
      <c r="E1516" s="25"/>
      <c r="F1516" s="25"/>
      <c r="G1516" s="25"/>
      <c r="H1516" s="25"/>
      <c r="I1516" s="8"/>
      <c r="J1516" s="8"/>
      <c r="K1516" s="8">
        <f t="shared" si="171"/>
        <v>31</v>
      </c>
      <c r="L1516" s="8">
        <f t="shared" si="171"/>
        <v>967</v>
      </c>
      <c r="M1516" s="147" t="s">
        <v>1616</v>
      </c>
      <c r="N1516" s="4"/>
      <c r="O1516" s="34"/>
      <c r="P1516" s="33"/>
      <c r="Q1516" s="34"/>
      <c r="R1516" s="33"/>
      <c r="S1516" s="34"/>
      <c r="T1516" s="33"/>
      <c r="U1516" s="34"/>
      <c r="V1516" s="33"/>
      <c r="W1516" s="34"/>
      <c r="X1516" s="33"/>
      <c r="Y1516" s="34"/>
      <c r="Z1516" s="33"/>
      <c r="AA1516" s="34"/>
      <c r="AB1516" s="362"/>
      <c r="AC1516" s="363"/>
      <c r="AD1516" s="518" t="s">
        <v>1269</v>
      </c>
      <c r="AE1516" s="519"/>
      <c r="AF1516" s="519"/>
      <c r="AG1516" s="519"/>
      <c r="AH1516" s="519"/>
      <c r="AI1516" s="519"/>
      <c r="AJ1516" s="519"/>
      <c r="AK1516" s="520"/>
      <c r="AL1516" s="364"/>
      <c r="AM1516" s="365"/>
      <c r="AN1516" s="101"/>
      <c r="AO1516" s="34"/>
      <c r="AP1516" s="33"/>
      <c r="AQ1516" s="34"/>
      <c r="AR1516" s="36"/>
      <c r="AS1516" s="35"/>
      <c r="AT1516" s="33"/>
      <c r="AU1516" s="34"/>
      <c r="AV1516" s="36"/>
      <c r="AW1516" s="4"/>
      <c r="AX1516" s="8"/>
      <c r="AY1516" s="472"/>
      <c r="AZ1516" s="473"/>
      <c r="BA1516" s="473"/>
      <c r="BB1516" s="473"/>
      <c r="BC1516" s="473"/>
      <c r="BD1516" s="473"/>
      <c r="BE1516" s="473"/>
      <c r="BF1516" s="474"/>
      <c r="BG1516" s="484"/>
      <c r="BH1516" s="484"/>
    </row>
    <row r="1517" spans="1:60" ht="19.5" customHeight="1" x14ac:dyDescent="0.25">
      <c r="A1517" s="136">
        <f t="shared" si="167"/>
        <v>1244</v>
      </c>
      <c r="B1517" s="525"/>
      <c r="C1517" s="527"/>
      <c r="D1517" s="29" t="s">
        <v>343</v>
      </c>
      <c r="E1517" s="25"/>
      <c r="F1517" s="25"/>
      <c r="G1517" s="25"/>
      <c r="H1517" s="25"/>
      <c r="I1517" s="8"/>
      <c r="J1517" s="8"/>
      <c r="K1517" s="8">
        <f t="shared" si="171"/>
        <v>32</v>
      </c>
      <c r="L1517" s="8">
        <f t="shared" si="171"/>
        <v>968</v>
      </c>
      <c r="M1517" s="147" t="s">
        <v>1616</v>
      </c>
      <c r="N1517" s="4"/>
      <c r="O1517" s="34"/>
      <c r="P1517" s="33"/>
      <c r="Q1517" s="34"/>
      <c r="R1517" s="33"/>
      <c r="S1517" s="34"/>
      <c r="T1517" s="33"/>
      <c r="U1517" s="34"/>
      <c r="V1517" s="33"/>
      <c r="W1517" s="34"/>
      <c r="X1517" s="33"/>
      <c r="Y1517" s="34"/>
      <c r="Z1517" s="33"/>
      <c r="AA1517" s="34"/>
      <c r="AB1517" s="362"/>
      <c r="AC1517" s="363"/>
      <c r="AD1517" s="518" t="s">
        <v>1269</v>
      </c>
      <c r="AE1517" s="519"/>
      <c r="AF1517" s="519"/>
      <c r="AG1517" s="519"/>
      <c r="AH1517" s="519"/>
      <c r="AI1517" s="519"/>
      <c r="AJ1517" s="519"/>
      <c r="AK1517" s="520"/>
      <c r="AL1517" s="364"/>
      <c r="AM1517" s="365"/>
      <c r="AN1517" s="101"/>
      <c r="AO1517" s="34"/>
      <c r="AP1517" s="33"/>
      <c r="AQ1517" s="34"/>
      <c r="AR1517" s="36"/>
      <c r="AS1517" s="35"/>
      <c r="AT1517" s="33"/>
      <c r="AU1517" s="34"/>
      <c r="AV1517" s="36"/>
      <c r="AW1517" s="4"/>
      <c r="AX1517" s="8"/>
      <c r="AY1517" s="472"/>
      <c r="AZ1517" s="473"/>
      <c r="BA1517" s="473"/>
      <c r="BB1517" s="473"/>
      <c r="BC1517" s="473"/>
      <c r="BD1517" s="473"/>
      <c r="BE1517" s="473"/>
      <c r="BF1517" s="474"/>
      <c r="BG1517" s="484"/>
      <c r="BH1517" s="484"/>
    </row>
    <row r="1518" spans="1:60" ht="19.5" customHeight="1" x14ac:dyDescent="0.25">
      <c r="A1518" s="136">
        <f t="shared" si="167"/>
        <v>1245</v>
      </c>
      <c r="B1518" s="169"/>
      <c r="C1518" s="531"/>
      <c r="D1518" s="29" t="s">
        <v>344</v>
      </c>
      <c r="E1518" s="25"/>
      <c r="F1518" s="25"/>
      <c r="G1518" s="25"/>
      <c r="H1518" s="25"/>
      <c r="I1518" s="8"/>
      <c r="J1518" s="8"/>
      <c r="K1518" s="8">
        <f t="shared" si="171"/>
        <v>33</v>
      </c>
      <c r="L1518" s="8">
        <f t="shared" si="171"/>
        <v>969</v>
      </c>
      <c r="M1518" s="147" t="s">
        <v>1617</v>
      </c>
      <c r="N1518" s="4"/>
      <c r="O1518" s="506" t="s">
        <v>425</v>
      </c>
      <c r="P1518" s="507"/>
      <c r="Q1518" s="507"/>
      <c r="R1518" s="508"/>
      <c r="S1518" s="34"/>
      <c r="T1518" s="33"/>
      <c r="U1518" s="34"/>
      <c r="V1518" s="33"/>
      <c r="W1518" s="34"/>
      <c r="X1518" s="33"/>
      <c r="Y1518" s="34"/>
      <c r="Z1518" s="33"/>
      <c r="AA1518" s="34"/>
      <c r="AB1518" s="362"/>
      <c r="AC1518" s="363"/>
      <c r="AD1518" s="518" t="s">
        <v>1269</v>
      </c>
      <c r="AE1518" s="519"/>
      <c r="AF1518" s="519"/>
      <c r="AG1518" s="519"/>
      <c r="AH1518" s="519"/>
      <c r="AI1518" s="519"/>
      <c r="AJ1518" s="519"/>
      <c r="AK1518" s="520"/>
      <c r="AL1518" s="364"/>
      <c r="AM1518" s="365"/>
      <c r="AN1518" s="101"/>
      <c r="AO1518" s="34"/>
      <c r="AP1518" s="33"/>
      <c r="AQ1518" s="34"/>
      <c r="AR1518" s="36"/>
      <c r="AS1518" s="35"/>
      <c r="AT1518" s="33"/>
      <c r="AU1518" s="34"/>
      <c r="AV1518" s="36"/>
      <c r="AW1518" s="4"/>
      <c r="AX1518" s="8"/>
      <c r="AY1518" s="475"/>
      <c r="AZ1518" s="476"/>
      <c r="BA1518" s="476"/>
      <c r="BB1518" s="476"/>
      <c r="BC1518" s="476"/>
      <c r="BD1518" s="476"/>
      <c r="BE1518" s="476"/>
      <c r="BF1518" s="477"/>
      <c r="BG1518" s="484"/>
      <c r="BH1518" s="484"/>
    </row>
    <row r="1519" spans="1:60" ht="19.350000000000001" customHeight="1" x14ac:dyDescent="0.25">
      <c r="A1519" s="136">
        <f t="shared" si="167"/>
        <v>1246</v>
      </c>
      <c r="B1519" s="530"/>
      <c r="C1519" s="526" t="s">
        <v>1380</v>
      </c>
      <c r="D1519" s="29" t="s">
        <v>345</v>
      </c>
      <c r="E1519" s="25"/>
      <c r="F1519" s="25"/>
      <c r="G1519" s="25"/>
      <c r="H1519" s="25"/>
      <c r="I1519" s="8"/>
      <c r="J1519" s="8"/>
      <c r="K1519" s="8">
        <f t="shared" si="171"/>
        <v>34</v>
      </c>
      <c r="L1519" s="8">
        <f t="shared" si="171"/>
        <v>970</v>
      </c>
      <c r="M1519" s="147" t="s">
        <v>1379</v>
      </c>
      <c r="N1519" s="87"/>
      <c r="O1519" s="34"/>
      <c r="P1519" s="33"/>
      <c r="Q1519" s="34"/>
      <c r="R1519" s="33"/>
      <c r="S1519" s="34"/>
      <c r="T1519" s="33"/>
      <c r="U1519" s="34"/>
      <c r="V1519" s="33"/>
      <c r="W1519" s="34"/>
      <c r="X1519" s="33"/>
      <c r="Y1519" s="34"/>
      <c r="Z1519" s="33"/>
      <c r="AA1519" s="34"/>
      <c r="AB1519" s="362"/>
      <c r="AC1519" s="363"/>
      <c r="AD1519" s="518" t="s">
        <v>1269</v>
      </c>
      <c r="AE1519" s="519"/>
      <c r="AF1519" s="519"/>
      <c r="AG1519" s="519"/>
      <c r="AH1519" s="519"/>
      <c r="AI1519" s="519"/>
      <c r="AJ1519" s="519"/>
      <c r="AK1519" s="520"/>
      <c r="AL1519" s="364"/>
      <c r="AM1519" s="365"/>
      <c r="AN1519" s="101"/>
      <c r="AO1519" s="34"/>
      <c r="AP1519" s="33"/>
      <c r="AQ1519" s="34"/>
      <c r="AR1519" s="36"/>
      <c r="AS1519" s="35"/>
      <c r="AT1519" s="33"/>
      <c r="AU1519" s="34"/>
      <c r="AV1519" s="36"/>
      <c r="AW1519" s="4"/>
      <c r="AX1519" s="8"/>
      <c r="AY1519" s="511" t="s">
        <v>1280</v>
      </c>
      <c r="AZ1519" s="511"/>
      <c r="BA1519" s="511"/>
      <c r="BB1519" s="511"/>
      <c r="BC1519" s="511"/>
      <c r="BD1519" s="511"/>
      <c r="BE1519" s="511"/>
      <c r="BF1519" s="511"/>
      <c r="BG1519" s="484"/>
      <c r="BH1519" s="484"/>
    </row>
    <row r="1520" spans="1:60" ht="19.350000000000001" customHeight="1" x14ac:dyDescent="0.25">
      <c r="A1520" s="136">
        <f t="shared" si="167"/>
        <v>1247</v>
      </c>
      <c r="B1520" s="530"/>
      <c r="C1520" s="531"/>
      <c r="D1520" s="29" t="s">
        <v>197</v>
      </c>
      <c r="E1520" s="25"/>
      <c r="F1520" s="25"/>
      <c r="G1520" s="25"/>
      <c r="H1520" s="25"/>
      <c r="I1520" s="8"/>
      <c r="J1520" s="8"/>
      <c r="K1520" s="8">
        <f t="shared" si="171"/>
        <v>35</v>
      </c>
      <c r="L1520" s="8">
        <f t="shared" si="171"/>
        <v>971</v>
      </c>
      <c r="M1520" s="147" t="s">
        <v>1379</v>
      </c>
      <c r="N1520" s="87"/>
      <c r="O1520" s="34"/>
      <c r="P1520" s="33"/>
      <c r="Q1520" s="34"/>
      <c r="R1520" s="33"/>
      <c r="S1520" s="34"/>
      <c r="T1520" s="33"/>
      <c r="U1520" s="34"/>
      <c r="V1520" s="33"/>
      <c r="W1520" s="34"/>
      <c r="X1520" s="33"/>
      <c r="Y1520" s="34"/>
      <c r="Z1520" s="33"/>
      <c r="AA1520" s="34"/>
      <c r="AB1520" s="362"/>
      <c r="AC1520" s="363"/>
      <c r="AD1520" s="518" t="s">
        <v>1269</v>
      </c>
      <c r="AE1520" s="519"/>
      <c r="AF1520" s="519"/>
      <c r="AG1520" s="519"/>
      <c r="AH1520" s="519"/>
      <c r="AI1520" s="519"/>
      <c r="AJ1520" s="519"/>
      <c r="AK1520" s="520"/>
      <c r="AL1520" s="364"/>
      <c r="AM1520" s="365"/>
      <c r="AN1520" s="101"/>
      <c r="AO1520" s="34"/>
      <c r="AP1520" s="33"/>
      <c r="AQ1520" s="34"/>
      <c r="AR1520" s="36"/>
      <c r="AS1520" s="35"/>
      <c r="AT1520" s="33"/>
      <c r="AU1520" s="34"/>
      <c r="AV1520" s="36"/>
      <c r="AW1520" s="4"/>
      <c r="AX1520" s="8"/>
      <c r="AY1520" s="511"/>
      <c r="AZ1520" s="511"/>
      <c r="BA1520" s="511"/>
      <c r="BB1520" s="511"/>
      <c r="BC1520" s="511"/>
      <c r="BD1520" s="511"/>
      <c r="BE1520" s="511"/>
      <c r="BF1520" s="511"/>
      <c r="BG1520" s="484"/>
      <c r="BH1520" s="484"/>
    </row>
    <row r="1521" spans="1:60" ht="19.5" customHeight="1" x14ac:dyDescent="0.25">
      <c r="A1521" s="136">
        <f t="shared" si="167"/>
        <v>1248</v>
      </c>
      <c r="B1521" s="240"/>
      <c r="C1521" s="54" t="s">
        <v>1381</v>
      </c>
      <c r="D1521" s="29" t="s">
        <v>198</v>
      </c>
      <c r="E1521" s="25"/>
      <c r="F1521" s="25"/>
      <c r="G1521" s="25"/>
      <c r="H1521" s="25"/>
      <c r="I1521" s="8"/>
      <c r="J1521" s="8"/>
      <c r="K1521" s="8">
        <f t="shared" si="171"/>
        <v>36</v>
      </c>
      <c r="L1521" s="8">
        <f t="shared" si="171"/>
        <v>972</v>
      </c>
      <c r="M1521" s="147" t="s">
        <v>1379</v>
      </c>
      <c r="N1521" s="87"/>
      <c r="O1521" s="34"/>
      <c r="P1521" s="33"/>
      <c r="Q1521" s="34"/>
      <c r="R1521" s="33"/>
      <c r="S1521" s="34"/>
      <c r="T1521" s="33"/>
      <c r="U1521" s="34"/>
      <c r="V1521" s="33"/>
      <c r="W1521" s="34"/>
      <c r="X1521" s="33"/>
      <c r="Y1521" s="34"/>
      <c r="Z1521" s="33"/>
      <c r="AA1521" s="34"/>
      <c r="AB1521" s="362"/>
      <c r="AC1521" s="363"/>
      <c r="AD1521" s="518" t="s">
        <v>1269</v>
      </c>
      <c r="AE1521" s="519"/>
      <c r="AF1521" s="519"/>
      <c r="AG1521" s="519"/>
      <c r="AH1521" s="519"/>
      <c r="AI1521" s="519"/>
      <c r="AJ1521" s="519"/>
      <c r="AK1521" s="520"/>
      <c r="AL1521" s="364"/>
      <c r="AM1521" s="365"/>
      <c r="AN1521" s="101"/>
      <c r="AO1521" s="34"/>
      <c r="AP1521" s="33"/>
      <c r="AQ1521" s="34"/>
      <c r="AR1521" s="36"/>
      <c r="AS1521" s="35"/>
      <c r="AT1521" s="33"/>
      <c r="AU1521" s="34"/>
      <c r="AV1521" s="36"/>
      <c r="AW1521" s="4"/>
      <c r="AX1521" s="8"/>
      <c r="AY1521" s="512" t="s">
        <v>1382</v>
      </c>
      <c r="AZ1521" s="513"/>
      <c r="BA1521" s="513"/>
      <c r="BB1521" s="513"/>
      <c r="BC1521" s="513"/>
      <c r="BD1521" s="513"/>
      <c r="BE1521" s="513"/>
      <c r="BF1521" s="514"/>
      <c r="BG1521" s="478"/>
      <c r="BH1521" s="479"/>
    </row>
    <row r="1522" spans="1:60" ht="19.5" customHeight="1" x14ac:dyDescent="0.25">
      <c r="A1522" s="136">
        <f t="shared" si="167"/>
        <v>1249</v>
      </c>
      <c r="B1522" s="524"/>
      <c r="C1522" s="442" t="s">
        <v>519</v>
      </c>
      <c r="D1522" s="29" t="s">
        <v>199</v>
      </c>
      <c r="E1522" s="25"/>
      <c r="F1522" s="25"/>
      <c r="G1522" s="25"/>
      <c r="H1522" s="25"/>
      <c r="I1522" s="8"/>
      <c r="J1522" s="8"/>
      <c r="K1522" s="8">
        <f t="shared" si="171"/>
        <v>37</v>
      </c>
      <c r="L1522" s="8">
        <f t="shared" si="171"/>
        <v>973</v>
      </c>
      <c r="M1522" s="147" t="s">
        <v>1028</v>
      </c>
      <c r="N1522" s="96"/>
      <c r="O1522" s="34"/>
      <c r="P1522" s="33"/>
      <c r="Q1522" s="34"/>
      <c r="R1522" s="33"/>
      <c r="S1522" s="34"/>
      <c r="T1522" s="33"/>
      <c r="U1522" s="34"/>
      <c r="V1522" s="33"/>
      <c r="W1522" s="34"/>
      <c r="X1522" s="33"/>
      <c r="Y1522" s="34"/>
      <c r="Z1522" s="33"/>
      <c r="AA1522" s="34"/>
      <c r="AB1522" s="33"/>
      <c r="AC1522" s="154"/>
      <c r="AD1522" s="155"/>
      <c r="AE1522" s="151"/>
      <c r="AF1522" s="488" t="s">
        <v>242</v>
      </c>
      <c r="AG1522" s="489"/>
      <c r="AH1522" s="489"/>
      <c r="AI1522" s="489"/>
      <c r="AJ1522" s="489"/>
      <c r="AK1522" s="489"/>
      <c r="AL1522" s="489"/>
      <c r="AM1522" s="490"/>
      <c r="AN1522" s="155"/>
      <c r="AO1522" s="151"/>
      <c r="AP1522" s="152"/>
      <c r="AQ1522" s="34"/>
      <c r="AR1522" s="36"/>
      <c r="AS1522" s="35"/>
      <c r="AT1522" s="33"/>
      <c r="AU1522" s="34"/>
      <c r="AV1522" s="36"/>
      <c r="AW1522" s="4"/>
      <c r="AX1522" s="8"/>
      <c r="AY1522" s="469" t="s">
        <v>1281</v>
      </c>
      <c r="AZ1522" s="470"/>
      <c r="BA1522" s="470"/>
      <c r="BB1522" s="470"/>
      <c r="BC1522" s="470"/>
      <c r="BD1522" s="470"/>
      <c r="BE1522" s="470"/>
      <c r="BF1522" s="471"/>
      <c r="BG1522" s="484"/>
      <c r="BH1522" s="484"/>
    </row>
    <row r="1523" spans="1:60" ht="19.5" customHeight="1" x14ac:dyDescent="0.25">
      <c r="A1523" s="136">
        <f t="shared" si="167"/>
        <v>1250</v>
      </c>
      <c r="B1523" s="525"/>
      <c r="C1523" s="529"/>
      <c r="D1523" s="29" t="s">
        <v>200</v>
      </c>
      <c r="E1523" s="25"/>
      <c r="F1523" s="25"/>
      <c r="G1523" s="25"/>
      <c r="H1523" s="25"/>
      <c r="I1523" s="8"/>
      <c r="J1523" s="8"/>
      <c r="K1523" s="8">
        <f t="shared" si="171"/>
        <v>38</v>
      </c>
      <c r="L1523" s="8">
        <f t="shared" si="171"/>
        <v>974</v>
      </c>
      <c r="M1523" s="147" t="s">
        <v>1028</v>
      </c>
      <c r="N1523" s="87"/>
      <c r="O1523" s="34"/>
      <c r="P1523" s="33"/>
      <c r="Q1523" s="34"/>
      <c r="R1523" s="33"/>
      <c r="S1523" s="34"/>
      <c r="T1523" s="33"/>
      <c r="U1523" s="34"/>
      <c r="V1523" s="33"/>
      <c r="W1523" s="34"/>
      <c r="X1523" s="33"/>
      <c r="Y1523" s="34"/>
      <c r="Z1523" s="33"/>
      <c r="AA1523" s="34"/>
      <c r="AB1523" s="33"/>
      <c r="AC1523" s="154"/>
      <c r="AD1523" s="155"/>
      <c r="AE1523" s="151"/>
      <c r="AF1523" s="488" t="s">
        <v>242</v>
      </c>
      <c r="AG1523" s="489"/>
      <c r="AH1523" s="489"/>
      <c r="AI1523" s="489"/>
      <c r="AJ1523" s="489"/>
      <c r="AK1523" s="489"/>
      <c r="AL1523" s="489"/>
      <c r="AM1523" s="490"/>
      <c r="AN1523" s="155"/>
      <c r="AO1523" s="151"/>
      <c r="AP1523" s="152"/>
      <c r="AQ1523" s="34"/>
      <c r="AR1523" s="36"/>
      <c r="AS1523" s="35"/>
      <c r="AT1523" s="33"/>
      <c r="AU1523" s="34"/>
      <c r="AV1523" s="36"/>
      <c r="AW1523" s="4"/>
      <c r="AX1523" s="8"/>
      <c r="AY1523" s="472"/>
      <c r="AZ1523" s="473"/>
      <c r="BA1523" s="473"/>
      <c r="BB1523" s="473"/>
      <c r="BC1523" s="473"/>
      <c r="BD1523" s="473"/>
      <c r="BE1523" s="473"/>
      <c r="BF1523" s="474"/>
      <c r="BG1523" s="484"/>
      <c r="BH1523" s="484"/>
    </row>
    <row r="1524" spans="1:60" ht="19.5" customHeight="1" x14ac:dyDescent="0.25">
      <c r="A1524" s="136">
        <f t="shared" si="167"/>
        <v>1251</v>
      </c>
      <c r="B1524" s="525"/>
      <c r="C1524" s="529"/>
      <c r="D1524" s="29" t="s">
        <v>201</v>
      </c>
      <c r="E1524" s="25"/>
      <c r="F1524" s="25"/>
      <c r="G1524" s="25"/>
      <c r="H1524" s="25"/>
      <c r="I1524" s="8"/>
      <c r="J1524" s="8"/>
      <c r="K1524" s="8">
        <f t="shared" si="171"/>
        <v>39</v>
      </c>
      <c r="L1524" s="8">
        <f t="shared" si="171"/>
        <v>975</v>
      </c>
      <c r="M1524" s="147" t="s">
        <v>1028</v>
      </c>
      <c r="N1524" s="87"/>
      <c r="O1524" s="506" t="s">
        <v>425</v>
      </c>
      <c r="P1524" s="507"/>
      <c r="Q1524" s="507"/>
      <c r="R1524" s="508"/>
      <c r="S1524" s="34"/>
      <c r="T1524" s="33"/>
      <c r="U1524" s="34"/>
      <c r="V1524" s="33"/>
      <c r="W1524" s="34"/>
      <c r="X1524" s="33"/>
      <c r="Y1524" s="34"/>
      <c r="Z1524" s="33"/>
      <c r="AA1524" s="34"/>
      <c r="AB1524" s="33"/>
      <c r="AC1524" s="154"/>
      <c r="AD1524" s="155"/>
      <c r="AE1524" s="151"/>
      <c r="AF1524" s="488" t="s">
        <v>242</v>
      </c>
      <c r="AG1524" s="489"/>
      <c r="AH1524" s="489"/>
      <c r="AI1524" s="489"/>
      <c r="AJ1524" s="489"/>
      <c r="AK1524" s="489"/>
      <c r="AL1524" s="489"/>
      <c r="AM1524" s="490"/>
      <c r="AN1524" s="155"/>
      <c r="AO1524" s="151"/>
      <c r="AP1524" s="152"/>
      <c r="AQ1524" s="34"/>
      <c r="AR1524" s="36"/>
      <c r="AS1524" s="35"/>
      <c r="AT1524" s="33"/>
      <c r="AU1524" s="34"/>
      <c r="AV1524" s="36"/>
      <c r="AW1524" s="4"/>
      <c r="AX1524" s="8"/>
      <c r="AY1524" s="472"/>
      <c r="AZ1524" s="473"/>
      <c r="BA1524" s="473"/>
      <c r="BB1524" s="473"/>
      <c r="BC1524" s="473"/>
      <c r="BD1524" s="473"/>
      <c r="BE1524" s="473"/>
      <c r="BF1524" s="474"/>
      <c r="BG1524" s="484"/>
      <c r="BH1524" s="484"/>
    </row>
    <row r="1525" spans="1:60" ht="19.5" customHeight="1" x14ac:dyDescent="0.25">
      <c r="A1525" s="136">
        <f t="shared" si="167"/>
        <v>1252</v>
      </c>
      <c r="B1525" s="528"/>
      <c r="C1525" s="443"/>
      <c r="D1525" s="29" t="s">
        <v>202</v>
      </c>
      <c r="E1525" s="25"/>
      <c r="F1525" s="25"/>
      <c r="G1525" s="25"/>
      <c r="H1525" s="25"/>
      <c r="I1525" s="8"/>
      <c r="J1525" s="8"/>
      <c r="K1525" s="8">
        <f t="shared" si="171"/>
        <v>40</v>
      </c>
      <c r="L1525" s="8">
        <f t="shared" si="171"/>
        <v>976</v>
      </c>
      <c r="M1525" s="147" t="s">
        <v>1028</v>
      </c>
      <c r="N1525" s="87"/>
      <c r="O1525" s="34"/>
      <c r="P1525" s="33"/>
      <c r="Q1525" s="34"/>
      <c r="R1525" s="33"/>
      <c r="S1525" s="34"/>
      <c r="T1525" s="33"/>
      <c r="U1525" s="34"/>
      <c r="V1525" s="33"/>
      <c r="W1525" s="34"/>
      <c r="X1525" s="33"/>
      <c r="Y1525" s="34"/>
      <c r="Z1525" s="33"/>
      <c r="AA1525" s="34"/>
      <c r="AB1525" s="33"/>
      <c r="AC1525" s="154"/>
      <c r="AD1525" s="155"/>
      <c r="AE1525" s="151"/>
      <c r="AF1525" s="488" t="s">
        <v>242</v>
      </c>
      <c r="AG1525" s="489"/>
      <c r="AH1525" s="489"/>
      <c r="AI1525" s="489"/>
      <c r="AJ1525" s="489"/>
      <c r="AK1525" s="489"/>
      <c r="AL1525" s="489"/>
      <c r="AM1525" s="490"/>
      <c r="AN1525" s="155"/>
      <c r="AO1525" s="151"/>
      <c r="AP1525" s="152"/>
      <c r="AQ1525" s="34"/>
      <c r="AR1525" s="36"/>
      <c r="AS1525" s="35"/>
      <c r="AT1525" s="33"/>
      <c r="AU1525" s="34"/>
      <c r="AV1525" s="36"/>
      <c r="AW1525" s="4"/>
      <c r="AX1525" s="8"/>
      <c r="AY1525" s="475"/>
      <c r="AZ1525" s="476"/>
      <c r="BA1525" s="476"/>
      <c r="BB1525" s="476"/>
      <c r="BC1525" s="476"/>
      <c r="BD1525" s="476"/>
      <c r="BE1525" s="476"/>
      <c r="BF1525" s="477"/>
      <c r="BG1525" s="478"/>
      <c r="BH1525" s="479"/>
    </row>
    <row r="1526" spans="1:60" ht="48.75" customHeight="1" x14ac:dyDescent="0.25">
      <c r="A1526" s="136">
        <f t="shared" si="167"/>
        <v>1253</v>
      </c>
      <c r="B1526" s="133"/>
      <c r="C1526" s="442" t="s">
        <v>691</v>
      </c>
      <c r="D1526" s="29" t="s">
        <v>203</v>
      </c>
      <c r="E1526" s="25"/>
      <c r="F1526" s="25"/>
      <c r="G1526" s="25"/>
      <c r="H1526" s="25"/>
      <c r="I1526" s="8"/>
      <c r="J1526" s="8"/>
      <c r="K1526" s="8">
        <f t="shared" si="171"/>
        <v>41</v>
      </c>
      <c r="L1526" s="8">
        <f t="shared" si="171"/>
        <v>977</v>
      </c>
      <c r="M1526" s="147" t="s">
        <v>1028</v>
      </c>
      <c r="N1526" s="87"/>
      <c r="O1526" s="506" t="s">
        <v>425</v>
      </c>
      <c r="P1526" s="507"/>
      <c r="Q1526" s="507"/>
      <c r="R1526" s="508"/>
      <c r="S1526" s="34"/>
      <c r="T1526" s="33"/>
      <c r="U1526" s="34"/>
      <c r="V1526" s="33"/>
      <c r="W1526" s="34"/>
      <c r="X1526" s="33"/>
      <c r="Y1526" s="34"/>
      <c r="Z1526" s="33"/>
      <c r="AA1526" s="34"/>
      <c r="AB1526" s="33"/>
      <c r="AC1526" s="154"/>
      <c r="AD1526" s="155"/>
      <c r="AE1526" s="151"/>
      <c r="AF1526" s="488" t="s">
        <v>242</v>
      </c>
      <c r="AG1526" s="489"/>
      <c r="AH1526" s="489"/>
      <c r="AI1526" s="489"/>
      <c r="AJ1526" s="489"/>
      <c r="AK1526" s="489"/>
      <c r="AL1526" s="489"/>
      <c r="AM1526" s="490"/>
      <c r="AN1526" s="155"/>
      <c r="AO1526" s="151"/>
      <c r="AP1526" s="152"/>
      <c r="AQ1526" s="34"/>
      <c r="AR1526" s="36"/>
      <c r="AS1526" s="35"/>
      <c r="AT1526" s="33"/>
      <c r="AU1526" s="34"/>
      <c r="AV1526" s="36"/>
      <c r="AW1526" s="4"/>
      <c r="AX1526" s="8"/>
      <c r="AY1526" s="444" t="s">
        <v>740</v>
      </c>
      <c r="AZ1526" s="445"/>
      <c r="BA1526" s="445"/>
      <c r="BB1526" s="445"/>
      <c r="BC1526" s="445"/>
      <c r="BD1526" s="445"/>
      <c r="BE1526" s="445"/>
      <c r="BF1526" s="446"/>
      <c r="BG1526" s="478"/>
      <c r="BH1526" s="479"/>
    </row>
    <row r="1527" spans="1:60" ht="53.25" customHeight="1" x14ac:dyDescent="0.25">
      <c r="A1527" s="136">
        <f t="shared" si="167"/>
        <v>1254</v>
      </c>
      <c r="B1527" s="25" t="s">
        <v>5</v>
      </c>
      <c r="C1527" s="443"/>
      <c r="D1527" s="29" t="s">
        <v>204</v>
      </c>
      <c r="E1527" s="25"/>
      <c r="F1527" s="25"/>
      <c r="G1527" s="25"/>
      <c r="H1527" s="25"/>
      <c r="I1527" s="8"/>
      <c r="J1527" s="8"/>
      <c r="K1527" s="8">
        <f t="shared" si="171"/>
        <v>42</v>
      </c>
      <c r="L1527" s="8">
        <f t="shared" si="171"/>
        <v>978</v>
      </c>
      <c r="M1527" s="147" t="s">
        <v>1028</v>
      </c>
      <c r="N1527" s="87"/>
      <c r="O1527" s="34"/>
      <c r="P1527" s="33"/>
      <c r="Q1527" s="34"/>
      <c r="R1527" s="33"/>
      <c r="S1527" s="34"/>
      <c r="T1527" s="33"/>
      <c r="U1527" s="34"/>
      <c r="V1527" s="33"/>
      <c r="W1527" s="34"/>
      <c r="X1527" s="33"/>
      <c r="Y1527" s="34"/>
      <c r="Z1527" s="33"/>
      <c r="AA1527" s="34"/>
      <c r="AB1527" s="33"/>
      <c r="AC1527" s="154"/>
      <c r="AD1527" s="155"/>
      <c r="AE1527" s="151"/>
      <c r="AF1527" s="488" t="s">
        <v>1686</v>
      </c>
      <c r="AG1527" s="489"/>
      <c r="AH1527" s="489"/>
      <c r="AI1527" s="489"/>
      <c r="AJ1527" s="489"/>
      <c r="AK1527" s="489"/>
      <c r="AL1527" s="489"/>
      <c r="AM1527" s="490"/>
      <c r="AN1527" s="155"/>
      <c r="AO1527" s="151"/>
      <c r="AP1527" s="152"/>
      <c r="AQ1527" s="34"/>
      <c r="AR1527" s="36"/>
      <c r="AS1527" s="35"/>
      <c r="AT1527" s="33"/>
      <c r="AU1527" s="34"/>
      <c r="AV1527" s="36"/>
      <c r="AW1527" s="4"/>
      <c r="AX1527" s="8"/>
      <c r="AY1527" s="447"/>
      <c r="AZ1527" s="448"/>
      <c r="BA1527" s="448"/>
      <c r="BB1527" s="448"/>
      <c r="BC1527" s="448"/>
      <c r="BD1527" s="448"/>
      <c r="BE1527" s="448"/>
      <c r="BF1527" s="449"/>
      <c r="BG1527" s="478"/>
      <c r="BH1527" s="479"/>
    </row>
    <row r="1528" spans="1:60" ht="19.5" customHeight="1" x14ac:dyDescent="0.25">
      <c r="A1528" s="136">
        <f>A1527+1</f>
        <v>1255</v>
      </c>
      <c r="B1528" s="37" t="s">
        <v>688</v>
      </c>
      <c r="C1528" s="37" t="s">
        <v>689</v>
      </c>
      <c r="D1528" s="29" t="s">
        <v>222</v>
      </c>
      <c r="E1528" s="25"/>
      <c r="F1528" s="25"/>
      <c r="G1528" s="25"/>
      <c r="H1528" s="25"/>
      <c r="I1528" s="8"/>
      <c r="J1528" s="8"/>
      <c r="K1528" s="8">
        <f t="shared" si="171"/>
        <v>43</v>
      </c>
      <c r="L1528" s="8">
        <f t="shared" si="171"/>
        <v>979</v>
      </c>
      <c r="M1528" s="147" t="s">
        <v>1028</v>
      </c>
      <c r="N1528" s="87"/>
      <c r="O1528" s="34"/>
      <c r="P1528" s="33"/>
      <c r="Q1528" s="34"/>
      <c r="R1528" s="33"/>
      <c r="S1528" s="34"/>
      <c r="T1528" s="33"/>
      <c r="U1528" s="34"/>
      <c r="V1528" s="33"/>
      <c r="W1528" s="34"/>
      <c r="X1528" s="33"/>
      <c r="Y1528" s="34"/>
      <c r="Z1528" s="33"/>
      <c r="AA1528" s="34"/>
      <c r="AB1528" s="36"/>
      <c r="AC1528" s="154"/>
      <c r="AD1528" s="155"/>
      <c r="AE1528" s="151"/>
      <c r="AF1528" s="488" t="s">
        <v>242</v>
      </c>
      <c r="AG1528" s="489"/>
      <c r="AH1528" s="489"/>
      <c r="AI1528" s="489"/>
      <c r="AJ1528" s="489"/>
      <c r="AK1528" s="489"/>
      <c r="AL1528" s="489"/>
      <c r="AM1528" s="490"/>
      <c r="AN1528" s="155"/>
      <c r="AO1528" s="151"/>
      <c r="AP1528" s="152"/>
      <c r="AQ1528" s="34"/>
      <c r="AR1528" s="36"/>
      <c r="AS1528" s="35"/>
      <c r="AT1528" s="33"/>
      <c r="AU1528" s="34"/>
      <c r="AV1528" s="36"/>
      <c r="AW1528" s="4"/>
      <c r="AX1528" s="8"/>
      <c r="AY1528" s="512" t="s">
        <v>523</v>
      </c>
      <c r="AZ1528" s="513"/>
      <c r="BA1528" s="513"/>
      <c r="BB1528" s="513"/>
      <c r="BC1528" s="513"/>
      <c r="BD1528" s="513"/>
      <c r="BE1528" s="513"/>
      <c r="BF1528" s="514"/>
      <c r="BG1528" s="484"/>
      <c r="BH1528" s="484"/>
    </row>
    <row r="1529" spans="1:60" ht="19.5" customHeight="1" x14ac:dyDescent="0.25">
      <c r="A1529" s="136">
        <f t="shared" si="167"/>
        <v>1256</v>
      </c>
      <c r="B1529" s="8" t="s">
        <v>690</v>
      </c>
      <c r="C1529" s="53" t="s">
        <v>689</v>
      </c>
      <c r="D1529" s="29" t="s">
        <v>223</v>
      </c>
      <c r="E1529" s="193"/>
      <c r="F1529" s="193"/>
      <c r="G1529" s="193"/>
      <c r="H1529" s="193"/>
      <c r="I1529" s="9"/>
      <c r="J1529" s="9"/>
      <c r="K1529" s="8">
        <f t="shared" si="171"/>
        <v>44</v>
      </c>
      <c r="L1529" s="8">
        <f t="shared" si="171"/>
        <v>980</v>
      </c>
      <c r="M1529" s="147" t="s">
        <v>1028</v>
      </c>
      <c r="N1529" s="104"/>
      <c r="O1529" s="45"/>
      <c r="P1529" s="44"/>
      <c r="Q1529" s="45"/>
      <c r="R1529" s="44"/>
      <c r="S1529" s="45"/>
      <c r="T1529" s="44"/>
      <c r="U1529" s="45"/>
      <c r="V1529" s="44"/>
      <c r="W1529" s="45"/>
      <c r="X1529" s="44"/>
      <c r="Y1529" s="45"/>
      <c r="Z1529" s="44"/>
      <c r="AA1529" s="34"/>
      <c r="AB1529" s="36"/>
      <c r="AC1529" s="154"/>
      <c r="AD1529" s="155"/>
      <c r="AE1529" s="151"/>
      <c r="AF1529" s="488" t="s">
        <v>242</v>
      </c>
      <c r="AG1529" s="489"/>
      <c r="AH1529" s="489"/>
      <c r="AI1529" s="489"/>
      <c r="AJ1529" s="489"/>
      <c r="AK1529" s="489"/>
      <c r="AL1529" s="489"/>
      <c r="AM1529" s="490"/>
      <c r="AN1529" s="155"/>
      <c r="AO1529" s="151"/>
      <c r="AP1529" s="152"/>
      <c r="AQ1529" s="34"/>
      <c r="AR1529" s="36"/>
      <c r="AS1529" s="141"/>
      <c r="AT1529" s="44"/>
      <c r="AU1529" s="45"/>
      <c r="AV1529" s="46"/>
      <c r="AW1529" s="3"/>
      <c r="AX1529" s="9"/>
      <c r="AY1529" s="512" t="s">
        <v>523</v>
      </c>
      <c r="AZ1529" s="513"/>
      <c r="BA1529" s="513"/>
      <c r="BB1529" s="513"/>
      <c r="BC1529" s="513"/>
      <c r="BD1529" s="513"/>
      <c r="BE1529" s="513"/>
      <c r="BF1529" s="514"/>
      <c r="BG1529" s="484"/>
      <c r="BH1529" s="484"/>
    </row>
    <row r="1530" spans="1:60" ht="19.5" customHeight="1" x14ac:dyDescent="0.25">
      <c r="A1530" s="136">
        <f t="shared" si="167"/>
        <v>1257</v>
      </c>
      <c r="B1530" s="8" t="s">
        <v>349</v>
      </c>
      <c r="C1530" s="37" t="s">
        <v>520</v>
      </c>
      <c r="D1530" s="29" t="s">
        <v>224</v>
      </c>
      <c r="E1530" s="193"/>
      <c r="F1530" s="193"/>
      <c r="G1530" s="193"/>
      <c r="H1530" s="193"/>
      <c r="I1530" s="9"/>
      <c r="J1530" s="9"/>
      <c r="K1530" s="8">
        <f t="shared" si="171"/>
        <v>45</v>
      </c>
      <c r="L1530" s="8">
        <f t="shared" si="171"/>
        <v>981</v>
      </c>
      <c r="M1530" s="147" t="s">
        <v>1323</v>
      </c>
      <c r="N1530" s="104"/>
      <c r="O1530" s="45"/>
      <c r="P1530" s="44"/>
      <c r="Q1530" s="45"/>
      <c r="R1530" s="44"/>
      <c r="S1530" s="45"/>
      <c r="T1530" s="44"/>
      <c r="U1530" s="45"/>
      <c r="V1530" s="44"/>
      <c r="W1530" s="45"/>
      <c r="X1530" s="44"/>
      <c r="Y1530" s="45"/>
      <c r="Z1530" s="44"/>
      <c r="AA1530" s="34"/>
      <c r="AB1530" s="362"/>
      <c r="AC1530" s="363"/>
      <c r="AD1530" s="518" t="s">
        <v>1269</v>
      </c>
      <c r="AE1530" s="519"/>
      <c r="AF1530" s="519"/>
      <c r="AG1530" s="519"/>
      <c r="AH1530" s="519"/>
      <c r="AI1530" s="519"/>
      <c r="AJ1530" s="519"/>
      <c r="AK1530" s="520"/>
      <c r="AL1530" s="364"/>
      <c r="AM1530" s="365"/>
      <c r="AN1530" s="101"/>
      <c r="AO1530" s="34"/>
      <c r="AP1530" s="33"/>
      <c r="AQ1530" s="34"/>
      <c r="AR1530" s="36"/>
      <c r="AS1530" s="141"/>
      <c r="AT1530" s="44"/>
      <c r="AU1530" s="45"/>
      <c r="AV1530" s="46"/>
      <c r="AW1530" s="3"/>
      <c r="AX1530" s="9"/>
      <c r="AY1530" s="512" t="s">
        <v>523</v>
      </c>
      <c r="AZ1530" s="513"/>
      <c r="BA1530" s="513"/>
      <c r="BB1530" s="513"/>
      <c r="BC1530" s="513"/>
      <c r="BD1530" s="513"/>
      <c r="BE1530" s="513"/>
      <c r="BF1530" s="514"/>
      <c r="BG1530" s="484"/>
      <c r="BH1530" s="484"/>
    </row>
    <row r="1531" spans="1:60" ht="31.5" customHeight="1" x14ac:dyDescent="0.25">
      <c r="A1531" s="136">
        <f t="shared" si="167"/>
        <v>1258</v>
      </c>
      <c r="B1531" s="524" t="s">
        <v>521</v>
      </c>
      <c r="C1531" s="526"/>
      <c r="D1531" s="29" t="s">
        <v>225</v>
      </c>
      <c r="E1531" s="25"/>
      <c r="F1531" s="25"/>
      <c r="G1531" s="25"/>
      <c r="H1531" s="25"/>
      <c r="I1531" s="8"/>
      <c r="J1531" s="8"/>
      <c r="K1531" s="8">
        <f t="shared" ref="K1531:L1533" si="172">K1530+1</f>
        <v>46</v>
      </c>
      <c r="L1531" s="8">
        <f t="shared" si="172"/>
        <v>982</v>
      </c>
      <c r="M1531" s="147" t="s">
        <v>1323</v>
      </c>
      <c r="N1531" s="87"/>
      <c r="O1531" s="506" t="s">
        <v>425</v>
      </c>
      <c r="P1531" s="507"/>
      <c r="Q1531" s="507"/>
      <c r="R1531" s="508"/>
      <c r="S1531" s="34"/>
      <c r="T1531" s="33"/>
      <c r="U1531" s="34"/>
      <c r="V1531" s="33"/>
      <c r="W1531" s="34"/>
      <c r="X1531" s="33"/>
      <c r="Y1531" s="34"/>
      <c r="Z1531" s="33"/>
      <c r="AA1531" s="34"/>
      <c r="AB1531" s="362"/>
      <c r="AC1531" s="363"/>
      <c r="AD1531" s="518" t="s">
        <v>1269</v>
      </c>
      <c r="AE1531" s="519"/>
      <c r="AF1531" s="519"/>
      <c r="AG1531" s="519"/>
      <c r="AH1531" s="519"/>
      <c r="AI1531" s="519"/>
      <c r="AJ1531" s="519"/>
      <c r="AK1531" s="520"/>
      <c r="AL1531" s="364"/>
      <c r="AM1531" s="365"/>
      <c r="AN1531" s="101"/>
      <c r="AO1531" s="34"/>
      <c r="AP1531" s="33"/>
      <c r="AQ1531" s="34"/>
      <c r="AR1531" s="36"/>
      <c r="AS1531" s="35"/>
      <c r="AT1531" s="33"/>
      <c r="AU1531" s="34"/>
      <c r="AV1531" s="36"/>
      <c r="AW1531" s="4"/>
      <c r="AX1531" s="8"/>
      <c r="AY1531" s="469" t="s">
        <v>741</v>
      </c>
      <c r="AZ1531" s="470"/>
      <c r="BA1531" s="470"/>
      <c r="BB1531" s="470"/>
      <c r="BC1531" s="470"/>
      <c r="BD1531" s="470"/>
      <c r="BE1531" s="470"/>
      <c r="BF1531" s="471"/>
      <c r="BG1531" s="478"/>
      <c r="BH1531" s="479"/>
    </row>
    <row r="1532" spans="1:60" ht="31.5" customHeight="1" x14ac:dyDescent="0.25">
      <c r="A1532" s="136">
        <f t="shared" si="167"/>
        <v>1259</v>
      </c>
      <c r="B1532" s="525"/>
      <c r="C1532" s="527"/>
      <c r="D1532" s="29" t="s">
        <v>226</v>
      </c>
      <c r="E1532" s="25"/>
      <c r="F1532" s="25"/>
      <c r="G1532" s="25"/>
      <c r="H1532" s="25"/>
      <c r="I1532" s="8"/>
      <c r="J1532" s="8"/>
      <c r="K1532" s="8">
        <f t="shared" si="172"/>
        <v>47</v>
      </c>
      <c r="L1532" s="8">
        <f t="shared" si="172"/>
        <v>983</v>
      </c>
      <c r="M1532" s="147" t="s">
        <v>1323</v>
      </c>
      <c r="N1532" s="87"/>
      <c r="O1532" s="34"/>
      <c r="P1532" s="33"/>
      <c r="Q1532" s="34"/>
      <c r="R1532" s="33"/>
      <c r="S1532" s="34"/>
      <c r="T1532" s="33"/>
      <c r="U1532" s="34"/>
      <c r="V1532" s="33"/>
      <c r="W1532" s="34"/>
      <c r="X1532" s="33"/>
      <c r="Y1532" s="34"/>
      <c r="Z1532" s="33"/>
      <c r="AA1532" s="34"/>
      <c r="AB1532" s="362"/>
      <c r="AC1532" s="363"/>
      <c r="AD1532" s="518" t="s">
        <v>1269</v>
      </c>
      <c r="AE1532" s="519"/>
      <c r="AF1532" s="519"/>
      <c r="AG1532" s="519"/>
      <c r="AH1532" s="519"/>
      <c r="AI1532" s="519"/>
      <c r="AJ1532" s="519"/>
      <c r="AK1532" s="520"/>
      <c r="AL1532" s="364"/>
      <c r="AM1532" s="365"/>
      <c r="AN1532" s="101"/>
      <c r="AO1532" s="34"/>
      <c r="AP1532" s="33"/>
      <c r="AQ1532" s="34"/>
      <c r="AR1532" s="36"/>
      <c r="AS1532" s="35"/>
      <c r="AT1532" s="33"/>
      <c r="AU1532" s="34"/>
      <c r="AV1532" s="36"/>
      <c r="AW1532" s="4"/>
      <c r="AX1532" s="8"/>
      <c r="AY1532" s="472"/>
      <c r="AZ1532" s="473"/>
      <c r="BA1532" s="473"/>
      <c r="BB1532" s="473"/>
      <c r="BC1532" s="473"/>
      <c r="BD1532" s="473"/>
      <c r="BE1532" s="473"/>
      <c r="BF1532" s="474"/>
      <c r="BG1532" s="478"/>
      <c r="BH1532" s="479"/>
    </row>
    <row r="1533" spans="1:60" ht="56.25" customHeight="1" x14ac:dyDescent="0.25">
      <c r="A1533" s="136">
        <f t="shared" si="167"/>
        <v>1260</v>
      </c>
      <c r="B1533" s="25" t="s">
        <v>522</v>
      </c>
      <c r="C1533" s="229"/>
      <c r="D1533" s="29" t="s">
        <v>227</v>
      </c>
      <c r="E1533" s="25"/>
      <c r="F1533" s="25"/>
      <c r="G1533" s="25"/>
      <c r="H1533" s="25"/>
      <c r="I1533" s="8"/>
      <c r="J1533" s="8"/>
      <c r="K1533" s="8">
        <f t="shared" si="172"/>
        <v>48</v>
      </c>
      <c r="L1533" s="8">
        <f t="shared" si="172"/>
        <v>984</v>
      </c>
      <c r="M1533" s="382" t="s">
        <v>1324</v>
      </c>
      <c r="N1533" s="87"/>
      <c r="O1533" s="34"/>
      <c r="P1533" s="33"/>
      <c r="Q1533" s="34"/>
      <c r="R1533" s="33"/>
      <c r="S1533" s="34"/>
      <c r="T1533" s="33"/>
      <c r="U1533" s="34"/>
      <c r="V1533" s="33"/>
      <c r="W1533" s="34"/>
      <c r="X1533" s="33"/>
      <c r="Y1533" s="34"/>
      <c r="Z1533" s="33"/>
      <c r="AA1533" s="34"/>
      <c r="AB1533" s="362"/>
      <c r="AC1533" s="363"/>
      <c r="AD1533" s="518" t="s">
        <v>1269</v>
      </c>
      <c r="AE1533" s="519"/>
      <c r="AF1533" s="519"/>
      <c r="AG1533" s="519"/>
      <c r="AH1533" s="519"/>
      <c r="AI1533" s="519"/>
      <c r="AJ1533" s="519"/>
      <c r="AK1533" s="520"/>
      <c r="AL1533" s="364"/>
      <c r="AM1533" s="365"/>
      <c r="AN1533" s="101"/>
      <c r="AO1533" s="34"/>
      <c r="AP1533" s="33"/>
      <c r="AQ1533" s="34"/>
      <c r="AR1533" s="36"/>
      <c r="AS1533" s="35"/>
      <c r="AT1533" s="33"/>
      <c r="AU1533" s="34"/>
      <c r="AV1533" s="36"/>
      <c r="AW1533" s="4"/>
      <c r="AX1533" s="8"/>
      <c r="AY1533" s="512" t="s">
        <v>742</v>
      </c>
      <c r="AZ1533" s="513"/>
      <c r="BA1533" s="513"/>
      <c r="BB1533" s="513"/>
      <c r="BC1533" s="513"/>
      <c r="BD1533" s="513"/>
      <c r="BE1533" s="513"/>
      <c r="BF1533" s="514"/>
      <c r="BG1533" s="484"/>
      <c r="BH1533" s="484"/>
    </row>
    <row r="1534" spans="1:60" ht="53.1" customHeight="1" x14ac:dyDescent="0.25">
      <c r="A1534" s="136">
        <f t="shared" si="167"/>
        <v>1261</v>
      </c>
      <c r="B1534" s="193" t="s">
        <v>6</v>
      </c>
      <c r="C1534" s="37" t="s">
        <v>7</v>
      </c>
      <c r="D1534" s="29" t="s">
        <v>228</v>
      </c>
      <c r="E1534" s="25"/>
      <c r="F1534" s="25"/>
      <c r="G1534" s="25"/>
      <c r="H1534" s="25"/>
      <c r="I1534" s="8"/>
      <c r="J1534" s="8"/>
      <c r="K1534" s="8"/>
      <c r="L1534" s="8"/>
      <c r="M1534" s="438"/>
      <c r="N1534" s="87"/>
      <c r="O1534" s="34"/>
      <c r="P1534" s="33"/>
      <c r="Q1534" s="34"/>
      <c r="R1534" s="33"/>
      <c r="S1534" s="34"/>
      <c r="T1534" s="33"/>
      <c r="U1534" s="34"/>
      <c r="V1534" s="33"/>
      <c r="W1534" s="34"/>
      <c r="X1534" s="33"/>
      <c r="Y1534" s="34"/>
      <c r="Z1534" s="33"/>
      <c r="AA1534" s="34"/>
      <c r="AB1534" s="33"/>
      <c r="AC1534" s="154"/>
      <c r="AD1534" s="155"/>
      <c r="AE1534" s="151"/>
      <c r="AF1534" s="488"/>
      <c r="AG1534" s="489"/>
      <c r="AH1534" s="489"/>
      <c r="AI1534" s="489"/>
      <c r="AJ1534" s="489"/>
      <c r="AK1534" s="489"/>
      <c r="AL1534" s="489"/>
      <c r="AM1534" s="490"/>
      <c r="AN1534" s="155"/>
      <c r="AO1534" s="151"/>
      <c r="AP1534" s="152"/>
      <c r="AQ1534" s="34"/>
      <c r="AR1534" s="36"/>
      <c r="AS1534" s="35"/>
      <c r="AT1534" s="33"/>
      <c r="AU1534" s="34"/>
      <c r="AV1534" s="36"/>
      <c r="AW1534" s="4"/>
      <c r="AX1534" s="8">
        <v>2</v>
      </c>
      <c r="AY1534" s="511" t="s">
        <v>874</v>
      </c>
      <c r="AZ1534" s="511"/>
      <c r="BA1534" s="511"/>
      <c r="BB1534" s="511"/>
      <c r="BC1534" s="511"/>
      <c r="BD1534" s="511"/>
      <c r="BE1534" s="511"/>
      <c r="BF1534" s="511"/>
      <c r="BG1534" s="484"/>
      <c r="BH1534" s="484"/>
    </row>
    <row r="1535" spans="1:60" ht="35.25" customHeight="1" x14ac:dyDescent="0.25">
      <c r="A1535" s="136">
        <f t="shared" si="167"/>
        <v>1262</v>
      </c>
      <c r="B1535" s="525"/>
      <c r="C1535" s="587" t="s">
        <v>332</v>
      </c>
      <c r="D1535" s="29" t="s">
        <v>229</v>
      </c>
      <c r="E1535" s="25"/>
      <c r="F1535" s="25"/>
      <c r="H1535" s="25"/>
      <c r="I1535" s="8"/>
      <c r="J1535" s="8"/>
      <c r="K1535" s="8"/>
      <c r="L1535" s="8"/>
      <c r="M1535" s="438"/>
      <c r="N1535" s="87"/>
      <c r="O1535" s="34"/>
      <c r="P1535" s="36"/>
      <c r="Q1535" s="34"/>
      <c r="R1535" s="36"/>
      <c r="S1535" s="34"/>
      <c r="T1535" s="33"/>
      <c r="U1535" s="34"/>
      <c r="V1535" s="33"/>
      <c r="W1535" s="34"/>
      <c r="X1535" s="33"/>
      <c r="Y1535" s="34"/>
      <c r="Z1535" s="33"/>
      <c r="AA1535" s="34"/>
      <c r="AB1535" s="33"/>
      <c r="AC1535" s="154"/>
      <c r="AD1535" s="155"/>
      <c r="AE1535" s="151"/>
      <c r="AF1535" s="488"/>
      <c r="AG1535" s="489"/>
      <c r="AH1535" s="489"/>
      <c r="AI1535" s="489"/>
      <c r="AJ1535" s="489"/>
      <c r="AK1535" s="489"/>
      <c r="AL1535" s="489"/>
      <c r="AM1535" s="490"/>
      <c r="AN1535" s="155"/>
      <c r="AO1535" s="151"/>
      <c r="AP1535" s="152"/>
      <c r="AQ1535" s="34"/>
      <c r="AR1535" s="36"/>
      <c r="AS1535" s="35"/>
      <c r="AT1535" s="33"/>
      <c r="AU1535" s="34"/>
      <c r="AV1535" s="36"/>
      <c r="AW1535" s="4"/>
      <c r="AX1535" s="8"/>
      <c r="AY1535" s="469" t="s">
        <v>1283</v>
      </c>
      <c r="AZ1535" s="470"/>
      <c r="BA1535" s="470"/>
      <c r="BB1535" s="470"/>
      <c r="BC1535" s="470"/>
      <c r="BD1535" s="470"/>
      <c r="BE1535" s="470"/>
      <c r="BF1535" s="471"/>
      <c r="BG1535" s="484"/>
      <c r="BH1535" s="484"/>
    </row>
    <row r="1536" spans="1:60" ht="35.25" customHeight="1" x14ac:dyDescent="0.25">
      <c r="A1536" s="136">
        <f t="shared" si="167"/>
        <v>1263</v>
      </c>
      <c r="B1536" s="528"/>
      <c r="C1536" s="587"/>
      <c r="D1536" s="29" t="s">
        <v>383</v>
      </c>
      <c r="E1536" s="25"/>
      <c r="F1536" s="25"/>
      <c r="G1536" s="25"/>
      <c r="H1536" s="25"/>
      <c r="I1536" s="8"/>
      <c r="J1536" s="8"/>
      <c r="K1536" s="8"/>
      <c r="L1536" s="8"/>
      <c r="M1536" s="438"/>
      <c r="N1536" s="87"/>
      <c r="O1536" s="34"/>
      <c r="P1536" s="36"/>
      <c r="Q1536" s="34"/>
      <c r="R1536" s="36"/>
      <c r="S1536" s="34"/>
      <c r="T1536" s="33"/>
      <c r="U1536" s="34"/>
      <c r="V1536" s="33"/>
      <c r="W1536" s="34"/>
      <c r="X1536" s="33"/>
      <c r="Y1536" s="34"/>
      <c r="Z1536" s="33"/>
      <c r="AA1536" s="34"/>
      <c r="AB1536" s="33"/>
      <c r="AC1536" s="154"/>
      <c r="AD1536" s="155"/>
      <c r="AE1536" s="151"/>
      <c r="AF1536" s="488"/>
      <c r="AG1536" s="489"/>
      <c r="AH1536" s="489"/>
      <c r="AI1536" s="489"/>
      <c r="AJ1536" s="489"/>
      <c r="AK1536" s="489"/>
      <c r="AL1536" s="489"/>
      <c r="AM1536" s="490"/>
      <c r="AN1536" s="155"/>
      <c r="AO1536" s="151"/>
      <c r="AP1536" s="152"/>
      <c r="AQ1536" s="34"/>
      <c r="AR1536" s="36"/>
      <c r="AS1536" s="35"/>
      <c r="AT1536" s="33"/>
      <c r="AU1536" s="34"/>
      <c r="AV1536" s="36"/>
      <c r="AW1536" s="4"/>
      <c r="AX1536" s="8"/>
      <c r="AY1536" s="472"/>
      <c r="AZ1536" s="473"/>
      <c r="BA1536" s="473"/>
      <c r="BB1536" s="473"/>
      <c r="BC1536" s="473"/>
      <c r="BD1536" s="473"/>
      <c r="BE1536" s="473"/>
      <c r="BF1536" s="474"/>
      <c r="BG1536" s="478"/>
      <c r="BH1536" s="479"/>
    </row>
    <row r="1537" spans="1:60" ht="35.25" customHeight="1" x14ac:dyDescent="0.25">
      <c r="A1537" s="136">
        <f t="shared" si="167"/>
        <v>1264</v>
      </c>
      <c r="B1537" s="524" t="s">
        <v>8</v>
      </c>
      <c r="C1537" s="587"/>
      <c r="D1537" s="29" t="s">
        <v>384</v>
      </c>
      <c r="E1537" s="25"/>
      <c r="F1537" s="25"/>
      <c r="G1537" s="25"/>
      <c r="H1537" s="25"/>
      <c r="I1537" s="8"/>
      <c r="J1537" s="8"/>
      <c r="K1537" s="8"/>
      <c r="L1537" s="8"/>
      <c r="M1537" s="438"/>
      <c r="N1537" s="87"/>
      <c r="O1537" s="34"/>
      <c r="P1537" s="33"/>
      <c r="Q1537" s="34"/>
      <c r="R1537" s="33"/>
      <c r="S1537" s="34"/>
      <c r="T1537" s="33"/>
      <c r="U1537" s="34"/>
      <c r="V1537" s="33"/>
      <c r="W1537" s="34"/>
      <c r="X1537" s="33"/>
      <c r="Y1537" s="34"/>
      <c r="Z1537" s="33"/>
      <c r="AA1537" s="34"/>
      <c r="AB1537" s="33"/>
      <c r="AC1537" s="154"/>
      <c r="AD1537" s="155"/>
      <c r="AE1537" s="151"/>
      <c r="AF1537" s="488"/>
      <c r="AG1537" s="489"/>
      <c r="AH1537" s="489"/>
      <c r="AI1537" s="489"/>
      <c r="AJ1537" s="489"/>
      <c r="AK1537" s="489"/>
      <c r="AL1537" s="489"/>
      <c r="AM1537" s="490"/>
      <c r="AN1537" s="155"/>
      <c r="AO1537" s="151"/>
      <c r="AP1537" s="152"/>
      <c r="AQ1537" s="34"/>
      <c r="AR1537" s="36"/>
      <c r="AS1537" s="35"/>
      <c r="AT1537" s="33"/>
      <c r="AU1537" s="34"/>
      <c r="AV1537" s="36"/>
      <c r="AW1537" s="4"/>
      <c r="AX1537" s="8"/>
      <c r="AY1537" s="475" t="s">
        <v>1282</v>
      </c>
      <c r="AZ1537" s="476"/>
      <c r="BA1537" s="476"/>
      <c r="BB1537" s="476"/>
      <c r="BC1537" s="476"/>
      <c r="BD1537" s="476"/>
      <c r="BE1537" s="476"/>
      <c r="BF1537" s="477"/>
      <c r="BG1537" s="484"/>
      <c r="BH1537" s="484"/>
    </row>
    <row r="1538" spans="1:60" ht="46.5" customHeight="1" x14ac:dyDescent="0.25">
      <c r="A1538" s="136">
        <f t="shared" si="167"/>
        <v>1265</v>
      </c>
      <c r="B1538" s="525"/>
      <c r="C1538" s="587"/>
      <c r="D1538" s="29" t="s">
        <v>385</v>
      </c>
      <c r="E1538" s="25"/>
      <c r="F1538" s="25"/>
      <c r="G1538" s="25"/>
      <c r="H1538" s="25"/>
      <c r="I1538" s="8"/>
      <c r="J1538" s="8"/>
      <c r="K1538" s="8"/>
      <c r="L1538" s="8"/>
      <c r="M1538" s="438"/>
      <c r="N1538" s="4"/>
      <c r="O1538" s="34"/>
      <c r="P1538" s="33"/>
      <c r="Q1538" s="34"/>
      <c r="R1538" s="33"/>
      <c r="S1538" s="34"/>
      <c r="T1538" s="33"/>
      <c r="U1538" s="34"/>
      <c r="V1538" s="33"/>
      <c r="W1538" s="34"/>
      <c r="X1538" s="33"/>
      <c r="Y1538" s="34"/>
      <c r="Z1538" s="33"/>
      <c r="AA1538" s="34"/>
      <c r="AB1538" s="33"/>
      <c r="AC1538" s="154"/>
      <c r="AD1538" s="155"/>
      <c r="AE1538" s="151"/>
      <c r="AF1538" s="488"/>
      <c r="AG1538" s="489"/>
      <c r="AH1538" s="489"/>
      <c r="AI1538" s="489"/>
      <c r="AJ1538" s="489"/>
      <c r="AK1538" s="489"/>
      <c r="AL1538" s="489"/>
      <c r="AM1538" s="490"/>
      <c r="AN1538" s="155"/>
      <c r="AO1538" s="151"/>
      <c r="AP1538" s="152"/>
      <c r="AQ1538" s="34"/>
      <c r="AR1538" s="36"/>
      <c r="AS1538" s="35"/>
      <c r="AT1538" s="33"/>
      <c r="AU1538" s="34"/>
      <c r="AV1538" s="36"/>
      <c r="AW1538" s="4"/>
      <c r="AX1538" s="8"/>
      <c r="AY1538" s="469" t="s">
        <v>818</v>
      </c>
      <c r="AZ1538" s="470"/>
      <c r="BA1538" s="470"/>
      <c r="BB1538" s="470"/>
      <c r="BC1538" s="470"/>
      <c r="BD1538" s="470"/>
      <c r="BE1538" s="470"/>
      <c r="BF1538" s="471"/>
      <c r="BG1538" s="484"/>
      <c r="BH1538" s="484"/>
    </row>
    <row r="1539" spans="1:60" ht="46.5" customHeight="1" x14ac:dyDescent="0.25">
      <c r="A1539" s="136">
        <f t="shared" si="167"/>
        <v>1266</v>
      </c>
      <c r="B1539" s="525"/>
      <c r="C1539" s="587"/>
      <c r="D1539" s="29" t="s">
        <v>386</v>
      </c>
      <c r="E1539" s="25"/>
      <c r="F1539" s="25"/>
      <c r="G1539" s="25"/>
      <c r="H1539" s="25"/>
      <c r="I1539" s="8"/>
      <c r="J1539" s="8"/>
      <c r="K1539" s="8"/>
      <c r="L1539" s="8"/>
      <c r="M1539" s="438"/>
      <c r="N1539" s="4"/>
      <c r="O1539" s="34"/>
      <c r="P1539" s="33"/>
      <c r="Q1539" s="34"/>
      <c r="R1539" s="33"/>
      <c r="S1539" s="34"/>
      <c r="T1539" s="33"/>
      <c r="U1539" s="34"/>
      <c r="V1539" s="33"/>
      <c r="W1539" s="34"/>
      <c r="X1539" s="33"/>
      <c r="Y1539" s="34"/>
      <c r="Z1539" s="33"/>
      <c r="AA1539" s="34"/>
      <c r="AB1539" s="33"/>
      <c r="AC1539" s="154"/>
      <c r="AD1539" s="155"/>
      <c r="AE1539" s="151"/>
      <c r="AF1539" s="488"/>
      <c r="AG1539" s="489"/>
      <c r="AH1539" s="489"/>
      <c r="AI1539" s="489"/>
      <c r="AJ1539" s="489"/>
      <c r="AK1539" s="489"/>
      <c r="AL1539" s="489"/>
      <c r="AM1539" s="490"/>
      <c r="AN1539" s="155"/>
      <c r="AO1539" s="151"/>
      <c r="AP1539" s="152"/>
      <c r="AQ1539" s="34"/>
      <c r="AR1539" s="36"/>
      <c r="AS1539" s="35"/>
      <c r="AT1539" s="33"/>
      <c r="AU1539" s="34"/>
      <c r="AV1539" s="36"/>
      <c r="AW1539" s="4"/>
      <c r="AX1539" s="8"/>
      <c r="AY1539" s="472"/>
      <c r="AZ1539" s="473"/>
      <c r="BA1539" s="473"/>
      <c r="BB1539" s="473"/>
      <c r="BC1539" s="473"/>
      <c r="BD1539" s="473"/>
      <c r="BE1539" s="473"/>
      <c r="BF1539" s="474"/>
      <c r="BG1539" s="478"/>
      <c r="BH1539" s="479"/>
    </row>
    <row r="1540" spans="1:60" ht="46.5" customHeight="1" x14ac:dyDescent="0.25">
      <c r="A1540" s="136">
        <f t="shared" si="167"/>
        <v>1267</v>
      </c>
      <c r="B1540" s="525"/>
      <c r="C1540" s="587"/>
      <c r="D1540" s="29" t="s">
        <v>387</v>
      </c>
      <c r="E1540" s="25"/>
      <c r="F1540" s="25"/>
      <c r="G1540" s="25"/>
      <c r="H1540" s="25"/>
      <c r="I1540" s="8"/>
      <c r="J1540" s="8"/>
      <c r="K1540" s="8"/>
      <c r="L1540" s="8"/>
      <c r="M1540" s="438"/>
      <c r="N1540" s="4"/>
      <c r="O1540" s="34"/>
      <c r="P1540" s="33"/>
      <c r="Q1540" s="34"/>
      <c r="R1540" s="33"/>
      <c r="S1540" s="34"/>
      <c r="T1540" s="33"/>
      <c r="U1540" s="34"/>
      <c r="V1540" s="33"/>
      <c r="W1540" s="34"/>
      <c r="X1540" s="33"/>
      <c r="Y1540" s="34"/>
      <c r="Z1540" s="33"/>
      <c r="AA1540" s="34"/>
      <c r="AB1540" s="33"/>
      <c r="AC1540" s="154"/>
      <c r="AD1540" s="155"/>
      <c r="AE1540" s="151"/>
      <c r="AF1540" s="488"/>
      <c r="AG1540" s="489"/>
      <c r="AH1540" s="489"/>
      <c r="AI1540" s="489"/>
      <c r="AJ1540" s="489"/>
      <c r="AK1540" s="489"/>
      <c r="AL1540" s="489"/>
      <c r="AM1540" s="490"/>
      <c r="AN1540" s="155"/>
      <c r="AO1540" s="151"/>
      <c r="AP1540" s="152"/>
      <c r="AQ1540" s="34"/>
      <c r="AR1540" s="36"/>
      <c r="AS1540" s="35"/>
      <c r="AT1540" s="33"/>
      <c r="AU1540" s="34"/>
      <c r="AV1540" s="36"/>
      <c r="AW1540" s="4"/>
      <c r="AX1540" s="8"/>
      <c r="AY1540" s="475"/>
      <c r="AZ1540" s="476"/>
      <c r="BA1540" s="476"/>
      <c r="BB1540" s="476"/>
      <c r="BC1540" s="476"/>
      <c r="BD1540" s="476"/>
      <c r="BE1540" s="476"/>
      <c r="BF1540" s="477"/>
      <c r="BG1540" s="484"/>
      <c r="BH1540" s="484"/>
    </row>
    <row r="1541" spans="1:60" ht="22.5" customHeight="1" x14ac:dyDescent="0.25">
      <c r="A1541" s="136">
        <f t="shared" si="167"/>
        <v>1268</v>
      </c>
      <c r="B1541" s="528"/>
      <c r="C1541" s="628"/>
      <c r="D1541" s="29" t="s">
        <v>274</v>
      </c>
      <c r="E1541" s="25"/>
      <c r="F1541" s="25"/>
      <c r="G1541" s="25"/>
      <c r="H1541" s="25"/>
      <c r="I1541" s="8"/>
      <c r="J1541" s="8"/>
      <c r="K1541" s="8"/>
      <c r="L1541" s="8"/>
      <c r="M1541" s="438"/>
      <c r="N1541" s="87"/>
      <c r="O1541" s="34"/>
      <c r="P1541" s="33"/>
      <c r="Q1541" s="34"/>
      <c r="R1541" s="33"/>
      <c r="S1541" s="34"/>
      <c r="T1541" s="33"/>
      <c r="U1541" s="34"/>
      <c r="V1541" s="33"/>
      <c r="W1541" s="34"/>
      <c r="X1541" s="33"/>
      <c r="Y1541" s="34"/>
      <c r="Z1541" s="33"/>
      <c r="AA1541" s="34"/>
      <c r="AB1541" s="33"/>
      <c r="AC1541" s="154"/>
      <c r="AD1541" s="155"/>
      <c r="AE1541" s="151"/>
      <c r="AF1541" s="488"/>
      <c r="AG1541" s="489"/>
      <c r="AH1541" s="489"/>
      <c r="AI1541" s="489"/>
      <c r="AJ1541" s="489"/>
      <c r="AK1541" s="489"/>
      <c r="AL1541" s="489"/>
      <c r="AM1541" s="490"/>
      <c r="AN1541" s="155"/>
      <c r="AO1541" s="151"/>
      <c r="AP1541" s="152"/>
      <c r="AQ1541" s="34"/>
      <c r="AR1541" s="36"/>
      <c r="AS1541" s="35"/>
      <c r="AT1541" s="33"/>
      <c r="AU1541" s="34"/>
      <c r="AV1541" s="36"/>
      <c r="AW1541" s="4"/>
      <c r="AX1541" s="8"/>
      <c r="AY1541" s="512" t="s">
        <v>743</v>
      </c>
      <c r="AZ1541" s="513"/>
      <c r="BA1541" s="513"/>
      <c r="BB1541" s="513"/>
      <c r="BC1541" s="513"/>
      <c r="BD1541" s="513"/>
      <c r="BE1541" s="513"/>
      <c r="BF1541" s="514"/>
      <c r="BG1541" s="484"/>
      <c r="BH1541" s="484"/>
    </row>
    <row r="1542" spans="1:60" ht="37.35" customHeight="1" x14ac:dyDescent="0.25">
      <c r="A1542" s="136">
        <f t="shared" si="167"/>
        <v>1269</v>
      </c>
      <c r="B1542" s="25" t="s">
        <v>9</v>
      </c>
      <c r="C1542" s="25" t="s">
        <v>10</v>
      </c>
      <c r="D1542" s="29" t="s">
        <v>275</v>
      </c>
      <c r="E1542" s="25"/>
      <c r="F1542" s="25"/>
      <c r="G1542" s="25"/>
      <c r="H1542" s="25"/>
      <c r="I1542" s="8"/>
      <c r="J1542" s="8"/>
      <c r="K1542" s="8"/>
      <c r="L1542" s="8"/>
      <c r="M1542" s="438"/>
      <c r="N1542" s="87"/>
      <c r="O1542" s="34"/>
      <c r="P1542" s="33"/>
      <c r="Q1542" s="34"/>
      <c r="R1542" s="33"/>
      <c r="S1542" s="34"/>
      <c r="T1542" s="33"/>
      <c r="U1542" s="34"/>
      <c r="V1542" s="33"/>
      <c r="W1542" s="34"/>
      <c r="X1542" s="33"/>
      <c r="Y1542" s="34"/>
      <c r="Z1542" s="33"/>
      <c r="AA1542" s="34"/>
      <c r="AB1542" s="33"/>
      <c r="AC1542" s="154"/>
      <c r="AD1542" s="155"/>
      <c r="AE1542" s="151"/>
      <c r="AF1542" s="488"/>
      <c r="AG1542" s="489"/>
      <c r="AH1542" s="489"/>
      <c r="AI1542" s="489"/>
      <c r="AJ1542" s="489"/>
      <c r="AK1542" s="489"/>
      <c r="AL1542" s="489"/>
      <c r="AM1542" s="490"/>
      <c r="AN1542" s="155"/>
      <c r="AO1542" s="151"/>
      <c r="AP1542" s="152"/>
      <c r="AQ1542" s="34"/>
      <c r="AR1542" s="36"/>
      <c r="AS1542" s="35"/>
      <c r="AT1542" s="33"/>
      <c r="AU1542" s="34"/>
      <c r="AV1542" s="36"/>
      <c r="AW1542" s="4"/>
      <c r="AX1542" s="8"/>
      <c r="AY1542" s="511" t="s">
        <v>744</v>
      </c>
      <c r="AZ1542" s="511"/>
      <c r="BA1542" s="511"/>
      <c r="BB1542" s="511"/>
      <c r="BC1542" s="511"/>
      <c r="BD1542" s="511"/>
      <c r="BE1542" s="511"/>
      <c r="BF1542" s="511"/>
      <c r="BG1542" s="484"/>
      <c r="BH1542" s="484"/>
    </row>
    <row r="1543" spans="1:60" ht="37.35" customHeight="1" x14ac:dyDescent="0.25">
      <c r="A1543" s="378"/>
      <c r="B1543" s="105"/>
      <c r="C1543" s="105"/>
      <c r="D1543" s="295"/>
      <c r="E1543" s="8">
        <f>E1484</f>
        <v>3</v>
      </c>
      <c r="F1543" s="8">
        <f>F1484</f>
        <v>128</v>
      </c>
      <c r="G1543" s="8">
        <f>G1484</f>
        <v>0</v>
      </c>
      <c r="H1543" s="8">
        <f>H1464</f>
        <v>120</v>
      </c>
      <c r="I1543" s="8">
        <f>I1485</f>
        <v>3</v>
      </c>
      <c r="J1543" s="8">
        <f>J1485</f>
        <v>50</v>
      </c>
      <c r="K1543" s="8">
        <f>K1533</f>
        <v>48</v>
      </c>
      <c r="L1543" s="8">
        <f>L1533</f>
        <v>984</v>
      </c>
      <c r="M1543" s="247"/>
      <c r="N1543" s="108"/>
      <c r="O1543" s="108"/>
      <c r="P1543" s="108"/>
      <c r="Q1543" s="108"/>
      <c r="R1543" s="108"/>
      <c r="S1543" s="108"/>
      <c r="T1543" s="108"/>
      <c r="U1543" s="108"/>
      <c r="V1543" s="108"/>
      <c r="W1543" s="108"/>
      <c r="X1543" s="108"/>
      <c r="Y1543" s="108"/>
      <c r="Z1543" s="108"/>
      <c r="AA1543" s="108"/>
      <c r="AB1543" s="108"/>
      <c r="AC1543" s="108"/>
      <c r="AD1543" s="108"/>
      <c r="AE1543" s="108"/>
      <c r="AF1543" s="108"/>
      <c r="AG1543" s="108"/>
      <c r="AH1543" s="108"/>
      <c r="AI1543" s="108"/>
      <c r="AJ1543" s="108"/>
      <c r="AK1543" s="108"/>
      <c r="AL1543" s="108"/>
      <c r="AM1543" s="108"/>
      <c r="AN1543" s="108"/>
      <c r="AO1543" s="108"/>
      <c r="AP1543" s="108"/>
      <c r="AQ1543" s="108"/>
      <c r="AR1543" s="108"/>
      <c r="AS1543" s="108"/>
      <c r="AT1543" s="108"/>
      <c r="AU1543" s="108"/>
      <c r="AV1543" s="108"/>
      <c r="AW1543" s="108"/>
      <c r="AX1543" s="105"/>
      <c r="AY1543" s="315"/>
      <c r="AZ1543" s="315"/>
      <c r="BA1543" s="315"/>
      <c r="BB1543" s="315"/>
      <c r="BC1543" s="315"/>
      <c r="BD1543" s="315"/>
      <c r="BE1543" s="315"/>
      <c r="BF1543" s="315"/>
      <c r="BG1543" s="105"/>
      <c r="BH1543" s="105"/>
    </row>
    <row r="1544" spans="1:60" ht="24.6" customHeight="1" x14ac:dyDescent="0.25">
      <c r="A1544" s="523"/>
      <c r="B1544" s="523"/>
      <c r="C1544" s="523"/>
      <c r="D1544" s="523"/>
      <c r="E1544" s="105"/>
      <c r="F1544" s="105"/>
      <c r="G1544" s="105"/>
      <c r="H1544" s="105"/>
      <c r="I1544" s="105"/>
      <c r="J1544" s="105"/>
      <c r="K1544" s="105"/>
      <c r="L1544" s="105"/>
      <c r="M1544" s="247"/>
      <c r="N1544" s="108"/>
      <c r="O1544" s="108"/>
      <c r="P1544" s="108"/>
      <c r="Q1544" s="108"/>
      <c r="R1544" s="108"/>
      <c r="S1544" s="108"/>
      <c r="T1544" s="108"/>
      <c r="U1544" s="108"/>
      <c r="V1544" s="108"/>
      <c r="W1544" s="108"/>
      <c r="X1544" s="108"/>
      <c r="Y1544" s="108"/>
      <c r="Z1544" s="108"/>
      <c r="AA1544" s="108"/>
      <c r="AB1544" s="108"/>
      <c r="AC1544" s="108"/>
      <c r="AD1544" s="108"/>
      <c r="AE1544" s="108"/>
      <c r="AF1544" s="108"/>
      <c r="AG1544" s="108"/>
      <c r="AH1544" s="108"/>
      <c r="AI1544" s="108"/>
      <c r="AJ1544" s="108"/>
      <c r="AK1544" s="108"/>
      <c r="AL1544" s="108"/>
      <c r="AM1544" s="108"/>
      <c r="AN1544" s="108"/>
      <c r="AO1544" s="108"/>
      <c r="AP1544" s="108"/>
      <c r="AQ1544" s="108"/>
      <c r="AR1544" s="108"/>
      <c r="AS1544" s="108"/>
      <c r="AT1544" s="108"/>
      <c r="AU1544" s="108"/>
      <c r="AV1544" s="108"/>
      <c r="AW1544" s="108"/>
      <c r="AX1544" s="105"/>
      <c r="AY1544" s="315"/>
      <c r="AZ1544" s="315"/>
      <c r="BA1544" s="315"/>
      <c r="BB1544" s="315"/>
      <c r="BC1544" s="315"/>
      <c r="BD1544" s="315"/>
      <c r="BE1544" s="315"/>
      <c r="BF1544" s="315"/>
      <c r="BG1544" s="105"/>
      <c r="BH1544" s="105"/>
    </row>
    <row r="1545" spans="1:60" ht="19.5" customHeight="1" x14ac:dyDescent="0.25">
      <c r="A1545" s="495" t="s">
        <v>89</v>
      </c>
      <c r="B1545" s="462" t="s">
        <v>193</v>
      </c>
      <c r="C1545" s="462" t="s">
        <v>326</v>
      </c>
      <c r="D1545" s="462" t="s">
        <v>90</v>
      </c>
      <c r="E1545" s="522" t="s">
        <v>162</v>
      </c>
      <c r="F1545" s="522"/>
      <c r="G1545" s="464" t="s">
        <v>161</v>
      </c>
      <c r="H1545" s="464"/>
      <c r="I1545" s="492" t="s">
        <v>146</v>
      </c>
      <c r="J1545" s="493"/>
      <c r="K1545" s="462" t="s">
        <v>192</v>
      </c>
      <c r="L1545" s="462"/>
      <c r="M1545" s="450" t="s">
        <v>382</v>
      </c>
      <c r="N1545" s="481">
        <v>9</v>
      </c>
      <c r="O1545" s="481"/>
      <c r="P1545" s="481">
        <v>10</v>
      </c>
      <c r="Q1545" s="481"/>
      <c r="R1545" s="481">
        <v>11</v>
      </c>
      <c r="S1545" s="481"/>
      <c r="T1545" s="481">
        <v>12</v>
      </c>
      <c r="U1545" s="481"/>
      <c r="V1545" s="481">
        <v>13</v>
      </c>
      <c r="W1545" s="481"/>
      <c r="X1545" s="481">
        <v>14</v>
      </c>
      <c r="Y1545" s="481"/>
      <c r="Z1545" s="481">
        <v>15</v>
      </c>
      <c r="AA1545" s="481"/>
      <c r="AB1545" s="481">
        <v>16</v>
      </c>
      <c r="AC1545" s="481"/>
      <c r="AD1545" s="481">
        <v>17</v>
      </c>
      <c r="AE1545" s="481"/>
      <c r="AF1545" s="481">
        <v>18</v>
      </c>
      <c r="AG1545" s="481"/>
      <c r="AH1545" s="481">
        <v>19</v>
      </c>
      <c r="AI1545" s="481"/>
      <c r="AJ1545" s="481">
        <v>20</v>
      </c>
      <c r="AK1545" s="481"/>
      <c r="AL1545" s="481">
        <v>21</v>
      </c>
      <c r="AM1545" s="481"/>
      <c r="AN1545" s="481">
        <v>22</v>
      </c>
      <c r="AO1545" s="481"/>
      <c r="AP1545" s="481">
        <v>23</v>
      </c>
      <c r="AQ1545" s="481"/>
      <c r="AR1545" s="481">
        <v>24</v>
      </c>
      <c r="AS1545" s="481"/>
      <c r="AT1545" s="481">
        <v>1</v>
      </c>
      <c r="AU1545" s="481"/>
      <c r="AV1545" s="481">
        <v>2</v>
      </c>
      <c r="AW1545" s="481"/>
      <c r="AX1545" s="484" t="s">
        <v>408</v>
      </c>
      <c r="AY1545" s="484" t="s">
        <v>195</v>
      </c>
      <c r="AZ1545" s="484"/>
      <c r="BA1545" s="484"/>
      <c r="BB1545" s="484"/>
      <c r="BC1545" s="484"/>
      <c r="BD1545" s="484"/>
      <c r="BE1545" s="484"/>
      <c r="BF1545" s="484"/>
      <c r="BG1545" s="484" t="s">
        <v>194</v>
      </c>
      <c r="BH1545" s="484"/>
    </row>
    <row r="1546" spans="1:60" ht="19.5" customHeight="1" x14ac:dyDescent="0.25">
      <c r="A1546" s="495"/>
      <c r="B1546" s="462"/>
      <c r="C1546" s="462"/>
      <c r="D1546" s="462"/>
      <c r="E1546" s="26" t="s">
        <v>150</v>
      </c>
      <c r="F1546" s="26" t="s">
        <v>410</v>
      </c>
      <c r="G1546" s="23" t="s">
        <v>150</v>
      </c>
      <c r="H1546" s="23" t="s">
        <v>410</v>
      </c>
      <c r="I1546" s="29" t="s">
        <v>147</v>
      </c>
      <c r="J1546" s="29" t="s">
        <v>410</v>
      </c>
      <c r="K1546" s="29" t="s">
        <v>150</v>
      </c>
      <c r="L1546" s="29" t="s">
        <v>410</v>
      </c>
      <c r="M1546" s="452"/>
      <c r="N1546" s="98"/>
      <c r="O1546" s="480">
        <v>30</v>
      </c>
      <c r="P1546" s="480"/>
      <c r="Q1546" s="480">
        <v>30</v>
      </c>
      <c r="R1546" s="480"/>
      <c r="S1546" s="480">
        <v>30</v>
      </c>
      <c r="T1546" s="480"/>
      <c r="U1546" s="480">
        <v>30</v>
      </c>
      <c r="V1546" s="480"/>
      <c r="W1546" s="480">
        <v>30</v>
      </c>
      <c r="X1546" s="480"/>
      <c r="Y1546" s="480">
        <v>30</v>
      </c>
      <c r="Z1546" s="480"/>
      <c r="AA1546" s="480">
        <v>30</v>
      </c>
      <c r="AB1546" s="480"/>
      <c r="AC1546" s="480">
        <v>30</v>
      </c>
      <c r="AD1546" s="480"/>
      <c r="AE1546" s="480">
        <v>30</v>
      </c>
      <c r="AF1546" s="480"/>
      <c r="AG1546" s="480">
        <v>30</v>
      </c>
      <c r="AH1546" s="480"/>
      <c r="AI1546" s="480">
        <v>30</v>
      </c>
      <c r="AJ1546" s="480"/>
      <c r="AK1546" s="480">
        <v>30</v>
      </c>
      <c r="AL1546" s="480"/>
      <c r="AM1546" s="480">
        <v>30</v>
      </c>
      <c r="AN1546" s="480"/>
      <c r="AO1546" s="480">
        <v>30</v>
      </c>
      <c r="AP1546" s="480"/>
      <c r="AQ1546" s="480">
        <v>30</v>
      </c>
      <c r="AR1546" s="480"/>
      <c r="AS1546" s="480">
        <v>30</v>
      </c>
      <c r="AT1546" s="480"/>
      <c r="AU1546" s="480">
        <v>30</v>
      </c>
      <c r="AV1546" s="480"/>
      <c r="AW1546" s="98"/>
      <c r="AX1546" s="504"/>
      <c r="AY1546" s="484"/>
      <c r="AZ1546" s="484"/>
      <c r="BA1546" s="484"/>
      <c r="BB1546" s="484"/>
      <c r="BC1546" s="484"/>
      <c r="BD1546" s="484"/>
      <c r="BE1546" s="484"/>
      <c r="BF1546" s="484"/>
      <c r="BG1546" s="484"/>
      <c r="BH1546" s="484"/>
    </row>
    <row r="1547" spans="1:60" ht="19.5" customHeight="1" x14ac:dyDescent="0.25">
      <c r="A1547" s="136">
        <f>A1542+1</f>
        <v>1270</v>
      </c>
      <c r="B1547" s="322"/>
      <c r="C1547" s="459" t="s">
        <v>217</v>
      </c>
      <c r="D1547" s="461"/>
      <c r="E1547" s="8"/>
      <c r="F1547" s="8"/>
      <c r="G1547" s="8"/>
      <c r="H1547" s="8"/>
      <c r="I1547" s="8"/>
      <c r="J1547" s="8"/>
      <c r="K1547" s="8">
        <v>1</v>
      </c>
      <c r="L1547" s="8">
        <f>L1543+1</f>
        <v>985</v>
      </c>
      <c r="M1547" s="147" t="s">
        <v>1338</v>
      </c>
      <c r="N1547" s="34"/>
      <c r="O1547" s="506" t="s">
        <v>425</v>
      </c>
      <c r="P1547" s="507"/>
      <c r="Q1547" s="507"/>
      <c r="R1547" s="508"/>
      <c r="S1547" s="34"/>
      <c r="T1547" s="33"/>
      <c r="U1547" s="34"/>
      <c r="V1547" s="33"/>
      <c r="W1547" s="34"/>
      <c r="X1547" s="33"/>
      <c r="Y1547" s="34"/>
      <c r="Z1547" s="33"/>
      <c r="AA1547" s="34"/>
      <c r="AB1547" s="362"/>
      <c r="AC1547" s="363"/>
      <c r="AD1547" s="518" t="s">
        <v>1269</v>
      </c>
      <c r="AE1547" s="519"/>
      <c r="AF1547" s="519"/>
      <c r="AG1547" s="519"/>
      <c r="AH1547" s="519"/>
      <c r="AI1547" s="519"/>
      <c r="AJ1547" s="519"/>
      <c r="AK1547" s="520"/>
      <c r="AL1547" s="364"/>
      <c r="AM1547" s="365"/>
      <c r="AN1547" s="101"/>
      <c r="AO1547" s="34"/>
      <c r="AP1547" s="33"/>
      <c r="AQ1547" s="34"/>
      <c r="AR1547" s="36"/>
      <c r="AS1547" s="35"/>
      <c r="AT1547" s="33"/>
      <c r="AU1547" s="34"/>
      <c r="AV1547" s="36"/>
      <c r="AW1547" s="4"/>
      <c r="AX1547" s="8"/>
      <c r="AY1547" s="521" t="s">
        <v>1284</v>
      </c>
      <c r="AZ1547" s="521"/>
      <c r="BA1547" s="521"/>
      <c r="BB1547" s="521"/>
      <c r="BC1547" s="521"/>
      <c r="BD1547" s="521"/>
      <c r="BE1547" s="521"/>
      <c r="BF1547" s="521"/>
      <c r="BG1547" s="484" t="s">
        <v>86</v>
      </c>
      <c r="BH1547" s="484"/>
    </row>
    <row r="1548" spans="1:60" ht="19.5" customHeight="1" x14ac:dyDescent="0.25">
      <c r="A1548" s="136">
        <f>A1547+1</f>
        <v>1271</v>
      </c>
      <c r="B1548" s="322"/>
      <c r="C1548" s="76"/>
      <c r="D1548" s="29" t="s">
        <v>787</v>
      </c>
      <c r="E1548" s="8"/>
      <c r="F1548" s="8"/>
      <c r="G1548" s="8"/>
      <c r="H1548" s="8"/>
      <c r="I1548" s="8"/>
      <c r="J1548" s="8"/>
      <c r="K1548" s="8">
        <f>K1547+1</f>
        <v>2</v>
      </c>
      <c r="L1548" s="8">
        <f>L1547+1</f>
        <v>986</v>
      </c>
      <c r="M1548" s="147" t="s">
        <v>1338</v>
      </c>
      <c r="N1548" s="87"/>
      <c r="O1548" s="87"/>
      <c r="P1548" s="108"/>
      <c r="Q1548" s="108"/>
      <c r="R1548" s="108"/>
      <c r="S1548" s="34"/>
      <c r="T1548" s="33"/>
      <c r="U1548" s="34"/>
      <c r="V1548" s="33"/>
      <c r="W1548" s="34"/>
      <c r="X1548" s="33"/>
      <c r="Y1548" s="34"/>
      <c r="Z1548" s="33"/>
      <c r="AA1548" s="34"/>
      <c r="AB1548" s="386"/>
      <c r="AC1548" s="387"/>
      <c r="AD1548" s="385"/>
      <c r="AE1548" s="386"/>
      <c r="AF1548" s="386"/>
      <c r="AG1548" s="386"/>
      <c r="AH1548" s="386"/>
      <c r="AI1548" s="386"/>
      <c r="AJ1548" s="386"/>
      <c r="AK1548" s="386"/>
      <c r="AL1548" s="386"/>
      <c r="AM1548" s="386"/>
      <c r="AN1548" s="101"/>
      <c r="AO1548" s="35"/>
      <c r="AP1548" s="33"/>
      <c r="AQ1548" s="34"/>
      <c r="AR1548" s="36"/>
      <c r="AS1548" s="35"/>
      <c r="AT1548" s="33"/>
      <c r="AU1548" s="34"/>
      <c r="AV1548" s="36"/>
      <c r="AW1548" s="4"/>
      <c r="AX1548" s="8"/>
      <c r="AY1548" s="459" t="s">
        <v>1505</v>
      </c>
      <c r="AZ1548" s="460"/>
      <c r="BA1548" s="460"/>
      <c r="BB1548" s="460"/>
      <c r="BC1548" s="460"/>
      <c r="BD1548" s="460"/>
      <c r="BE1548" s="460"/>
      <c r="BF1548" s="461"/>
      <c r="BG1548" s="484"/>
      <c r="BH1548" s="484"/>
    </row>
    <row r="1549" spans="1:60" ht="19.5" customHeight="1" x14ac:dyDescent="0.25">
      <c r="A1549" s="136">
        <f t="shared" ref="A1549:A1573" si="173">A1548+1</f>
        <v>1272</v>
      </c>
      <c r="B1549" s="29"/>
      <c r="C1549" s="39"/>
      <c r="D1549" s="29" t="s">
        <v>165</v>
      </c>
      <c r="E1549" s="30"/>
      <c r="F1549" s="30"/>
      <c r="G1549" s="8"/>
      <c r="H1549" s="8"/>
      <c r="I1549" s="8"/>
      <c r="J1549" s="8"/>
      <c r="K1549" s="8">
        <f t="shared" ref="K1549:L1564" si="174">K1548+1</f>
        <v>3</v>
      </c>
      <c r="L1549" s="8">
        <f t="shared" si="174"/>
        <v>987</v>
      </c>
      <c r="M1549" s="147" t="s">
        <v>1338</v>
      </c>
      <c r="N1549" s="96"/>
      <c r="O1549" s="34"/>
      <c r="P1549" s="33"/>
      <c r="Q1549" s="34"/>
      <c r="R1549" s="33"/>
      <c r="S1549" s="34"/>
      <c r="T1549" s="33"/>
      <c r="U1549" s="34"/>
      <c r="V1549" s="33"/>
      <c r="W1549" s="34"/>
      <c r="X1549" s="33"/>
      <c r="Y1549" s="34"/>
      <c r="Z1549" s="33"/>
      <c r="AA1549" s="34"/>
      <c r="AB1549" s="36"/>
      <c r="AC1549" s="35"/>
      <c r="AD1549" s="33"/>
      <c r="AE1549" s="58"/>
      <c r="AF1549" s="496" t="s">
        <v>169</v>
      </c>
      <c r="AG1549" s="489"/>
      <c r="AH1549" s="489"/>
      <c r="AI1549" s="489"/>
      <c r="AJ1549" s="489"/>
      <c r="AK1549" s="489"/>
      <c r="AL1549" s="489"/>
      <c r="AM1549" s="490"/>
      <c r="AN1549" s="152"/>
      <c r="AO1549" s="35"/>
      <c r="AP1549" s="33"/>
      <c r="AQ1549" s="34"/>
      <c r="AR1549" s="36"/>
      <c r="AS1549" s="35"/>
      <c r="AT1549" s="33"/>
      <c r="AU1549" s="34"/>
      <c r="AV1549" s="36"/>
      <c r="AW1549" s="4"/>
      <c r="AX1549" s="8"/>
      <c r="AY1549" s="509" t="s">
        <v>1291</v>
      </c>
      <c r="AZ1549" s="509"/>
      <c r="BA1549" s="509"/>
      <c r="BB1549" s="509"/>
      <c r="BC1549" s="509"/>
      <c r="BD1549" s="509"/>
      <c r="BE1549" s="509"/>
      <c r="BF1549" s="509"/>
      <c r="BG1549" s="484"/>
      <c r="BH1549" s="484"/>
    </row>
    <row r="1550" spans="1:60" ht="19.5" customHeight="1" x14ac:dyDescent="0.25">
      <c r="A1550" s="136">
        <f t="shared" si="173"/>
        <v>1273</v>
      </c>
      <c r="B1550" s="29"/>
      <c r="C1550" s="39"/>
      <c r="D1550" s="29" t="s">
        <v>166</v>
      </c>
      <c r="E1550" s="30"/>
      <c r="F1550" s="30"/>
      <c r="G1550" s="8"/>
      <c r="H1550" s="8"/>
      <c r="I1550" s="8"/>
      <c r="J1550" s="8"/>
      <c r="K1550" s="8">
        <f t="shared" si="174"/>
        <v>4</v>
      </c>
      <c r="L1550" s="8">
        <f t="shared" si="174"/>
        <v>988</v>
      </c>
      <c r="M1550" s="147" t="s">
        <v>1338</v>
      </c>
      <c r="N1550" s="96"/>
      <c r="O1550" s="34"/>
      <c r="P1550" s="33"/>
      <c r="Q1550" s="34"/>
      <c r="R1550" s="33"/>
      <c r="S1550" s="34"/>
      <c r="T1550" s="33"/>
      <c r="U1550" s="34"/>
      <c r="V1550" s="33"/>
      <c r="W1550" s="34"/>
      <c r="X1550" s="33"/>
      <c r="Y1550" s="34"/>
      <c r="Z1550" s="33"/>
      <c r="AA1550" s="34"/>
      <c r="AB1550" s="36"/>
      <c r="AC1550" s="35"/>
      <c r="AD1550" s="33"/>
      <c r="AE1550" s="58"/>
      <c r="AF1550" s="496" t="s">
        <v>169</v>
      </c>
      <c r="AG1550" s="489"/>
      <c r="AH1550" s="489"/>
      <c r="AI1550" s="489"/>
      <c r="AJ1550" s="489"/>
      <c r="AK1550" s="489"/>
      <c r="AL1550" s="489"/>
      <c r="AM1550" s="490"/>
      <c r="AN1550" s="152"/>
      <c r="AO1550" s="35"/>
      <c r="AP1550" s="33"/>
      <c r="AQ1550" s="34"/>
      <c r="AR1550" s="36"/>
      <c r="AS1550" s="35"/>
      <c r="AT1550" s="33"/>
      <c r="AU1550" s="34"/>
      <c r="AV1550" s="36"/>
      <c r="AW1550" s="4"/>
      <c r="AX1550" s="8"/>
      <c r="AY1550" s="509"/>
      <c r="AZ1550" s="509"/>
      <c r="BA1550" s="509"/>
      <c r="BB1550" s="509"/>
      <c r="BC1550" s="509"/>
      <c r="BD1550" s="509"/>
      <c r="BE1550" s="509"/>
      <c r="BF1550" s="509"/>
      <c r="BG1550" s="484"/>
      <c r="BH1550" s="484"/>
    </row>
    <row r="1551" spans="1:60" ht="19.5" customHeight="1" x14ac:dyDescent="0.25">
      <c r="A1551" s="136">
        <f t="shared" si="173"/>
        <v>1274</v>
      </c>
      <c r="B1551" s="29"/>
      <c r="C1551" s="39" t="s">
        <v>1383</v>
      </c>
      <c r="D1551" s="29" t="s">
        <v>167</v>
      </c>
      <c r="E1551" s="30"/>
      <c r="F1551" s="30"/>
      <c r="G1551" s="8"/>
      <c r="H1551" s="8"/>
      <c r="I1551" s="8"/>
      <c r="J1551" s="8"/>
      <c r="K1551" s="8">
        <f t="shared" si="174"/>
        <v>5</v>
      </c>
      <c r="L1551" s="8">
        <f t="shared" si="174"/>
        <v>989</v>
      </c>
      <c r="M1551" s="147" t="s">
        <v>1339</v>
      </c>
      <c r="N1551" s="96"/>
      <c r="O1551" s="34"/>
      <c r="P1551" s="33"/>
      <c r="Q1551" s="34"/>
      <c r="R1551" s="33"/>
      <c r="S1551" s="34"/>
      <c r="T1551" s="33"/>
      <c r="U1551" s="34"/>
      <c r="V1551" s="33"/>
      <c r="W1551" s="34"/>
      <c r="X1551" s="33"/>
      <c r="Y1551" s="34"/>
      <c r="Z1551" s="33"/>
      <c r="AA1551" s="34"/>
      <c r="AB1551" s="36"/>
      <c r="AC1551" s="35"/>
      <c r="AD1551" s="33"/>
      <c r="AE1551" s="58"/>
      <c r="AF1551" s="383"/>
      <c r="AG1551" s="381"/>
      <c r="AH1551" s="381"/>
      <c r="AI1551" s="381"/>
      <c r="AJ1551" s="381"/>
      <c r="AK1551" s="381"/>
      <c r="AL1551" s="381"/>
      <c r="AM1551" s="256"/>
      <c r="AN1551" s="152"/>
      <c r="AO1551" s="35"/>
      <c r="AP1551" s="33"/>
      <c r="AQ1551" s="34"/>
      <c r="AR1551" s="36"/>
      <c r="AS1551" s="35"/>
      <c r="AT1551" s="33"/>
      <c r="AU1551" s="34"/>
      <c r="AV1551" s="36"/>
      <c r="AW1551" s="4"/>
      <c r="AX1551" s="8"/>
      <c r="AY1551" s="459" t="s">
        <v>1384</v>
      </c>
      <c r="AZ1551" s="460"/>
      <c r="BA1551" s="460"/>
      <c r="BB1551" s="460"/>
      <c r="BC1551" s="460"/>
      <c r="BD1551" s="460"/>
      <c r="BE1551" s="460"/>
      <c r="BF1551" s="461"/>
      <c r="BG1551" s="484"/>
      <c r="BH1551" s="484"/>
    </row>
    <row r="1552" spans="1:60" ht="19.5" customHeight="1" x14ac:dyDescent="0.25">
      <c r="A1552" s="136">
        <f t="shared" si="173"/>
        <v>1275</v>
      </c>
      <c r="B1552" s="29"/>
      <c r="C1552" s="39"/>
      <c r="D1552" s="29" t="s">
        <v>281</v>
      </c>
      <c r="E1552" s="30"/>
      <c r="F1552" s="30"/>
      <c r="G1552" s="8"/>
      <c r="H1552" s="8"/>
      <c r="I1552" s="8"/>
      <c r="J1552" s="8"/>
      <c r="K1552" s="8">
        <f t="shared" si="174"/>
        <v>6</v>
      </c>
      <c r="L1552" s="8">
        <f t="shared" si="174"/>
        <v>990</v>
      </c>
      <c r="M1552" s="147" t="s">
        <v>1339</v>
      </c>
      <c r="N1552" s="96"/>
      <c r="O1552" s="34"/>
      <c r="P1552" s="33"/>
      <c r="Q1552" s="34"/>
      <c r="R1552" s="33"/>
      <c r="S1552" s="34"/>
      <c r="T1552" s="33"/>
      <c r="U1552" s="34"/>
      <c r="V1552" s="33"/>
      <c r="W1552" s="34"/>
      <c r="X1552" s="33"/>
      <c r="Y1552" s="34"/>
      <c r="Z1552" s="33"/>
      <c r="AA1552" s="34"/>
      <c r="AB1552" s="36"/>
      <c r="AC1552" s="35"/>
      <c r="AD1552" s="33"/>
      <c r="AE1552" s="58"/>
      <c r="AF1552" s="496" t="s">
        <v>169</v>
      </c>
      <c r="AG1552" s="489"/>
      <c r="AH1552" s="489"/>
      <c r="AI1552" s="489"/>
      <c r="AJ1552" s="489"/>
      <c r="AK1552" s="489"/>
      <c r="AL1552" s="489"/>
      <c r="AM1552" s="490"/>
      <c r="AN1552" s="152"/>
      <c r="AO1552" s="35"/>
      <c r="AP1552" s="33"/>
      <c r="AQ1552" s="34"/>
      <c r="AR1552" s="36"/>
      <c r="AS1552" s="35"/>
      <c r="AT1552" s="33"/>
      <c r="AU1552" s="34"/>
      <c r="AV1552" s="36"/>
      <c r="AW1552" s="4"/>
      <c r="AX1552" s="8"/>
      <c r="AY1552" s="509" t="s">
        <v>1291</v>
      </c>
      <c r="AZ1552" s="509"/>
      <c r="BA1552" s="509"/>
      <c r="BB1552" s="509"/>
      <c r="BC1552" s="509"/>
      <c r="BD1552" s="509"/>
      <c r="BE1552" s="509"/>
      <c r="BF1552" s="509"/>
      <c r="BG1552" s="484"/>
      <c r="BH1552" s="484"/>
    </row>
    <row r="1553" spans="1:60" ht="19.5" customHeight="1" x14ac:dyDescent="0.25">
      <c r="A1553" s="136">
        <f t="shared" si="173"/>
        <v>1276</v>
      </c>
      <c r="B1553" s="29"/>
      <c r="C1553" s="39"/>
      <c r="D1553" s="29" t="s">
        <v>282</v>
      </c>
      <c r="E1553" s="30"/>
      <c r="F1553" s="30"/>
      <c r="G1553" s="8"/>
      <c r="H1553" s="8"/>
      <c r="I1553" s="8"/>
      <c r="J1553" s="8"/>
      <c r="K1553" s="8">
        <f t="shared" si="174"/>
        <v>7</v>
      </c>
      <c r="L1553" s="8">
        <f t="shared" si="174"/>
        <v>991</v>
      </c>
      <c r="M1553" s="147" t="s">
        <v>1339</v>
      </c>
      <c r="N1553" s="96"/>
      <c r="O1553" s="34"/>
      <c r="P1553" s="33"/>
      <c r="Q1553" s="34"/>
      <c r="R1553" s="33"/>
      <c r="S1553" s="34"/>
      <c r="T1553" s="33"/>
      <c r="U1553" s="34"/>
      <c r="V1553" s="33"/>
      <c r="W1553" s="34"/>
      <c r="X1553" s="33"/>
      <c r="Y1553" s="34"/>
      <c r="Z1553" s="33"/>
      <c r="AA1553" s="34"/>
      <c r="AB1553" s="36"/>
      <c r="AC1553" s="35"/>
      <c r="AD1553" s="33"/>
      <c r="AE1553" s="58"/>
      <c r="AF1553" s="496" t="s">
        <v>169</v>
      </c>
      <c r="AG1553" s="489"/>
      <c r="AH1553" s="489"/>
      <c r="AI1553" s="489"/>
      <c r="AJ1553" s="489"/>
      <c r="AK1553" s="489"/>
      <c r="AL1553" s="489"/>
      <c r="AM1553" s="490"/>
      <c r="AN1553" s="152"/>
      <c r="AO1553" s="35"/>
      <c r="AP1553" s="33"/>
      <c r="AQ1553" s="34"/>
      <c r="AR1553" s="36"/>
      <c r="AS1553" s="35"/>
      <c r="AT1553" s="33"/>
      <c r="AU1553" s="34"/>
      <c r="AV1553" s="36"/>
      <c r="AW1553" s="4"/>
      <c r="AX1553" s="8"/>
      <c r="AY1553" s="509"/>
      <c r="AZ1553" s="509"/>
      <c r="BA1553" s="509"/>
      <c r="BB1553" s="509"/>
      <c r="BC1553" s="509"/>
      <c r="BD1553" s="509"/>
      <c r="BE1553" s="509"/>
      <c r="BF1553" s="509"/>
      <c r="BG1553" s="484"/>
      <c r="BH1553" s="484"/>
    </row>
    <row r="1554" spans="1:60" ht="19.5" customHeight="1" x14ac:dyDescent="0.25">
      <c r="A1554" s="136">
        <f t="shared" si="173"/>
        <v>1277</v>
      </c>
      <c r="B1554" s="29"/>
      <c r="C1554" s="39"/>
      <c r="D1554" s="29" t="s">
        <v>283</v>
      </c>
      <c r="E1554" s="30"/>
      <c r="F1554" s="30"/>
      <c r="G1554" s="8"/>
      <c r="H1554" s="8"/>
      <c r="I1554" s="8"/>
      <c r="J1554" s="8"/>
      <c r="K1554" s="8">
        <f t="shared" si="174"/>
        <v>8</v>
      </c>
      <c r="L1554" s="8">
        <f t="shared" si="174"/>
        <v>992</v>
      </c>
      <c r="M1554" s="147" t="s">
        <v>1339</v>
      </c>
      <c r="N1554" s="96"/>
      <c r="O1554" s="34"/>
      <c r="P1554" s="33"/>
      <c r="Q1554" s="34"/>
      <c r="R1554" s="33"/>
      <c r="S1554" s="34"/>
      <c r="T1554" s="33"/>
      <c r="U1554" s="34"/>
      <c r="V1554" s="33"/>
      <c r="W1554" s="34"/>
      <c r="X1554" s="33"/>
      <c r="Y1554" s="34"/>
      <c r="Z1554" s="33"/>
      <c r="AA1554" s="34"/>
      <c r="AB1554" s="36"/>
      <c r="AC1554" s="35"/>
      <c r="AD1554" s="33"/>
      <c r="AE1554" s="58"/>
      <c r="AF1554" s="496" t="s">
        <v>169</v>
      </c>
      <c r="AG1554" s="489"/>
      <c r="AH1554" s="489"/>
      <c r="AI1554" s="489"/>
      <c r="AJ1554" s="489"/>
      <c r="AK1554" s="489"/>
      <c r="AL1554" s="489"/>
      <c r="AM1554" s="490"/>
      <c r="AN1554" s="152"/>
      <c r="AO1554" s="35"/>
      <c r="AP1554" s="33"/>
      <c r="AQ1554" s="34"/>
      <c r="AR1554" s="36"/>
      <c r="AS1554" s="35"/>
      <c r="AT1554" s="33"/>
      <c r="AU1554" s="34"/>
      <c r="AV1554" s="36"/>
      <c r="AW1554" s="4"/>
      <c r="AX1554" s="8"/>
      <c r="AY1554" s="509" t="s">
        <v>1291</v>
      </c>
      <c r="AZ1554" s="509"/>
      <c r="BA1554" s="509"/>
      <c r="BB1554" s="509"/>
      <c r="BC1554" s="509"/>
      <c r="BD1554" s="509"/>
      <c r="BE1554" s="509"/>
      <c r="BF1554" s="509"/>
      <c r="BG1554" s="484"/>
      <c r="BH1554" s="484"/>
    </row>
    <row r="1555" spans="1:60" ht="19.5" customHeight="1" x14ac:dyDescent="0.25">
      <c r="A1555" s="136">
        <f t="shared" si="173"/>
        <v>1278</v>
      </c>
      <c r="B1555" s="29"/>
      <c r="C1555" s="39"/>
      <c r="D1555" s="29" t="s">
        <v>284</v>
      </c>
      <c r="E1555" s="30"/>
      <c r="F1555" s="30"/>
      <c r="G1555" s="8"/>
      <c r="H1555" s="8"/>
      <c r="I1555" s="8"/>
      <c r="J1555" s="8"/>
      <c r="K1555" s="8">
        <f t="shared" si="174"/>
        <v>9</v>
      </c>
      <c r="L1555" s="8">
        <f t="shared" si="174"/>
        <v>993</v>
      </c>
      <c r="M1555" s="147" t="s">
        <v>1339</v>
      </c>
      <c r="N1555" s="96"/>
      <c r="O1555" s="34"/>
      <c r="P1555" s="33"/>
      <c r="Q1555" s="34"/>
      <c r="R1555" s="33"/>
      <c r="S1555" s="34"/>
      <c r="T1555" s="33"/>
      <c r="U1555" s="34"/>
      <c r="V1555" s="33"/>
      <c r="W1555" s="34"/>
      <c r="X1555" s="33"/>
      <c r="Y1555" s="34"/>
      <c r="Z1555" s="33"/>
      <c r="AA1555" s="34"/>
      <c r="AB1555" s="36"/>
      <c r="AC1555" s="35"/>
      <c r="AD1555" s="33"/>
      <c r="AE1555" s="58"/>
      <c r="AF1555" s="496" t="s">
        <v>169</v>
      </c>
      <c r="AG1555" s="489"/>
      <c r="AH1555" s="489"/>
      <c r="AI1555" s="489"/>
      <c r="AJ1555" s="489"/>
      <c r="AK1555" s="489"/>
      <c r="AL1555" s="489"/>
      <c r="AM1555" s="490"/>
      <c r="AN1555" s="152"/>
      <c r="AO1555" s="35"/>
      <c r="AP1555" s="33"/>
      <c r="AQ1555" s="34"/>
      <c r="AR1555" s="36"/>
      <c r="AS1555" s="35"/>
      <c r="AT1555" s="33"/>
      <c r="AU1555" s="34"/>
      <c r="AV1555" s="36"/>
      <c r="AW1555" s="4"/>
      <c r="AX1555" s="8"/>
      <c r="AY1555" s="515" t="s">
        <v>1385</v>
      </c>
      <c r="AZ1555" s="516"/>
      <c r="BA1555" s="516"/>
      <c r="BB1555" s="516"/>
      <c r="BC1555" s="516"/>
      <c r="BD1555" s="516"/>
      <c r="BE1555" s="516"/>
      <c r="BF1555" s="517"/>
      <c r="BG1555" s="484"/>
      <c r="BH1555" s="484"/>
    </row>
    <row r="1556" spans="1:60" ht="19.5" customHeight="1" x14ac:dyDescent="0.25">
      <c r="A1556" s="136">
        <f t="shared" si="173"/>
        <v>1279</v>
      </c>
      <c r="B1556" s="29"/>
      <c r="C1556" s="39"/>
      <c r="D1556" s="29" t="s">
        <v>278</v>
      </c>
      <c r="E1556" s="30"/>
      <c r="F1556" s="30"/>
      <c r="G1556" s="8"/>
      <c r="H1556" s="8"/>
      <c r="I1556" s="8"/>
      <c r="J1556" s="8"/>
      <c r="K1556" s="8">
        <f t="shared" si="174"/>
        <v>10</v>
      </c>
      <c r="L1556" s="8">
        <f t="shared" si="174"/>
        <v>994</v>
      </c>
      <c r="M1556" s="147" t="s">
        <v>1339</v>
      </c>
      <c r="N1556" s="96"/>
      <c r="O1556" s="34"/>
      <c r="P1556" s="33"/>
      <c r="Q1556" s="34"/>
      <c r="R1556" s="33"/>
      <c r="S1556" s="34"/>
      <c r="T1556" s="33"/>
      <c r="U1556" s="34"/>
      <c r="V1556" s="33"/>
      <c r="W1556" s="34"/>
      <c r="X1556" s="33"/>
      <c r="Y1556" s="34"/>
      <c r="Z1556" s="33"/>
      <c r="AA1556" s="34"/>
      <c r="AB1556" s="36"/>
      <c r="AC1556" s="35"/>
      <c r="AD1556" s="33"/>
      <c r="AE1556" s="58"/>
      <c r="AF1556" s="496" t="s">
        <v>169</v>
      </c>
      <c r="AG1556" s="489"/>
      <c r="AH1556" s="489"/>
      <c r="AI1556" s="489"/>
      <c r="AJ1556" s="489"/>
      <c r="AK1556" s="489"/>
      <c r="AL1556" s="489"/>
      <c r="AM1556" s="490"/>
      <c r="AN1556" s="152"/>
      <c r="AO1556" s="35"/>
      <c r="AP1556" s="33"/>
      <c r="AQ1556" s="34"/>
      <c r="AR1556" s="36"/>
      <c r="AS1556" s="35"/>
      <c r="AT1556" s="33"/>
      <c r="AU1556" s="34"/>
      <c r="AV1556" s="36"/>
      <c r="AW1556" s="4"/>
      <c r="AX1556" s="8"/>
      <c r="AY1556" s="515" t="s">
        <v>1291</v>
      </c>
      <c r="AZ1556" s="516"/>
      <c r="BA1556" s="516"/>
      <c r="BB1556" s="516"/>
      <c r="BC1556" s="516"/>
      <c r="BD1556" s="516"/>
      <c r="BE1556" s="516"/>
      <c r="BF1556" s="517"/>
      <c r="BG1556" s="484"/>
      <c r="BH1556" s="484"/>
    </row>
    <row r="1557" spans="1:60" ht="19.5" customHeight="1" x14ac:dyDescent="0.25">
      <c r="A1557" s="136">
        <f t="shared" si="173"/>
        <v>1280</v>
      </c>
      <c r="B1557" s="462"/>
      <c r="C1557" s="17" t="s">
        <v>692</v>
      </c>
      <c r="D1557" s="29" t="s">
        <v>279</v>
      </c>
      <c r="E1557" s="30"/>
      <c r="F1557" s="30"/>
      <c r="G1557" s="8"/>
      <c r="H1557" s="8"/>
      <c r="I1557" s="8"/>
      <c r="J1557" s="8"/>
      <c r="K1557" s="8">
        <f t="shared" si="174"/>
        <v>11</v>
      </c>
      <c r="L1557" s="8">
        <f t="shared" si="174"/>
        <v>995</v>
      </c>
      <c r="M1557" s="147" t="s">
        <v>1339</v>
      </c>
      <c r="N1557" s="96"/>
      <c r="O1557" s="34"/>
      <c r="P1557" s="33"/>
      <c r="Q1557" s="34"/>
      <c r="R1557" s="33"/>
      <c r="S1557" s="34"/>
      <c r="T1557" s="33"/>
      <c r="U1557" s="34"/>
      <c r="V1557" s="33"/>
      <c r="W1557" s="34"/>
      <c r="X1557" s="33"/>
      <c r="Y1557" s="34"/>
      <c r="Z1557" s="33"/>
      <c r="AA1557" s="34"/>
      <c r="AB1557" s="36"/>
      <c r="AC1557" s="35"/>
      <c r="AD1557" s="33"/>
      <c r="AE1557" s="58"/>
      <c r="AF1557" s="496" t="s">
        <v>169</v>
      </c>
      <c r="AG1557" s="489"/>
      <c r="AH1557" s="489"/>
      <c r="AI1557" s="489"/>
      <c r="AJ1557" s="489"/>
      <c r="AK1557" s="489"/>
      <c r="AL1557" s="489"/>
      <c r="AM1557" s="490"/>
      <c r="AN1557" s="152"/>
      <c r="AO1557" s="35"/>
      <c r="AP1557" s="33"/>
      <c r="AQ1557" s="34"/>
      <c r="AR1557" s="36"/>
      <c r="AS1557" s="35"/>
      <c r="AT1557" s="33"/>
      <c r="AU1557" s="34"/>
      <c r="AV1557" s="36"/>
      <c r="AW1557" s="4"/>
      <c r="AX1557" s="8"/>
      <c r="AY1557" s="511" t="s">
        <v>1387</v>
      </c>
      <c r="AZ1557" s="511"/>
      <c r="BA1557" s="511"/>
      <c r="BB1557" s="511"/>
      <c r="BC1557" s="511"/>
      <c r="BD1557" s="511"/>
      <c r="BE1557" s="511"/>
      <c r="BF1557" s="511"/>
      <c r="BG1557" s="484"/>
      <c r="BH1557" s="484"/>
    </row>
    <row r="1558" spans="1:60" ht="19.5" customHeight="1" x14ac:dyDescent="0.25">
      <c r="A1558" s="136">
        <f t="shared" si="173"/>
        <v>1281</v>
      </c>
      <c r="B1558" s="462"/>
      <c r="C1558" s="20" t="s">
        <v>335</v>
      </c>
      <c r="D1558" s="29" t="s">
        <v>280</v>
      </c>
      <c r="E1558" s="30"/>
      <c r="F1558" s="30"/>
      <c r="G1558" s="8"/>
      <c r="H1558" s="8"/>
      <c r="I1558" s="8"/>
      <c r="J1558" s="8"/>
      <c r="K1558" s="8">
        <f t="shared" si="174"/>
        <v>12</v>
      </c>
      <c r="L1558" s="8">
        <f t="shared" si="174"/>
        <v>996</v>
      </c>
      <c r="M1558" s="147" t="s">
        <v>1339</v>
      </c>
      <c r="N1558" s="96"/>
      <c r="O1558" s="34"/>
      <c r="P1558" s="33"/>
      <c r="Q1558" s="34"/>
      <c r="R1558" s="33"/>
      <c r="S1558" s="34"/>
      <c r="T1558" s="33"/>
      <c r="U1558" s="34"/>
      <c r="V1558" s="33"/>
      <c r="W1558" s="34"/>
      <c r="X1558" s="33"/>
      <c r="Y1558" s="34"/>
      <c r="Z1558" s="33"/>
      <c r="AA1558" s="34"/>
      <c r="AB1558" s="36"/>
      <c r="AC1558" s="35"/>
      <c r="AD1558" s="33"/>
      <c r="AE1558" s="58"/>
      <c r="AF1558" s="496" t="s">
        <v>169</v>
      </c>
      <c r="AG1558" s="489"/>
      <c r="AH1558" s="489"/>
      <c r="AI1558" s="489"/>
      <c r="AJ1558" s="489"/>
      <c r="AK1558" s="489"/>
      <c r="AL1558" s="489"/>
      <c r="AM1558" s="490"/>
      <c r="AN1558" s="152"/>
      <c r="AO1558" s="35"/>
      <c r="AP1558" s="33"/>
      <c r="AQ1558" s="34"/>
      <c r="AR1558" s="36"/>
      <c r="AS1558" s="35"/>
      <c r="AT1558" s="33"/>
      <c r="AU1558" s="34"/>
      <c r="AV1558" s="36"/>
      <c r="AW1558" s="4"/>
      <c r="AX1558" s="8"/>
      <c r="AY1558" s="511"/>
      <c r="AZ1558" s="511"/>
      <c r="BA1558" s="511"/>
      <c r="BB1558" s="511"/>
      <c r="BC1558" s="511"/>
      <c r="BD1558" s="511"/>
      <c r="BE1558" s="511"/>
      <c r="BF1558" s="511"/>
      <c r="BG1558" s="484"/>
      <c r="BH1558" s="484"/>
    </row>
    <row r="1559" spans="1:60" ht="19.5" customHeight="1" x14ac:dyDescent="0.25">
      <c r="A1559" s="136">
        <f t="shared" si="173"/>
        <v>1282</v>
      </c>
      <c r="B1559" s="29"/>
      <c r="C1559" s="450" t="s">
        <v>1386</v>
      </c>
      <c r="D1559" s="29" t="s">
        <v>65</v>
      </c>
      <c r="E1559" s="30"/>
      <c r="F1559" s="30"/>
      <c r="G1559" s="8"/>
      <c r="H1559" s="8"/>
      <c r="I1559" s="8"/>
      <c r="J1559" s="8"/>
      <c r="K1559" s="8">
        <f t="shared" si="174"/>
        <v>13</v>
      </c>
      <c r="L1559" s="8">
        <f t="shared" si="174"/>
        <v>997</v>
      </c>
      <c r="M1559" s="147" t="s">
        <v>1339</v>
      </c>
      <c r="N1559" s="96"/>
      <c r="O1559" s="34"/>
      <c r="P1559" s="33"/>
      <c r="Q1559" s="34"/>
      <c r="R1559" s="33"/>
      <c r="S1559" s="34"/>
      <c r="T1559" s="33"/>
      <c r="U1559" s="34"/>
      <c r="V1559" s="33"/>
      <c r="W1559" s="34"/>
      <c r="X1559" s="33"/>
      <c r="Y1559" s="34"/>
      <c r="Z1559" s="33"/>
      <c r="AA1559" s="34"/>
      <c r="AB1559" s="36"/>
      <c r="AC1559" s="35"/>
      <c r="AD1559" s="33"/>
      <c r="AE1559" s="58"/>
      <c r="AF1559" s="496" t="s">
        <v>169</v>
      </c>
      <c r="AG1559" s="489"/>
      <c r="AH1559" s="489"/>
      <c r="AI1559" s="489"/>
      <c r="AJ1559" s="489"/>
      <c r="AK1559" s="489"/>
      <c r="AL1559" s="489"/>
      <c r="AM1559" s="490"/>
      <c r="AN1559" s="152"/>
      <c r="AO1559" s="35"/>
      <c r="AP1559" s="33"/>
      <c r="AQ1559" s="34"/>
      <c r="AR1559" s="36"/>
      <c r="AS1559" s="35"/>
      <c r="AT1559" s="33"/>
      <c r="AU1559" s="34"/>
      <c r="AV1559" s="36"/>
      <c r="AW1559" s="4"/>
      <c r="AX1559" s="8"/>
      <c r="AY1559" s="469" t="s">
        <v>1388</v>
      </c>
      <c r="AZ1559" s="470"/>
      <c r="BA1559" s="470"/>
      <c r="BB1559" s="470"/>
      <c r="BC1559" s="470"/>
      <c r="BD1559" s="470"/>
      <c r="BE1559" s="470"/>
      <c r="BF1559" s="471"/>
      <c r="BG1559" s="484"/>
      <c r="BH1559" s="484"/>
    </row>
    <row r="1560" spans="1:60" ht="19.5" customHeight="1" x14ac:dyDescent="0.25">
      <c r="A1560" s="136">
        <f t="shared" si="173"/>
        <v>1283</v>
      </c>
      <c r="B1560" s="29"/>
      <c r="C1560" s="452"/>
      <c r="D1560" s="29" t="s">
        <v>66</v>
      </c>
      <c r="E1560" s="30"/>
      <c r="F1560" s="30"/>
      <c r="G1560" s="8"/>
      <c r="H1560" s="8"/>
      <c r="I1560" s="8"/>
      <c r="J1560" s="8"/>
      <c r="K1560" s="8">
        <f t="shared" si="174"/>
        <v>14</v>
      </c>
      <c r="L1560" s="8">
        <f t="shared" si="174"/>
        <v>998</v>
      </c>
      <c r="M1560" s="382" t="s">
        <v>1390</v>
      </c>
      <c r="N1560" s="96"/>
      <c r="O1560" s="34"/>
      <c r="P1560" s="33"/>
      <c r="Q1560" s="34"/>
      <c r="R1560" s="33"/>
      <c r="S1560" s="34"/>
      <c r="T1560" s="33"/>
      <c r="U1560" s="34"/>
      <c r="V1560" s="33"/>
      <c r="W1560" s="34"/>
      <c r="X1560" s="33"/>
      <c r="Y1560" s="34"/>
      <c r="Z1560" s="33"/>
      <c r="AA1560" s="34"/>
      <c r="AB1560" s="36"/>
      <c r="AC1560" s="35"/>
      <c r="AD1560" s="33"/>
      <c r="AE1560" s="58"/>
      <c r="AF1560" s="496" t="s">
        <v>169</v>
      </c>
      <c r="AG1560" s="489"/>
      <c r="AH1560" s="489"/>
      <c r="AI1560" s="489"/>
      <c r="AJ1560" s="489"/>
      <c r="AK1560" s="489"/>
      <c r="AL1560" s="489"/>
      <c r="AM1560" s="490"/>
      <c r="AN1560" s="152"/>
      <c r="AO1560" s="35"/>
      <c r="AP1560" s="33"/>
      <c r="AQ1560" s="34"/>
      <c r="AR1560" s="36"/>
      <c r="AS1560" s="35"/>
      <c r="AT1560" s="33"/>
      <c r="AU1560" s="34"/>
      <c r="AV1560" s="36"/>
      <c r="AW1560" s="4"/>
      <c r="AX1560" s="8"/>
      <c r="AY1560" s="475"/>
      <c r="AZ1560" s="476"/>
      <c r="BA1560" s="476"/>
      <c r="BB1560" s="476"/>
      <c r="BC1560" s="476"/>
      <c r="BD1560" s="476"/>
      <c r="BE1560" s="476"/>
      <c r="BF1560" s="477"/>
      <c r="BG1560" s="484"/>
      <c r="BH1560" s="484"/>
    </row>
    <row r="1561" spans="1:60" ht="54" customHeight="1" x14ac:dyDescent="0.25">
      <c r="A1561" s="136">
        <f t="shared" si="173"/>
        <v>1284</v>
      </c>
      <c r="B1561" s="29"/>
      <c r="C1561" s="206" t="s">
        <v>1389</v>
      </c>
      <c r="D1561" s="29" t="s">
        <v>67</v>
      </c>
      <c r="E1561" s="30"/>
      <c r="F1561" s="30"/>
      <c r="G1561" s="8"/>
      <c r="H1561" s="8"/>
      <c r="I1561" s="8"/>
      <c r="J1561" s="8"/>
      <c r="K1561" s="8">
        <f t="shared" si="174"/>
        <v>15</v>
      </c>
      <c r="L1561" s="8">
        <f t="shared" si="174"/>
        <v>999</v>
      </c>
      <c r="M1561" s="147" t="s">
        <v>1338</v>
      </c>
      <c r="N1561" s="96"/>
      <c r="O1561" s="34"/>
      <c r="P1561" s="33"/>
      <c r="Q1561" s="34"/>
      <c r="R1561" s="33"/>
      <c r="S1561" s="34"/>
      <c r="T1561" s="33"/>
      <c r="U1561" s="151"/>
      <c r="V1561" s="155"/>
      <c r="W1561" s="151"/>
      <c r="X1561" s="155"/>
      <c r="Y1561" s="151"/>
      <c r="Z1561" s="155"/>
      <c r="AA1561" s="496" t="s">
        <v>473</v>
      </c>
      <c r="AB1561" s="489"/>
      <c r="AC1561" s="489"/>
      <c r="AD1561" s="489"/>
      <c r="AE1561" s="489"/>
      <c r="AF1561" s="489"/>
      <c r="AG1561" s="489"/>
      <c r="AH1561" s="510"/>
      <c r="AI1561" s="151"/>
      <c r="AJ1561" s="155"/>
      <c r="AK1561" s="151"/>
      <c r="AL1561" s="155"/>
      <c r="AM1561" s="151"/>
      <c r="AN1561" s="170"/>
      <c r="AO1561" s="35"/>
      <c r="AP1561" s="33"/>
      <c r="AQ1561" s="34"/>
      <c r="AR1561" s="36"/>
      <c r="AS1561" s="35"/>
      <c r="AT1561" s="33"/>
      <c r="AU1561" s="34"/>
      <c r="AV1561" s="36"/>
      <c r="AW1561" s="4"/>
      <c r="AX1561" s="8">
        <v>2</v>
      </c>
      <c r="AY1561" s="512" t="s">
        <v>1290</v>
      </c>
      <c r="AZ1561" s="513"/>
      <c r="BA1561" s="513"/>
      <c r="BB1561" s="513"/>
      <c r="BC1561" s="513"/>
      <c r="BD1561" s="513"/>
      <c r="BE1561" s="513"/>
      <c r="BF1561" s="514"/>
      <c r="BG1561" s="484"/>
      <c r="BH1561" s="484"/>
    </row>
    <row r="1562" spans="1:60" ht="19.5" customHeight="1" x14ac:dyDescent="0.25">
      <c r="A1562" s="136">
        <f t="shared" si="173"/>
        <v>1285</v>
      </c>
      <c r="B1562" s="450" t="s">
        <v>694</v>
      </c>
      <c r="C1562" s="450" t="s">
        <v>693</v>
      </c>
      <c r="D1562" s="29" t="s">
        <v>68</v>
      </c>
      <c r="E1562" s="8"/>
      <c r="F1562" s="25"/>
      <c r="G1562" s="25"/>
      <c r="H1562" s="25"/>
      <c r="I1562" s="8"/>
      <c r="J1562" s="8"/>
      <c r="K1562" s="8">
        <f t="shared" si="174"/>
        <v>16</v>
      </c>
      <c r="L1562" s="8">
        <f t="shared" si="174"/>
        <v>1000</v>
      </c>
      <c r="M1562" s="147" t="s">
        <v>1338</v>
      </c>
      <c r="N1562" s="34"/>
      <c r="O1562" s="506" t="s">
        <v>425</v>
      </c>
      <c r="P1562" s="507"/>
      <c r="Q1562" s="507"/>
      <c r="R1562" s="508"/>
      <c r="S1562" s="34"/>
      <c r="T1562" s="33"/>
      <c r="U1562" s="34"/>
      <c r="V1562" s="33"/>
      <c r="W1562" s="34"/>
      <c r="X1562" s="33"/>
      <c r="Y1562" s="34"/>
      <c r="Z1562" s="33"/>
      <c r="AA1562" s="34"/>
      <c r="AB1562" s="36"/>
      <c r="AC1562" s="35"/>
      <c r="AD1562" s="33"/>
      <c r="AE1562" s="58"/>
      <c r="AF1562" s="496" t="s">
        <v>169</v>
      </c>
      <c r="AG1562" s="489"/>
      <c r="AH1562" s="489"/>
      <c r="AI1562" s="489"/>
      <c r="AJ1562" s="489"/>
      <c r="AK1562" s="489"/>
      <c r="AL1562" s="489"/>
      <c r="AM1562" s="490"/>
      <c r="AN1562" s="152"/>
      <c r="AO1562" s="35"/>
      <c r="AP1562" s="33"/>
      <c r="AQ1562" s="34"/>
      <c r="AR1562" s="36"/>
      <c r="AS1562" s="35"/>
      <c r="AT1562" s="33"/>
      <c r="AU1562" s="34"/>
      <c r="AV1562" s="36"/>
      <c r="AW1562" s="4"/>
      <c r="AX1562" s="8"/>
      <c r="AY1562" s="469" t="s">
        <v>819</v>
      </c>
      <c r="AZ1562" s="470"/>
      <c r="BA1562" s="470"/>
      <c r="BB1562" s="470"/>
      <c r="BC1562" s="470"/>
      <c r="BD1562" s="470"/>
      <c r="BE1562" s="470"/>
      <c r="BF1562" s="471"/>
      <c r="BG1562" s="484"/>
      <c r="BH1562" s="484"/>
    </row>
    <row r="1563" spans="1:60" ht="19.5" customHeight="1" x14ac:dyDescent="0.25">
      <c r="A1563" s="136">
        <f t="shared" si="173"/>
        <v>1286</v>
      </c>
      <c r="B1563" s="452"/>
      <c r="C1563" s="452"/>
      <c r="D1563" s="29" t="s">
        <v>69</v>
      </c>
      <c r="E1563" s="8"/>
      <c r="F1563" s="8"/>
      <c r="G1563" s="8"/>
      <c r="H1563" s="8"/>
      <c r="I1563" s="8"/>
      <c r="J1563" s="8"/>
      <c r="K1563" s="8">
        <f t="shared" si="174"/>
        <v>17</v>
      </c>
      <c r="L1563" s="8">
        <f t="shared" si="174"/>
        <v>1001</v>
      </c>
      <c r="M1563" s="147" t="s">
        <v>1338</v>
      </c>
      <c r="N1563" s="96"/>
      <c r="O1563" s="506" t="s">
        <v>425</v>
      </c>
      <c r="P1563" s="507"/>
      <c r="Q1563" s="507"/>
      <c r="R1563" s="508"/>
      <c r="S1563" s="34"/>
      <c r="T1563" s="33"/>
      <c r="U1563" s="34"/>
      <c r="V1563" s="33"/>
      <c r="W1563" s="34"/>
      <c r="X1563" s="33"/>
      <c r="Y1563" s="34"/>
      <c r="Z1563" s="33"/>
      <c r="AA1563" s="34"/>
      <c r="AB1563" s="36"/>
      <c r="AC1563" s="35"/>
      <c r="AD1563" s="33"/>
      <c r="AE1563" s="58"/>
      <c r="AF1563" s="496" t="s">
        <v>169</v>
      </c>
      <c r="AG1563" s="489"/>
      <c r="AH1563" s="489"/>
      <c r="AI1563" s="489"/>
      <c r="AJ1563" s="489"/>
      <c r="AK1563" s="489"/>
      <c r="AL1563" s="489"/>
      <c r="AM1563" s="490"/>
      <c r="AN1563" s="152"/>
      <c r="AO1563" s="35"/>
      <c r="AP1563" s="33"/>
      <c r="AQ1563" s="34"/>
      <c r="AR1563" s="36"/>
      <c r="AS1563" s="35"/>
      <c r="AT1563" s="33"/>
      <c r="AU1563" s="34"/>
      <c r="AV1563" s="36"/>
      <c r="AW1563" s="4"/>
      <c r="AX1563" s="8"/>
      <c r="AY1563" s="475"/>
      <c r="AZ1563" s="476"/>
      <c r="BA1563" s="476"/>
      <c r="BB1563" s="476"/>
      <c r="BC1563" s="476"/>
      <c r="BD1563" s="476"/>
      <c r="BE1563" s="476"/>
      <c r="BF1563" s="477"/>
      <c r="BG1563" s="484"/>
      <c r="BH1563" s="484"/>
    </row>
    <row r="1564" spans="1:60" ht="54" customHeight="1" x14ac:dyDescent="0.25">
      <c r="A1564" s="136">
        <f t="shared" si="173"/>
        <v>1287</v>
      </c>
      <c r="B1564" s="29"/>
      <c r="C1564" s="206" t="s">
        <v>1288</v>
      </c>
      <c r="D1564" s="29" t="s">
        <v>84</v>
      </c>
      <c r="E1564" s="25"/>
      <c r="F1564" s="25"/>
      <c r="G1564" s="25"/>
      <c r="H1564" s="25"/>
      <c r="I1564" s="8"/>
      <c r="J1564" s="8"/>
      <c r="K1564" s="8">
        <f t="shared" si="174"/>
        <v>18</v>
      </c>
      <c r="L1564" s="8">
        <f t="shared" si="174"/>
        <v>1002</v>
      </c>
      <c r="M1564" s="147" t="s">
        <v>1338</v>
      </c>
      <c r="N1564" s="96"/>
      <c r="O1564" s="34"/>
      <c r="P1564" s="33"/>
      <c r="Q1564" s="34"/>
      <c r="R1564" s="33"/>
      <c r="S1564" s="34"/>
      <c r="T1564" s="33"/>
      <c r="U1564" s="151"/>
      <c r="V1564" s="155"/>
      <c r="W1564" s="151"/>
      <c r="X1564" s="155"/>
      <c r="Y1564" s="151"/>
      <c r="Z1564" s="155"/>
      <c r="AA1564" s="496" t="s">
        <v>473</v>
      </c>
      <c r="AB1564" s="489"/>
      <c r="AC1564" s="489"/>
      <c r="AD1564" s="489"/>
      <c r="AE1564" s="489"/>
      <c r="AF1564" s="489"/>
      <c r="AG1564" s="489"/>
      <c r="AH1564" s="510"/>
      <c r="AI1564" s="151"/>
      <c r="AJ1564" s="155"/>
      <c r="AK1564" s="151"/>
      <c r="AL1564" s="155"/>
      <c r="AM1564" s="151"/>
      <c r="AN1564" s="170"/>
      <c r="AO1564" s="35"/>
      <c r="AP1564" s="33"/>
      <c r="AQ1564" s="34"/>
      <c r="AR1564" s="36"/>
      <c r="AS1564" s="35"/>
      <c r="AT1564" s="33"/>
      <c r="AU1564" s="34"/>
      <c r="AV1564" s="36"/>
      <c r="AW1564" s="4"/>
      <c r="AX1564" s="8">
        <v>2</v>
      </c>
      <c r="AY1564" s="511" t="s">
        <v>1287</v>
      </c>
      <c r="AZ1564" s="511"/>
      <c r="BA1564" s="511"/>
      <c r="BB1564" s="511"/>
      <c r="BC1564" s="511"/>
      <c r="BD1564" s="511"/>
      <c r="BE1564" s="511"/>
      <c r="BF1564" s="511"/>
      <c r="BG1564" s="484"/>
      <c r="BH1564" s="484"/>
    </row>
    <row r="1565" spans="1:60" ht="54" customHeight="1" x14ac:dyDescent="0.25">
      <c r="A1565" s="136">
        <f t="shared" si="173"/>
        <v>1288</v>
      </c>
      <c r="B1565" s="29"/>
      <c r="C1565" s="206" t="s">
        <v>1289</v>
      </c>
      <c r="D1565" s="29" t="s">
        <v>85</v>
      </c>
      <c r="E1565" s="25"/>
      <c r="F1565" s="25"/>
      <c r="G1565" s="25"/>
      <c r="H1565" s="25"/>
      <c r="I1565" s="8"/>
      <c r="J1565" s="8"/>
      <c r="K1565" s="8">
        <f t="shared" ref="K1565:L1573" si="175">K1564+1</f>
        <v>19</v>
      </c>
      <c r="L1565" s="8">
        <f t="shared" si="175"/>
        <v>1003</v>
      </c>
      <c r="M1565" s="147" t="s">
        <v>1338</v>
      </c>
      <c r="N1565" s="96"/>
      <c r="O1565" s="34"/>
      <c r="P1565" s="33"/>
      <c r="Q1565" s="34"/>
      <c r="R1565" s="33"/>
      <c r="S1565" s="34"/>
      <c r="T1565" s="33"/>
      <c r="U1565" s="151"/>
      <c r="V1565" s="155"/>
      <c r="W1565" s="151"/>
      <c r="X1565" s="155"/>
      <c r="Y1565" s="151"/>
      <c r="Z1565" s="155"/>
      <c r="AA1565" s="496" t="s">
        <v>473</v>
      </c>
      <c r="AB1565" s="489"/>
      <c r="AC1565" s="489"/>
      <c r="AD1565" s="489"/>
      <c r="AE1565" s="489"/>
      <c r="AF1565" s="489"/>
      <c r="AG1565" s="489"/>
      <c r="AH1565" s="510"/>
      <c r="AI1565" s="151"/>
      <c r="AJ1565" s="155"/>
      <c r="AK1565" s="151"/>
      <c r="AL1565" s="155"/>
      <c r="AM1565" s="151"/>
      <c r="AN1565" s="170"/>
      <c r="AO1565" s="35"/>
      <c r="AP1565" s="33"/>
      <c r="AQ1565" s="34"/>
      <c r="AR1565" s="36"/>
      <c r="AS1565" s="35"/>
      <c r="AT1565" s="33"/>
      <c r="AU1565" s="34"/>
      <c r="AV1565" s="36"/>
      <c r="AW1565" s="4"/>
      <c r="AX1565" s="8">
        <v>2</v>
      </c>
      <c r="AY1565" s="511" t="s">
        <v>1287</v>
      </c>
      <c r="AZ1565" s="511"/>
      <c r="BA1565" s="511"/>
      <c r="BB1565" s="511"/>
      <c r="BC1565" s="511"/>
      <c r="BD1565" s="511"/>
      <c r="BE1565" s="511"/>
      <c r="BF1565" s="511"/>
      <c r="BG1565" s="484"/>
      <c r="BH1565" s="484"/>
    </row>
    <row r="1566" spans="1:60" ht="19.5" customHeight="1" x14ac:dyDescent="0.25">
      <c r="A1566" s="136">
        <f t="shared" si="173"/>
        <v>1289</v>
      </c>
      <c r="B1566" s="8"/>
      <c r="C1566" s="39"/>
      <c r="D1566" s="29" t="s">
        <v>336</v>
      </c>
      <c r="E1566" s="30"/>
      <c r="F1566" s="30"/>
      <c r="G1566" s="25"/>
      <c r="H1566" s="25"/>
      <c r="I1566" s="8"/>
      <c r="J1566" s="8"/>
      <c r="K1566" s="8">
        <f t="shared" si="175"/>
        <v>20</v>
      </c>
      <c r="L1566" s="8">
        <f t="shared" si="175"/>
        <v>1004</v>
      </c>
      <c r="M1566" s="147" t="s">
        <v>1338</v>
      </c>
      <c r="N1566" s="96"/>
      <c r="O1566" s="34"/>
      <c r="P1566" s="33"/>
      <c r="Q1566" s="34"/>
      <c r="R1566" s="33"/>
      <c r="S1566" s="34"/>
      <c r="T1566" s="33"/>
      <c r="U1566" s="34"/>
      <c r="V1566" s="33"/>
      <c r="W1566" s="34"/>
      <c r="X1566" s="33"/>
      <c r="Y1566" s="34"/>
      <c r="Z1566" s="33"/>
      <c r="AA1566" s="34"/>
      <c r="AB1566" s="36"/>
      <c r="AC1566" s="35"/>
      <c r="AD1566" s="33"/>
      <c r="AE1566" s="58"/>
      <c r="AF1566" s="496" t="s">
        <v>169</v>
      </c>
      <c r="AG1566" s="489"/>
      <c r="AH1566" s="489"/>
      <c r="AI1566" s="489"/>
      <c r="AJ1566" s="489"/>
      <c r="AK1566" s="489"/>
      <c r="AL1566" s="489"/>
      <c r="AM1566" s="490"/>
      <c r="AN1566" s="152"/>
      <c r="AO1566" s="35"/>
      <c r="AP1566" s="33"/>
      <c r="AQ1566" s="34"/>
      <c r="AR1566" s="36"/>
      <c r="AS1566" s="35"/>
      <c r="AT1566" s="33"/>
      <c r="AU1566" s="34"/>
      <c r="AV1566" s="36"/>
      <c r="AW1566" s="4"/>
      <c r="AX1566" s="8"/>
      <c r="AY1566" s="509" t="s">
        <v>1286</v>
      </c>
      <c r="AZ1566" s="509"/>
      <c r="BA1566" s="509"/>
      <c r="BB1566" s="509"/>
      <c r="BC1566" s="509"/>
      <c r="BD1566" s="509"/>
      <c r="BE1566" s="509"/>
      <c r="BF1566" s="509"/>
      <c r="BG1566" s="484"/>
      <c r="BH1566" s="484"/>
    </row>
    <row r="1567" spans="1:60" ht="19.5" customHeight="1" x14ac:dyDescent="0.25">
      <c r="A1567" s="136">
        <f t="shared" si="173"/>
        <v>1290</v>
      </c>
      <c r="B1567" s="8"/>
      <c r="C1567" s="39"/>
      <c r="D1567" s="29" t="s">
        <v>337</v>
      </c>
      <c r="E1567" s="30"/>
      <c r="F1567" s="30"/>
      <c r="G1567" s="25"/>
      <c r="H1567" s="25"/>
      <c r="I1567" s="8"/>
      <c r="J1567" s="8"/>
      <c r="K1567" s="8">
        <f t="shared" si="175"/>
        <v>21</v>
      </c>
      <c r="L1567" s="8">
        <f t="shared" si="175"/>
        <v>1005</v>
      </c>
      <c r="M1567" s="147" t="s">
        <v>1338</v>
      </c>
      <c r="N1567" s="96"/>
      <c r="O1567" s="34"/>
      <c r="P1567" s="33"/>
      <c r="Q1567" s="34"/>
      <c r="R1567" s="33"/>
      <c r="S1567" s="34"/>
      <c r="T1567" s="33"/>
      <c r="U1567" s="34"/>
      <c r="V1567" s="33"/>
      <c r="W1567" s="34"/>
      <c r="X1567" s="33"/>
      <c r="Y1567" s="34"/>
      <c r="Z1567" s="33"/>
      <c r="AA1567" s="34"/>
      <c r="AB1567" s="36"/>
      <c r="AC1567" s="35"/>
      <c r="AD1567" s="33"/>
      <c r="AE1567" s="58"/>
      <c r="AF1567" s="496" t="s">
        <v>169</v>
      </c>
      <c r="AG1567" s="489"/>
      <c r="AH1567" s="489"/>
      <c r="AI1567" s="489"/>
      <c r="AJ1567" s="489"/>
      <c r="AK1567" s="489"/>
      <c r="AL1567" s="489"/>
      <c r="AM1567" s="490"/>
      <c r="AN1567" s="152"/>
      <c r="AO1567" s="35"/>
      <c r="AP1567" s="33"/>
      <c r="AQ1567" s="34"/>
      <c r="AR1567" s="36"/>
      <c r="AS1567" s="35"/>
      <c r="AT1567" s="33"/>
      <c r="AU1567" s="34"/>
      <c r="AV1567" s="36"/>
      <c r="AW1567" s="4"/>
      <c r="AX1567" s="8"/>
      <c r="AY1567" s="509" t="s">
        <v>1286</v>
      </c>
      <c r="AZ1567" s="509"/>
      <c r="BA1567" s="509"/>
      <c r="BB1567" s="509"/>
      <c r="BC1567" s="509"/>
      <c r="BD1567" s="509"/>
      <c r="BE1567" s="509"/>
      <c r="BF1567" s="509"/>
      <c r="BG1567" s="484"/>
      <c r="BH1567" s="484"/>
    </row>
    <row r="1568" spans="1:60" ht="19.5" customHeight="1" x14ac:dyDescent="0.25">
      <c r="A1568" s="136">
        <f t="shared" si="173"/>
        <v>1291</v>
      </c>
      <c r="B1568" s="8"/>
      <c r="C1568" s="39"/>
      <c r="D1568" s="29" t="s">
        <v>338</v>
      </c>
      <c r="E1568" s="8"/>
      <c r="F1568" s="25"/>
      <c r="G1568" s="25"/>
      <c r="H1568" s="25"/>
      <c r="I1568" s="8"/>
      <c r="J1568" s="8"/>
      <c r="K1568" s="8">
        <f t="shared" si="175"/>
        <v>22</v>
      </c>
      <c r="L1568" s="8">
        <f t="shared" si="175"/>
        <v>1006</v>
      </c>
      <c r="M1568" s="147" t="s">
        <v>1338</v>
      </c>
      <c r="N1568" s="96"/>
      <c r="O1568" s="34"/>
      <c r="P1568" s="33"/>
      <c r="Q1568" s="34"/>
      <c r="R1568" s="33"/>
      <c r="S1568" s="34"/>
      <c r="T1568" s="33"/>
      <c r="U1568" s="34"/>
      <c r="V1568" s="33"/>
      <c r="W1568" s="34"/>
      <c r="X1568" s="33"/>
      <c r="Y1568" s="34"/>
      <c r="Z1568" s="33"/>
      <c r="AA1568" s="34"/>
      <c r="AB1568" s="36"/>
      <c r="AC1568" s="35"/>
      <c r="AD1568" s="33"/>
      <c r="AE1568" s="58"/>
      <c r="AF1568" s="496" t="s">
        <v>169</v>
      </c>
      <c r="AG1568" s="489"/>
      <c r="AH1568" s="489"/>
      <c r="AI1568" s="489"/>
      <c r="AJ1568" s="489"/>
      <c r="AK1568" s="489"/>
      <c r="AL1568" s="489"/>
      <c r="AM1568" s="490"/>
      <c r="AN1568" s="152"/>
      <c r="AO1568" s="35"/>
      <c r="AP1568" s="33"/>
      <c r="AQ1568" s="34"/>
      <c r="AR1568" s="36"/>
      <c r="AS1568" s="35"/>
      <c r="AT1568" s="33"/>
      <c r="AU1568" s="34"/>
      <c r="AV1568" s="36"/>
      <c r="AW1568" s="4"/>
      <c r="AX1568" s="8"/>
      <c r="AY1568" s="509" t="s">
        <v>1286</v>
      </c>
      <c r="AZ1568" s="509"/>
      <c r="BA1568" s="509"/>
      <c r="BB1568" s="509"/>
      <c r="BC1568" s="509"/>
      <c r="BD1568" s="509"/>
      <c r="BE1568" s="509"/>
      <c r="BF1568" s="509"/>
      <c r="BG1568" s="484"/>
      <c r="BH1568" s="484"/>
    </row>
    <row r="1569" spans="1:60" ht="19.5" customHeight="1" x14ac:dyDescent="0.25">
      <c r="A1569" s="136">
        <f t="shared" si="173"/>
        <v>1292</v>
      </c>
      <c r="B1569" s="8"/>
      <c r="C1569" s="39"/>
      <c r="D1569" s="29" t="s">
        <v>339</v>
      </c>
      <c r="E1569" s="8"/>
      <c r="F1569" s="25"/>
      <c r="G1569" s="25"/>
      <c r="H1569" s="25"/>
      <c r="I1569" s="8"/>
      <c r="J1569" s="8"/>
      <c r="K1569" s="8">
        <f t="shared" si="175"/>
        <v>23</v>
      </c>
      <c r="L1569" s="8">
        <f t="shared" si="175"/>
        <v>1007</v>
      </c>
      <c r="M1569" s="147" t="s">
        <v>1338</v>
      </c>
      <c r="N1569" s="34"/>
      <c r="O1569" s="506" t="s">
        <v>425</v>
      </c>
      <c r="P1569" s="507"/>
      <c r="Q1569" s="507"/>
      <c r="R1569" s="508"/>
      <c r="S1569" s="34"/>
      <c r="T1569" s="33"/>
      <c r="U1569" s="34"/>
      <c r="V1569" s="33"/>
      <c r="W1569" s="34"/>
      <c r="X1569" s="33"/>
      <c r="Y1569" s="34"/>
      <c r="Z1569" s="33"/>
      <c r="AA1569" s="34"/>
      <c r="AB1569" s="36"/>
      <c r="AC1569" s="35"/>
      <c r="AD1569" s="33"/>
      <c r="AE1569" s="58"/>
      <c r="AF1569" s="496" t="s">
        <v>169</v>
      </c>
      <c r="AG1569" s="489"/>
      <c r="AH1569" s="489"/>
      <c r="AI1569" s="489"/>
      <c r="AJ1569" s="489"/>
      <c r="AK1569" s="489"/>
      <c r="AL1569" s="489"/>
      <c r="AM1569" s="490"/>
      <c r="AN1569" s="152"/>
      <c r="AO1569" s="35"/>
      <c r="AP1569" s="33"/>
      <c r="AQ1569" s="34"/>
      <c r="AR1569" s="36"/>
      <c r="AS1569" s="35"/>
      <c r="AT1569" s="33"/>
      <c r="AU1569" s="34"/>
      <c r="AV1569" s="36"/>
      <c r="AW1569" s="4"/>
      <c r="AX1569" s="8"/>
      <c r="AY1569" s="509" t="s">
        <v>1286</v>
      </c>
      <c r="AZ1569" s="509"/>
      <c r="BA1569" s="509"/>
      <c r="BB1569" s="509"/>
      <c r="BC1569" s="509"/>
      <c r="BD1569" s="509"/>
      <c r="BE1569" s="509"/>
      <c r="BF1569" s="509"/>
      <c r="BG1569" s="484"/>
      <c r="BH1569" s="484"/>
    </row>
    <row r="1570" spans="1:60" ht="19.5" customHeight="1" x14ac:dyDescent="0.25">
      <c r="A1570" s="136">
        <f t="shared" si="173"/>
        <v>1293</v>
      </c>
      <c r="B1570" s="504"/>
      <c r="C1570" s="17" t="s">
        <v>11</v>
      </c>
      <c r="D1570" s="29" t="s">
        <v>340</v>
      </c>
      <c r="E1570" s="8"/>
      <c r="F1570" s="25"/>
      <c r="G1570" s="25"/>
      <c r="H1570" s="25"/>
      <c r="I1570" s="8"/>
      <c r="J1570" s="8"/>
      <c r="K1570" s="8">
        <f t="shared" si="175"/>
        <v>24</v>
      </c>
      <c r="L1570" s="8">
        <f t="shared" si="175"/>
        <v>1008</v>
      </c>
      <c r="M1570" s="147" t="s">
        <v>1338</v>
      </c>
      <c r="N1570" s="96"/>
      <c r="O1570" s="34"/>
      <c r="P1570" s="33"/>
      <c r="Q1570" s="34"/>
      <c r="R1570" s="33"/>
      <c r="S1570" s="34"/>
      <c r="T1570" s="33"/>
      <c r="U1570" s="34"/>
      <c r="V1570" s="33"/>
      <c r="W1570" s="34"/>
      <c r="X1570" s="33"/>
      <c r="Y1570" s="34"/>
      <c r="Z1570" s="33"/>
      <c r="AA1570" s="34"/>
      <c r="AB1570" s="36"/>
      <c r="AC1570" s="35"/>
      <c r="AD1570" s="33"/>
      <c r="AE1570" s="58"/>
      <c r="AF1570" s="496" t="s">
        <v>169</v>
      </c>
      <c r="AG1570" s="489"/>
      <c r="AH1570" s="489"/>
      <c r="AI1570" s="489"/>
      <c r="AJ1570" s="489"/>
      <c r="AK1570" s="489"/>
      <c r="AL1570" s="489"/>
      <c r="AM1570" s="490"/>
      <c r="AN1570" s="152"/>
      <c r="AO1570" s="35"/>
      <c r="AP1570" s="33"/>
      <c r="AQ1570" s="34"/>
      <c r="AR1570" s="36"/>
      <c r="AS1570" s="35"/>
      <c r="AT1570" s="33"/>
      <c r="AU1570" s="34"/>
      <c r="AV1570" s="36"/>
      <c r="AW1570" s="4"/>
      <c r="AX1570" s="8"/>
      <c r="AY1570" s="472" t="s">
        <v>1285</v>
      </c>
      <c r="AZ1570" s="473"/>
      <c r="BA1570" s="473"/>
      <c r="BB1570" s="473"/>
      <c r="BC1570" s="473"/>
      <c r="BD1570" s="473"/>
      <c r="BE1570" s="473"/>
      <c r="BF1570" s="474"/>
      <c r="BG1570" s="484"/>
      <c r="BH1570" s="484"/>
    </row>
    <row r="1571" spans="1:60" ht="19.5" customHeight="1" x14ac:dyDescent="0.25">
      <c r="A1571" s="136">
        <f t="shared" si="173"/>
        <v>1294</v>
      </c>
      <c r="B1571" s="505"/>
      <c r="C1571" s="20" t="s">
        <v>335</v>
      </c>
      <c r="D1571" s="29" t="s">
        <v>341</v>
      </c>
      <c r="E1571" s="8"/>
      <c r="F1571" s="25"/>
      <c r="G1571" s="25"/>
      <c r="H1571" s="25"/>
      <c r="I1571" s="8"/>
      <c r="J1571" s="8"/>
      <c r="K1571" s="8">
        <f t="shared" si="175"/>
        <v>25</v>
      </c>
      <c r="L1571" s="8">
        <f t="shared" si="175"/>
        <v>1009</v>
      </c>
      <c r="M1571" s="147" t="s">
        <v>1391</v>
      </c>
      <c r="N1571" s="96"/>
      <c r="O1571" s="506" t="s">
        <v>425</v>
      </c>
      <c r="P1571" s="507"/>
      <c r="Q1571" s="507"/>
      <c r="R1571" s="508"/>
      <c r="S1571" s="34"/>
      <c r="T1571" s="33"/>
      <c r="U1571" s="34"/>
      <c r="V1571" s="33"/>
      <c r="W1571" s="34"/>
      <c r="X1571" s="33"/>
      <c r="Y1571" s="34"/>
      <c r="Z1571" s="33"/>
      <c r="AA1571" s="34"/>
      <c r="AB1571" s="36"/>
      <c r="AC1571" s="35"/>
      <c r="AD1571" s="33"/>
      <c r="AE1571" s="58"/>
      <c r="AF1571" s="496" t="s">
        <v>169</v>
      </c>
      <c r="AG1571" s="489"/>
      <c r="AH1571" s="489"/>
      <c r="AI1571" s="489"/>
      <c r="AJ1571" s="489"/>
      <c r="AK1571" s="489"/>
      <c r="AL1571" s="489"/>
      <c r="AM1571" s="490"/>
      <c r="AN1571" s="152"/>
      <c r="AO1571" s="35"/>
      <c r="AP1571" s="33"/>
      <c r="AQ1571" s="34"/>
      <c r="AR1571" s="36"/>
      <c r="AS1571" s="35"/>
      <c r="AT1571" s="33"/>
      <c r="AU1571" s="34"/>
      <c r="AV1571" s="36"/>
      <c r="AW1571" s="4"/>
      <c r="AX1571" s="8"/>
      <c r="AY1571" s="475"/>
      <c r="AZ1571" s="476"/>
      <c r="BA1571" s="476"/>
      <c r="BB1571" s="476"/>
      <c r="BC1571" s="476"/>
      <c r="BD1571" s="476"/>
      <c r="BE1571" s="476"/>
      <c r="BF1571" s="477"/>
      <c r="BG1571" s="484"/>
      <c r="BH1571" s="484"/>
    </row>
    <row r="1572" spans="1:60" ht="19.5" customHeight="1" x14ac:dyDescent="0.25">
      <c r="A1572" s="136">
        <f t="shared" si="173"/>
        <v>1295</v>
      </c>
      <c r="B1572" s="8"/>
      <c r="C1572" s="17" t="s">
        <v>695</v>
      </c>
      <c r="D1572" s="29" t="s">
        <v>342</v>
      </c>
      <c r="E1572" s="8"/>
      <c r="F1572" s="8"/>
      <c r="G1572" s="8"/>
      <c r="H1572" s="8"/>
      <c r="I1572" s="8"/>
      <c r="J1572" s="8"/>
      <c r="K1572" s="8">
        <f t="shared" si="175"/>
        <v>26</v>
      </c>
      <c r="L1572" s="8">
        <f t="shared" si="175"/>
        <v>1010</v>
      </c>
      <c r="M1572" s="147" t="s">
        <v>1323</v>
      </c>
      <c r="N1572" s="96"/>
      <c r="O1572" s="34"/>
      <c r="P1572" s="33"/>
      <c r="Q1572" s="34"/>
      <c r="R1572" s="33"/>
      <c r="S1572" s="34"/>
      <c r="T1572" s="33"/>
      <c r="U1572" s="34"/>
      <c r="V1572" s="33"/>
      <c r="W1572" s="34"/>
      <c r="X1572" s="33"/>
      <c r="Y1572" s="34"/>
      <c r="Z1572" s="33"/>
      <c r="AA1572" s="34"/>
      <c r="AB1572" s="36"/>
      <c r="AC1572" s="35"/>
      <c r="AD1572" s="33"/>
      <c r="AE1572" s="58"/>
      <c r="AF1572" s="496" t="s">
        <v>169</v>
      </c>
      <c r="AG1572" s="489"/>
      <c r="AH1572" s="489"/>
      <c r="AI1572" s="489"/>
      <c r="AJ1572" s="489"/>
      <c r="AK1572" s="489"/>
      <c r="AL1572" s="489"/>
      <c r="AM1572" s="490"/>
      <c r="AN1572" s="152"/>
      <c r="AO1572" s="35"/>
      <c r="AP1572" s="33"/>
      <c r="AQ1572" s="34"/>
      <c r="AR1572" s="36"/>
      <c r="AS1572" s="35"/>
      <c r="AT1572" s="33"/>
      <c r="AU1572" s="34"/>
      <c r="AV1572" s="36"/>
      <c r="AW1572" s="4"/>
      <c r="AX1572" s="8"/>
      <c r="AY1572" s="472" t="s">
        <v>1286</v>
      </c>
      <c r="AZ1572" s="473"/>
      <c r="BA1572" s="473"/>
      <c r="BB1572" s="473"/>
      <c r="BC1572" s="473"/>
      <c r="BD1572" s="473"/>
      <c r="BE1572" s="473"/>
      <c r="BF1572" s="474"/>
      <c r="BG1572" s="484"/>
      <c r="BH1572" s="484"/>
    </row>
    <row r="1573" spans="1:60" ht="19.5" customHeight="1" x14ac:dyDescent="0.25">
      <c r="A1573" s="136">
        <f t="shared" si="173"/>
        <v>1296</v>
      </c>
      <c r="B1573" s="8"/>
      <c r="C1573" s="20" t="s">
        <v>696</v>
      </c>
      <c r="D1573" s="29" t="s">
        <v>343</v>
      </c>
      <c r="E1573" s="8"/>
      <c r="F1573" s="8"/>
      <c r="G1573" s="8"/>
      <c r="H1573" s="8"/>
      <c r="I1573" s="8"/>
      <c r="J1573" s="8"/>
      <c r="K1573" s="8">
        <f t="shared" si="175"/>
        <v>27</v>
      </c>
      <c r="L1573" s="8">
        <f t="shared" si="175"/>
        <v>1011</v>
      </c>
      <c r="M1573" s="147" t="s">
        <v>1473</v>
      </c>
      <c r="N1573" s="96"/>
      <c r="O1573" s="34"/>
      <c r="P1573" s="33"/>
      <c r="Q1573" s="34"/>
      <c r="R1573" s="33"/>
      <c r="S1573" s="34"/>
      <c r="T1573" s="33"/>
      <c r="U1573" s="34"/>
      <c r="V1573" s="33"/>
      <c r="W1573" s="34"/>
      <c r="X1573" s="33"/>
      <c r="Y1573" s="34"/>
      <c r="Z1573" s="33"/>
      <c r="AA1573" s="34"/>
      <c r="AB1573" s="36"/>
      <c r="AC1573" s="35"/>
      <c r="AD1573" s="33"/>
      <c r="AE1573" s="58"/>
      <c r="AF1573" s="496" t="s">
        <v>169</v>
      </c>
      <c r="AG1573" s="489"/>
      <c r="AH1573" s="489"/>
      <c r="AI1573" s="489"/>
      <c r="AJ1573" s="489"/>
      <c r="AK1573" s="489"/>
      <c r="AL1573" s="489"/>
      <c r="AM1573" s="490"/>
      <c r="AN1573" s="152"/>
      <c r="AO1573" s="35"/>
      <c r="AP1573" s="33"/>
      <c r="AQ1573" s="34"/>
      <c r="AR1573" s="36"/>
      <c r="AS1573" s="35"/>
      <c r="AT1573" s="33"/>
      <c r="AU1573" s="34"/>
      <c r="AV1573" s="36"/>
      <c r="AW1573" s="4"/>
      <c r="AX1573" s="8"/>
      <c r="AY1573" s="475"/>
      <c r="AZ1573" s="476"/>
      <c r="BA1573" s="476"/>
      <c r="BB1573" s="476"/>
      <c r="BC1573" s="476"/>
      <c r="BD1573" s="476"/>
      <c r="BE1573" s="476"/>
      <c r="BF1573" s="477"/>
      <c r="BG1573" s="484"/>
      <c r="BH1573" s="484"/>
    </row>
    <row r="1574" spans="1:60" ht="19.5" customHeight="1" thickBot="1" x14ac:dyDescent="0.3">
      <c r="A1574" s="497" t="s">
        <v>860</v>
      </c>
      <c r="B1574" s="498"/>
      <c r="C1574" s="499"/>
      <c r="D1574" s="500"/>
      <c r="E1574" s="135"/>
      <c r="F1574" s="135">
        <f>F1484</f>
        <v>128</v>
      </c>
      <c r="G1574" s="135"/>
      <c r="H1574" s="135">
        <f>H1543</f>
        <v>120</v>
      </c>
      <c r="I1574" s="135"/>
      <c r="J1574" s="135">
        <f>J1543</f>
        <v>50</v>
      </c>
      <c r="K1574" s="135">
        <f>K1573</f>
        <v>27</v>
      </c>
      <c r="L1574" s="135">
        <f>L1573</f>
        <v>1011</v>
      </c>
      <c r="M1574" s="16"/>
      <c r="O1574" s="501" t="s">
        <v>60</v>
      </c>
      <c r="P1574" s="502"/>
      <c r="Q1574" s="502"/>
      <c r="R1574" s="502"/>
      <c r="S1574" s="502"/>
      <c r="T1574" s="502"/>
      <c r="U1574" s="502"/>
      <c r="V1574" s="502"/>
      <c r="W1574" s="502"/>
      <c r="X1574" s="502"/>
      <c r="Y1574" s="502"/>
      <c r="Z1574" s="501">
        <f>E1574+G1574+K1574</f>
        <v>27</v>
      </c>
      <c r="AA1574" s="502"/>
      <c r="AB1574" s="502"/>
      <c r="AC1574" s="502"/>
      <c r="AD1574" s="502"/>
      <c r="AE1574" s="502"/>
      <c r="AF1574" s="502"/>
      <c r="AG1574" s="502"/>
      <c r="AH1574" s="502"/>
      <c r="AI1574" s="502"/>
      <c r="AJ1574" s="503"/>
    </row>
    <row r="1576" spans="1:60" ht="19.5" customHeight="1" x14ac:dyDescent="0.25">
      <c r="A1576" s="575" t="s">
        <v>1649</v>
      </c>
      <c r="B1576" s="575"/>
      <c r="C1576" s="575"/>
      <c r="D1576" s="575"/>
      <c r="E1576" s="575"/>
      <c r="F1576" s="575"/>
      <c r="G1576" s="575"/>
      <c r="H1576" s="575"/>
      <c r="I1576" s="575"/>
      <c r="J1576" s="575"/>
      <c r="K1576" s="575"/>
    </row>
    <row r="1577" spans="1:60" ht="19.5" customHeight="1" x14ac:dyDescent="0.25">
      <c r="A1577" s="495" t="s">
        <v>89</v>
      </c>
      <c r="B1577" s="462" t="s">
        <v>193</v>
      </c>
      <c r="C1577" s="462" t="s">
        <v>326</v>
      </c>
      <c r="D1577" s="462" t="s">
        <v>90</v>
      </c>
      <c r="E1577" s="522" t="s">
        <v>162</v>
      </c>
      <c r="F1577" s="522"/>
      <c r="G1577" s="464" t="s">
        <v>161</v>
      </c>
      <c r="H1577" s="464"/>
      <c r="I1577" s="492" t="s">
        <v>146</v>
      </c>
      <c r="J1577" s="493"/>
      <c r="K1577" s="462" t="s">
        <v>192</v>
      </c>
      <c r="L1577" s="462"/>
      <c r="M1577" s="450" t="s">
        <v>382</v>
      </c>
      <c r="N1577" s="481">
        <v>9</v>
      </c>
      <c r="O1577" s="481"/>
      <c r="P1577" s="481">
        <v>10</v>
      </c>
      <c r="Q1577" s="481"/>
      <c r="R1577" s="481">
        <v>11</v>
      </c>
      <c r="S1577" s="481"/>
      <c r="T1577" s="481">
        <v>12</v>
      </c>
      <c r="U1577" s="481"/>
      <c r="V1577" s="481">
        <v>13</v>
      </c>
      <c r="W1577" s="481"/>
      <c r="X1577" s="481">
        <v>14</v>
      </c>
      <c r="Y1577" s="481"/>
      <c r="Z1577" s="481">
        <v>15</v>
      </c>
      <c r="AA1577" s="481"/>
      <c r="AB1577" s="481">
        <v>16</v>
      </c>
      <c r="AC1577" s="481"/>
      <c r="AD1577" s="481">
        <v>17</v>
      </c>
      <c r="AE1577" s="481"/>
      <c r="AF1577" s="481">
        <v>18</v>
      </c>
      <c r="AG1577" s="481"/>
      <c r="AH1577" s="481">
        <v>19</v>
      </c>
      <c r="AI1577" s="481"/>
      <c r="AJ1577" s="481">
        <v>20</v>
      </c>
      <c r="AK1577" s="481"/>
      <c r="AL1577" s="481">
        <v>21</v>
      </c>
      <c r="AM1577" s="481"/>
      <c r="AN1577" s="481">
        <v>22</v>
      </c>
      <c r="AO1577" s="481"/>
      <c r="AP1577" s="481">
        <v>23</v>
      </c>
      <c r="AQ1577" s="481"/>
      <c r="AR1577" s="481">
        <v>24</v>
      </c>
      <c r="AS1577" s="481"/>
      <c r="AT1577" s="481">
        <v>1</v>
      </c>
      <c r="AU1577" s="481"/>
      <c r="AV1577" s="481">
        <v>2</v>
      </c>
      <c r="AW1577" s="481"/>
      <c r="AX1577" s="484" t="s">
        <v>408</v>
      </c>
      <c r="AY1577" s="484" t="s">
        <v>195</v>
      </c>
      <c r="AZ1577" s="484"/>
      <c r="BA1577" s="484"/>
      <c r="BB1577" s="484"/>
      <c r="BC1577" s="484"/>
      <c r="BD1577" s="484"/>
      <c r="BE1577" s="484"/>
      <c r="BF1577" s="484"/>
    </row>
    <row r="1578" spans="1:60" ht="19.5" customHeight="1" x14ac:dyDescent="0.25">
      <c r="A1578" s="495"/>
      <c r="B1578" s="462"/>
      <c r="C1578" s="462"/>
      <c r="D1578" s="462"/>
      <c r="E1578" s="26" t="s">
        <v>150</v>
      </c>
      <c r="F1578" s="26" t="s">
        <v>410</v>
      </c>
      <c r="G1578" s="23" t="s">
        <v>150</v>
      </c>
      <c r="H1578" s="23" t="s">
        <v>410</v>
      </c>
      <c r="I1578" s="29" t="s">
        <v>147</v>
      </c>
      <c r="J1578" s="29" t="s">
        <v>410</v>
      </c>
      <c r="K1578" s="29" t="s">
        <v>150</v>
      </c>
      <c r="L1578" s="29" t="s">
        <v>410</v>
      </c>
      <c r="M1578" s="452"/>
      <c r="N1578" s="98"/>
      <c r="O1578" s="480">
        <v>30</v>
      </c>
      <c r="P1578" s="480"/>
      <c r="Q1578" s="480">
        <v>30</v>
      </c>
      <c r="R1578" s="480"/>
      <c r="S1578" s="480">
        <v>30</v>
      </c>
      <c r="T1578" s="480"/>
      <c r="U1578" s="480">
        <v>30</v>
      </c>
      <c r="V1578" s="480"/>
      <c r="W1578" s="480">
        <v>30</v>
      </c>
      <c r="X1578" s="480"/>
      <c r="Y1578" s="480">
        <v>30</v>
      </c>
      <c r="Z1578" s="480"/>
      <c r="AA1578" s="480">
        <v>30</v>
      </c>
      <c r="AB1578" s="480"/>
      <c r="AC1578" s="480">
        <v>30</v>
      </c>
      <c r="AD1578" s="480"/>
      <c r="AE1578" s="480">
        <v>30</v>
      </c>
      <c r="AF1578" s="480"/>
      <c r="AG1578" s="480">
        <v>30</v>
      </c>
      <c r="AH1578" s="480"/>
      <c r="AI1578" s="480">
        <v>30</v>
      </c>
      <c r="AJ1578" s="480"/>
      <c r="AK1578" s="480">
        <v>30</v>
      </c>
      <c r="AL1578" s="480"/>
      <c r="AM1578" s="480">
        <v>30</v>
      </c>
      <c r="AN1578" s="480"/>
      <c r="AO1578" s="480">
        <v>30</v>
      </c>
      <c r="AP1578" s="480"/>
      <c r="AQ1578" s="480">
        <v>30</v>
      </c>
      <c r="AR1578" s="480"/>
      <c r="AS1578" s="480">
        <v>30</v>
      </c>
      <c r="AT1578" s="480"/>
      <c r="AU1578" s="480">
        <v>30</v>
      </c>
      <c r="AV1578" s="480"/>
      <c r="AW1578" s="98"/>
      <c r="AX1578" s="504"/>
      <c r="AY1578" s="484"/>
      <c r="AZ1578" s="484"/>
      <c r="BA1578" s="484"/>
      <c r="BB1578" s="484"/>
      <c r="BC1578" s="484"/>
      <c r="BD1578" s="484"/>
      <c r="BE1578" s="484"/>
      <c r="BF1578" s="484"/>
      <c r="BG1578" s="484" t="s">
        <v>194</v>
      </c>
      <c r="BH1578" s="484"/>
    </row>
    <row r="1579" spans="1:60" ht="19.5" customHeight="1" x14ac:dyDescent="0.25">
      <c r="A1579" s="136">
        <v>1297</v>
      </c>
      <c r="B1579" s="322"/>
      <c r="C1579" s="459" t="s">
        <v>217</v>
      </c>
      <c r="D1579" s="461"/>
      <c r="E1579" s="8"/>
      <c r="F1579" s="8"/>
      <c r="G1579" s="8"/>
      <c r="H1579" s="8"/>
      <c r="I1579" s="8"/>
      <c r="J1579" s="8"/>
      <c r="K1579" s="8">
        <v>1</v>
      </c>
      <c r="L1579" s="8">
        <f>L1574+1</f>
        <v>1012</v>
      </c>
      <c r="M1579" s="147" t="s">
        <v>1651</v>
      </c>
      <c r="N1579" s="33"/>
      <c r="O1579" s="34"/>
      <c r="P1579" s="33"/>
      <c r="Q1579" s="34"/>
      <c r="R1579" s="33"/>
      <c r="S1579" s="34"/>
      <c r="T1579" s="33"/>
      <c r="U1579" s="34"/>
      <c r="V1579" s="33"/>
      <c r="W1579" s="34"/>
      <c r="X1579" s="33"/>
      <c r="Y1579" s="34"/>
      <c r="Z1579" s="33"/>
      <c r="AA1579" s="34"/>
      <c r="AB1579" s="36"/>
      <c r="AC1579" s="154"/>
      <c r="AD1579" s="155"/>
      <c r="AE1579" s="151"/>
      <c r="AF1579" s="488" t="s">
        <v>242</v>
      </c>
      <c r="AG1579" s="489"/>
      <c r="AH1579" s="489"/>
      <c r="AI1579" s="489"/>
      <c r="AJ1579" s="489"/>
      <c r="AK1579" s="489"/>
      <c r="AL1579" s="489"/>
      <c r="AM1579" s="490"/>
      <c r="AN1579" s="155"/>
      <c r="AO1579" s="151"/>
      <c r="AP1579" s="152"/>
      <c r="AQ1579" s="34"/>
      <c r="AR1579" s="36"/>
      <c r="AS1579" s="35"/>
      <c r="AT1579" s="33"/>
      <c r="AU1579" s="34"/>
      <c r="AV1579" s="36"/>
      <c r="AW1579" s="4"/>
      <c r="AX1579" s="8"/>
      <c r="AY1579" s="521" t="s">
        <v>1653</v>
      </c>
      <c r="AZ1579" s="521"/>
      <c r="BA1579" s="521"/>
      <c r="BB1579" s="521"/>
      <c r="BC1579" s="521"/>
      <c r="BD1579" s="521"/>
      <c r="BE1579" s="521"/>
      <c r="BF1579" s="521"/>
      <c r="BG1579" s="484"/>
      <c r="BH1579" s="484"/>
    </row>
    <row r="1580" spans="1:60" ht="19.5" customHeight="1" x14ac:dyDescent="0.25">
      <c r="A1580" s="136">
        <f>A1579+1</f>
        <v>1298</v>
      </c>
      <c r="B1580" s="322"/>
      <c r="C1580" s="450" t="s">
        <v>1650</v>
      </c>
      <c r="D1580" s="29" t="s">
        <v>165</v>
      </c>
      <c r="E1580" s="8"/>
      <c r="F1580" s="8"/>
      <c r="G1580" s="8"/>
      <c r="H1580" s="8"/>
      <c r="I1580" s="8"/>
      <c r="J1580" s="8"/>
      <c r="K1580" s="8">
        <f>K1579+1</f>
        <v>2</v>
      </c>
      <c r="L1580" s="8">
        <f>L1579+1</f>
        <v>1013</v>
      </c>
      <c r="M1580" s="147" t="s">
        <v>1651</v>
      </c>
      <c r="N1580" s="33"/>
      <c r="O1580" s="34"/>
      <c r="P1580" s="33"/>
      <c r="Q1580" s="34"/>
      <c r="R1580" s="33"/>
      <c r="S1580" s="34"/>
      <c r="T1580" s="33"/>
      <c r="U1580" s="34"/>
      <c r="V1580" s="33"/>
      <c r="W1580" s="34"/>
      <c r="X1580" s="33"/>
      <c r="Y1580" s="34"/>
      <c r="Z1580" s="33"/>
      <c r="AA1580" s="34"/>
      <c r="AB1580" s="36"/>
      <c r="AC1580" s="154"/>
      <c r="AD1580" s="155"/>
      <c r="AE1580" s="151"/>
      <c r="AF1580" s="488" t="s">
        <v>242</v>
      </c>
      <c r="AG1580" s="489"/>
      <c r="AH1580" s="489"/>
      <c r="AI1580" s="489"/>
      <c r="AJ1580" s="489"/>
      <c r="AK1580" s="489"/>
      <c r="AL1580" s="489"/>
      <c r="AM1580" s="490"/>
      <c r="AN1580" s="155"/>
      <c r="AO1580" s="151"/>
      <c r="AP1580" s="152"/>
      <c r="AQ1580" s="34"/>
      <c r="AR1580" s="36"/>
      <c r="AS1580" s="35"/>
      <c r="AT1580" s="33"/>
      <c r="AU1580" s="34"/>
      <c r="AV1580" s="36"/>
      <c r="AW1580" s="4"/>
      <c r="AX1580" s="8"/>
      <c r="AY1580" s="459"/>
      <c r="AZ1580" s="460"/>
      <c r="BA1580" s="460"/>
      <c r="BB1580" s="460"/>
      <c r="BC1580" s="460"/>
      <c r="BD1580" s="460"/>
      <c r="BE1580" s="460"/>
      <c r="BF1580" s="461"/>
      <c r="BG1580" s="478"/>
      <c r="BH1580" s="479"/>
    </row>
    <row r="1581" spans="1:60" ht="19.5" customHeight="1" x14ac:dyDescent="0.25">
      <c r="A1581" s="136">
        <f t="shared" ref="A1581:A1592" si="176">A1580+1</f>
        <v>1299</v>
      </c>
      <c r="B1581" s="29"/>
      <c r="C1581" s="451"/>
      <c r="D1581" s="29" t="s">
        <v>166</v>
      </c>
      <c r="E1581" s="30"/>
      <c r="F1581" s="30"/>
      <c r="G1581" s="8"/>
      <c r="H1581" s="8"/>
      <c r="I1581" s="8"/>
      <c r="J1581" s="8"/>
      <c r="K1581" s="8">
        <f t="shared" ref="K1581:L1592" si="177">K1580+1</f>
        <v>3</v>
      </c>
      <c r="L1581" s="8">
        <f t="shared" si="177"/>
        <v>1014</v>
      </c>
      <c r="M1581" s="147" t="s">
        <v>1651</v>
      </c>
      <c r="N1581" s="33"/>
      <c r="O1581" s="34"/>
      <c r="P1581" s="33"/>
      <c r="Q1581" s="34"/>
      <c r="R1581" s="33"/>
      <c r="S1581" s="34"/>
      <c r="T1581" s="33"/>
      <c r="U1581" s="34"/>
      <c r="V1581" s="33"/>
      <c r="W1581" s="34"/>
      <c r="X1581" s="33"/>
      <c r="Y1581" s="34"/>
      <c r="Z1581" s="33"/>
      <c r="AA1581" s="34"/>
      <c r="AB1581" s="36"/>
      <c r="AC1581" s="154"/>
      <c r="AD1581" s="155"/>
      <c r="AE1581" s="151"/>
      <c r="AF1581" s="488" t="s">
        <v>242</v>
      </c>
      <c r="AG1581" s="489"/>
      <c r="AH1581" s="489"/>
      <c r="AI1581" s="489"/>
      <c r="AJ1581" s="489"/>
      <c r="AK1581" s="489"/>
      <c r="AL1581" s="489"/>
      <c r="AM1581" s="490"/>
      <c r="AN1581" s="155"/>
      <c r="AO1581" s="151"/>
      <c r="AP1581" s="152"/>
      <c r="AQ1581" s="34"/>
      <c r="AR1581" s="36"/>
      <c r="AS1581" s="35"/>
      <c r="AT1581" s="33"/>
      <c r="AU1581" s="34"/>
      <c r="AV1581" s="36"/>
      <c r="AW1581" s="4"/>
      <c r="AX1581" s="8"/>
      <c r="AY1581" s="459"/>
      <c r="AZ1581" s="460"/>
      <c r="BA1581" s="460"/>
      <c r="BB1581" s="460"/>
      <c r="BC1581" s="460"/>
      <c r="BD1581" s="460"/>
      <c r="BE1581" s="460"/>
      <c r="BF1581" s="461"/>
      <c r="BG1581" s="478"/>
      <c r="BH1581" s="479"/>
    </row>
    <row r="1582" spans="1:60" ht="19.5" customHeight="1" x14ac:dyDescent="0.25">
      <c r="A1582" s="136">
        <f t="shared" si="176"/>
        <v>1300</v>
      </c>
      <c r="B1582" s="29"/>
      <c r="C1582" s="451"/>
      <c r="D1582" s="29" t="s">
        <v>167</v>
      </c>
      <c r="E1582" s="30"/>
      <c r="F1582" s="30"/>
      <c r="G1582" s="8"/>
      <c r="H1582" s="8"/>
      <c r="I1582" s="8"/>
      <c r="J1582" s="8"/>
      <c r="K1582" s="8">
        <f t="shared" si="177"/>
        <v>4</v>
      </c>
      <c r="L1582" s="8">
        <f t="shared" si="177"/>
        <v>1015</v>
      </c>
      <c r="M1582" s="147" t="s">
        <v>1651</v>
      </c>
      <c r="N1582" s="33"/>
      <c r="O1582" s="34"/>
      <c r="P1582" s="33"/>
      <c r="Q1582" s="34"/>
      <c r="R1582" s="33"/>
      <c r="S1582" s="34"/>
      <c r="T1582" s="33"/>
      <c r="U1582" s="34"/>
      <c r="V1582" s="33"/>
      <c r="W1582" s="34"/>
      <c r="X1582" s="33"/>
      <c r="Y1582" s="34"/>
      <c r="Z1582" s="33"/>
      <c r="AA1582" s="34"/>
      <c r="AB1582" s="36"/>
      <c r="AC1582" s="154"/>
      <c r="AD1582" s="155"/>
      <c r="AE1582" s="151"/>
      <c r="AF1582" s="488" t="s">
        <v>242</v>
      </c>
      <c r="AG1582" s="489"/>
      <c r="AH1582" s="489"/>
      <c r="AI1582" s="489"/>
      <c r="AJ1582" s="489"/>
      <c r="AK1582" s="489"/>
      <c r="AL1582" s="489"/>
      <c r="AM1582" s="490"/>
      <c r="AN1582" s="155"/>
      <c r="AO1582" s="151"/>
      <c r="AP1582" s="152"/>
      <c r="AQ1582" s="34"/>
      <c r="AR1582" s="36"/>
      <c r="AS1582" s="35"/>
      <c r="AT1582" s="33"/>
      <c r="AU1582" s="34"/>
      <c r="AV1582" s="36"/>
      <c r="AW1582" s="4"/>
      <c r="AX1582" s="8"/>
      <c r="AY1582" s="459"/>
      <c r="AZ1582" s="460"/>
      <c r="BA1582" s="460"/>
      <c r="BB1582" s="460"/>
      <c r="BC1582" s="460"/>
      <c r="BD1582" s="460"/>
      <c r="BE1582" s="460"/>
      <c r="BF1582" s="461"/>
      <c r="BG1582" s="478"/>
      <c r="BH1582" s="479"/>
    </row>
    <row r="1583" spans="1:60" ht="19.5" customHeight="1" x14ac:dyDescent="0.25">
      <c r="A1583" s="136">
        <f t="shared" si="176"/>
        <v>1301</v>
      </c>
      <c r="B1583" s="29"/>
      <c r="C1583" s="452"/>
      <c r="D1583" s="29" t="s">
        <v>281</v>
      </c>
      <c r="E1583" s="30"/>
      <c r="F1583" s="30"/>
      <c r="G1583" s="8"/>
      <c r="H1583" s="8"/>
      <c r="I1583" s="8"/>
      <c r="J1583" s="8"/>
      <c r="K1583" s="8">
        <f t="shared" si="177"/>
        <v>5</v>
      </c>
      <c r="L1583" s="8">
        <f t="shared" si="177"/>
        <v>1016</v>
      </c>
      <c r="M1583" s="147" t="s">
        <v>1651</v>
      </c>
      <c r="N1583" s="33"/>
      <c r="O1583" s="34"/>
      <c r="P1583" s="33"/>
      <c r="Q1583" s="34"/>
      <c r="R1583" s="33"/>
      <c r="S1583" s="34"/>
      <c r="T1583" s="33"/>
      <c r="U1583" s="34"/>
      <c r="V1583" s="33"/>
      <c r="W1583" s="34"/>
      <c r="X1583" s="33"/>
      <c r="Y1583" s="34"/>
      <c r="Z1583" s="33"/>
      <c r="AA1583" s="34"/>
      <c r="AB1583" s="36"/>
      <c r="AC1583" s="154"/>
      <c r="AD1583" s="155"/>
      <c r="AE1583" s="151"/>
      <c r="AF1583" s="488" t="s">
        <v>242</v>
      </c>
      <c r="AG1583" s="489"/>
      <c r="AH1583" s="489"/>
      <c r="AI1583" s="489"/>
      <c r="AJ1583" s="489"/>
      <c r="AK1583" s="489"/>
      <c r="AL1583" s="489"/>
      <c r="AM1583" s="490"/>
      <c r="AN1583" s="155"/>
      <c r="AO1583" s="151"/>
      <c r="AP1583" s="152"/>
      <c r="AQ1583" s="34"/>
      <c r="AR1583" s="36"/>
      <c r="AS1583" s="35"/>
      <c r="AT1583" s="33"/>
      <c r="AU1583" s="34"/>
      <c r="AV1583" s="36"/>
      <c r="AW1583" s="4"/>
      <c r="AX1583" s="8"/>
      <c r="AY1583" s="459"/>
      <c r="AZ1583" s="460"/>
      <c r="BA1583" s="460"/>
      <c r="BB1583" s="460"/>
      <c r="BC1583" s="460"/>
      <c r="BD1583" s="460"/>
      <c r="BE1583" s="460"/>
      <c r="BF1583" s="461"/>
      <c r="BG1583" s="6"/>
      <c r="BH1583" s="6"/>
    </row>
    <row r="1584" spans="1:60" ht="19.5" customHeight="1" x14ac:dyDescent="0.25">
      <c r="A1584" s="136">
        <f t="shared" si="176"/>
        <v>1302</v>
      </c>
      <c r="B1584" s="450"/>
      <c r="C1584" s="450" t="s">
        <v>1647</v>
      </c>
      <c r="D1584" s="29" t="s">
        <v>282</v>
      </c>
      <c r="E1584" s="30"/>
      <c r="F1584" s="30"/>
      <c r="G1584" s="8"/>
      <c r="H1584" s="8"/>
      <c r="I1584" s="8"/>
      <c r="J1584" s="8"/>
      <c r="K1584" s="8">
        <f t="shared" si="177"/>
        <v>6</v>
      </c>
      <c r="L1584" s="8">
        <f t="shared" si="177"/>
        <v>1017</v>
      </c>
      <c r="M1584" s="147" t="s">
        <v>1651</v>
      </c>
      <c r="N1584" s="33"/>
      <c r="O1584" s="34"/>
      <c r="P1584" s="33"/>
      <c r="Q1584" s="34"/>
      <c r="R1584" s="33"/>
      <c r="S1584" s="34"/>
      <c r="T1584" s="33"/>
      <c r="U1584" s="34"/>
      <c r="V1584" s="33"/>
      <c r="W1584" s="34"/>
      <c r="X1584" s="33"/>
      <c r="Y1584" s="34"/>
      <c r="Z1584" s="33"/>
      <c r="AA1584" s="34"/>
      <c r="AB1584" s="36"/>
      <c r="AC1584" s="154"/>
      <c r="AD1584" s="155"/>
      <c r="AE1584" s="151"/>
      <c r="AF1584" s="488" t="s">
        <v>242</v>
      </c>
      <c r="AG1584" s="489"/>
      <c r="AH1584" s="489"/>
      <c r="AI1584" s="489"/>
      <c r="AJ1584" s="489"/>
      <c r="AK1584" s="489"/>
      <c r="AL1584" s="489"/>
      <c r="AM1584" s="490"/>
      <c r="AN1584" s="155"/>
      <c r="AO1584" s="151"/>
      <c r="AP1584" s="152"/>
      <c r="AQ1584" s="34"/>
      <c r="AR1584" s="36"/>
      <c r="AS1584" s="35"/>
      <c r="AT1584" s="33"/>
      <c r="AU1584" s="34"/>
      <c r="AV1584" s="36"/>
      <c r="AW1584" s="4"/>
      <c r="AX1584" s="8"/>
      <c r="AY1584" s="485" t="s">
        <v>1672</v>
      </c>
      <c r="AZ1584" s="486"/>
      <c r="BA1584" s="486"/>
      <c r="BB1584" s="486"/>
      <c r="BC1584" s="486"/>
      <c r="BD1584" s="486"/>
      <c r="BE1584" s="486"/>
      <c r="BF1584" s="487"/>
      <c r="BG1584" s="6"/>
      <c r="BH1584" s="6"/>
    </row>
    <row r="1585" spans="1:60" ht="19.5" customHeight="1" x14ac:dyDescent="0.25">
      <c r="A1585" s="136">
        <f t="shared" si="176"/>
        <v>1303</v>
      </c>
      <c r="B1585" s="451"/>
      <c r="C1585" s="451"/>
      <c r="D1585" s="29" t="s">
        <v>283</v>
      </c>
      <c r="E1585" s="30"/>
      <c r="F1585" s="30"/>
      <c r="G1585" s="8"/>
      <c r="H1585" s="8"/>
      <c r="I1585" s="8"/>
      <c r="J1585" s="8"/>
      <c r="K1585" s="8">
        <f t="shared" si="177"/>
        <v>7</v>
      </c>
      <c r="L1585" s="8">
        <f t="shared" si="177"/>
        <v>1018</v>
      </c>
      <c r="M1585" s="147" t="s">
        <v>1651</v>
      </c>
      <c r="N1585" s="33"/>
      <c r="O1585" s="34"/>
      <c r="P1585" s="33"/>
      <c r="Q1585" s="34"/>
      <c r="R1585" s="33"/>
      <c r="S1585" s="34"/>
      <c r="T1585" s="33"/>
      <c r="U1585" s="34"/>
      <c r="V1585" s="33"/>
      <c r="W1585" s="34"/>
      <c r="X1585" s="33"/>
      <c r="Y1585" s="34"/>
      <c r="Z1585" s="33"/>
      <c r="AA1585" s="34"/>
      <c r="AB1585" s="36"/>
      <c r="AC1585" s="154"/>
      <c r="AD1585" s="155"/>
      <c r="AE1585" s="151"/>
      <c r="AF1585" s="488" t="s">
        <v>242</v>
      </c>
      <c r="AG1585" s="489"/>
      <c r="AH1585" s="489"/>
      <c r="AI1585" s="489"/>
      <c r="AJ1585" s="489"/>
      <c r="AK1585" s="489"/>
      <c r="AL1585" s="489"/>
      <c r="AM1585" s="490"/>
      <c r="AN1585" s="155"/>
      <c r="AO1585" s="151"/>
      <c r="AP1585" s="152"/>
      <c r="AQ1585" s="34"/>
      <c r="AR1585" s="36"/>
      <c r="AS1585" s="35"/>
      <c r="AT1585" s="33"/>
      <c r="AU1585" s="34"/>
      <c r="AV1585" s="36"/>
      <c r="AW1585" s="4"/>
      <c r="AX1585" s="8"/>
      <c r="AY1585" s="453"/>
      <c r="AZ1585" s="454"/>
      <c r="BA1585" s="454"/>
      <c r="BB1585" s="454"/>
      <c r="BC1585" s="454"/>
      <c r="BD1585" s="454"/>
      <c r="BE1585" s="454"/>
      <c r="BF1585" s="455"/>
    </row>
    <row r="1586" spans="1:60" ht="19.5" customHeight="1" x14ac:dyDescent="0.25">
      <c r="A1586" s="136">
        <f t="shared" si="176"/>
        <v>1304</v>
      </c>
      <c r="B1586" s="451"/>
      <c r="C1586" s="451"/>
      <c r="D1586" s="29" t="s">
        <v>284</v>
      </c>
      <c r="E1586" s="30"/>
      <c r="F1586" s="30"/>
      <c r="G1586" s="8"/>
      <c r="H1586" s="8"/>
      <c r="I1586" s="8"/>
      <c r="J1586" s="8"/>
      <c r="K1586" s="8">
        <f t="shared" si="177"/>
        <v>8</v>
      </c>
      <c r="L1586" s="8">
        <f t="shared" si="177"/>
        <v>1019</v>
      </c>
      <c r="M1586" s="147" t="s">
        <v>1651</v>
      </c>
      <c r="N1586" s="33"/>
      <c r="O1586" s="34"/>
      <c r="P1586" s="33"/>
      <c r="Q1586" s="34"/>
      <c r="R1586" s="33"/>
      <c r="S1586" s="34"/>
      <c r="T1586" s="33"/>
      <c r="U1586" s="34"/>
      <c r="V1586" s="33"/>
      <c r="W1586" s="34"/>
      <c r="X1586" s="33"/>
      <c r="Y1586" s="34"/>
      <c r="Z1586" s="33"/>
      <c r="AA1586" s="34"/>
      <c r="AB1586" s="36"/>
      <c r="AC1586" s="154"/>
      <c r="AD1586" s="155"/>
      <c r="AE1586" s="151"/>
      <c r="AF1586" s="488" t="s">
        <v>242</v>
      </c>
      <c r="AG1586" s="489"/>
      <c r="AH1586" s="489"/>
      <c r="AI1586" s="489"/>
      <c r="AJ1586" s="489"/>
      <c r="AK1586" s="489"/>
      <c r="AL1586" s="489"/>
      <c r="AM1586" s="490"/>
      <c r="AN1586" s="155"/>
      <c r="AO1586" s="151"/>
      <c r="AP1586" s="152"/>
      <c r="AQ1586" s="34"/>
      <c r="AR1586" s="36"/>
      <c r="AS1586" s="35"/>
      <c r="AT1586" s="33"/>
      <c r="AU1586" s="34"/>
      <c r="AV1586" s="36"/>
      <c r="AW1586" s="4"/>
      <c r="AX1586" s="8"/>
      <c r="AY1586" s="453"/>
      <c r="AZ1586" s="454"/>
      <c r="BA1586" s="454"/>
      <c r="BB1586" s="454"/>
      <c r="BC1586" s="454"/>
      <c r="BD1586" s="454"/>
      <c r="BE1586" s="454"/>
      <c r="BF1586" s="455"/>
      <c r="BG1586" s="484" t="s">
        <v>194</v>
      </c>
      <c r="BH1586" s="484"/>
    </row>
    <row r="1587" spans="1:60" ht="19.5" customHeight="1" x14ac:dyDescent="0.25">
      <c r="A1587" s="136">
        <f t="shared" si="176"/>
        <v>1305</v>
      </c>
      <c r="B1587" s="451"/>
      <c r="C1587" s="451"/>
      <c r="D1587" s="29" t="s">
        <v>278</v>
      </c>
      <c r="E1587" s="30"/>
      <c r="F1587" s="30"/>
      <c r="G1587" s="8"/>
      <c r="H1587" s="8"/>
      <c r="I1587" s="8"/>
      <c r="J1587" s="8"/>
      <c r="K1587" s="8">
        <f t="shared" si="177"/>
        <v>9</v>
      </c>
      <c r="L1587" s="8">
        <f t="shared" si="177"/>
        <v>1020</v>
      </c>
      <c r="M1587" s="147" t="s">
        <v>1651</v>
      </c>
      <c r="N1587" s="33"/>
      <c r="O1587" s="34"/>
      <c r="P1587" s="33"/>
      <c r="Q1587" s="34"/>
      <c r="R1587" s="33"/>
      <c r="S1587" s="34"/>
      <c r="T1587" s="33"/>
      <c r="U1587" s="34"/>
      <c r="V1587" s="33"/>
      <c r="W1587" s="34"/>
      <c r="X1587" s="33"/>
      <c r="Y1587" s="34"/>
      <c r="Z1587" s="33"/>
      <c r="AA1587" s="34"/>
      <c r="AB1587" s="36"/>
      <c r="AC1587" s="154"/>
      <c r="AD1587" s="155"/>
      <c r="AE1587" s="151"/>
      <c r="AF1587" s="488" t="s">
        <v>242</v>
      </c>
      <c r="AG1587" s="489"/>
      <c r="AH1587" s="489"/>
      <c r="AI1587" s="489"/>
      <c r="AJ1587" s="489"/>
      <c r="AK1587" s="489"/>
      <c r="AL1587" s="489"/>
      <c r="AM1587" s="490"/>
      <c r="AN1587" s="155"/>
      <c r="AO1587" s="151"/>
      <c r="AP1587" s="152"/>
      <c r="AQ1587" s="34"/>
      <c r="AR1587" s="36"/>
      <c r="AS1587" s="35"/>
      <c r="AT1587" s="33"/>
      <c r="AU1587" s="34"/>
      <c r="AV1587" s="36"/>
      <c r="AW1587" s="4"/>
      <c r="AX1587" s="8"/>
      <c r="AY1587" s="453"/>
      <c r="AZ1587" s="454"/>
      <c r="BA1587" s="454"/>
      <c r="BB1587" s="454"/>
      <c r="BC1587" s="454"/>
      <c r="BD1587" s="454"/>
      <c r="BE1587" s="454"/>
      <c r="BF1587" s="455"/>
      <c r="BG1587" s="484"/>
      <c r="BH1587" s="484"/>
    </row>
    <row r="1588" spans="1:60" ht="19.5" customHeight="1" x14ac:dyDescent="0.25">
      <c r="A1588" s="136">
        <f t="shared" si="176"/>
        <v>1306</v>
      </c>
      <c r="B1588" s="452"/>
      <c r="C1588" s="452"/>
      <c r="D1588" s="29" t="s">
        <v>279</v>
      </c>
      <c r="E1588" s="30"/>
      <c r="F1588" s="30"/>
      <c r="G1588" s="8"/>
      <c r="H1588" s="8"/>
      <c r="I1588" s="8"/>
      <c r="J1588" s="8"/>
      <c r="K1588" s="8">
        <f t="shared" si="177"/>
        <v>10</v>
      </c>
      <c r="L1588" s="8">
        <f t="shared" si="177"/>
        <v>1021</v>
      </c>
      <c r="M1588" s="147" t="s">
        <v>1651</v>
      </c>
      <c r="N1588" s="33"/>
      <c r="O1588" s="34"/>
      <c r="P1588" s="33"/>
      <c r="Q1588" s="34"/>
      <c r="R1588" s="33"/>
      <c r="S1588" s="34"/>
      <c r="T1588" s="33"/>
      <c r="U1588" s="34"/>
      <c r="V1588" s="33"/>
      <c r="W1588" s="34"/>
      <c r="X1588" s="33"/>
      <c r="Y1588" s="34"/>
      <c r="Z1588" s="33"/>
      <c r="AA1588" s="34"/>
      <c r="AB1588" s="36"/>
      <c r="AC1588" s="154"/>
      <c r="AD1588" s="155"/>
      <c r="AE1588" s="151"/>
      <c r="AF1588" s="488" t="s">
        <v>1652</v>
      </c>
      <c r="AG1588" s="489"/>
      <c r="AH1588" s="489"/>
      <c r="AI1588" s="489"/>
      <c r="AJ1588" s="489"/>
      <c r="AK1588" s="489"/>
      <c r="AL1588" s="489"/>
      <c r="AM1588" s="490"/>
      <c r="AN1588" s="155"/>
      <c r="AO1588" s="151"/>
      <c r="AP1588" s="152"/>
      <c r="AQ1588" s="34"/>
      <c r="AR1588" s="36"/>
      <c r="AS1588" s="35"/>
      <c r="AT1588" s="33"/>
      <c r="AU1588" s="34"/>
      <c r="AV1588" s="36"/>
      <c r="AW1588" s="4"/>
      <c r="AX1588" s="8"/>
      <c r="AY1588" s="456"/>
      <c r="AZ1588" s="457"/>
      <c r="BA1588" s="457"/>
      <c r="BB1588" s="457"/>
      <c r="BC1588" s="457"/>
      <c r="BD1588" s="457"/>
      <c r="BE1588" s="457"/>
      <c r="BF1588" s="458"/>
      <c r="BG1588" s="478"/>
      <c r="BH1588" s="479"/>
    </row>
    <row r="1589" spans="1:60" ht="19.5" customHeight="1" x14ac:dyDescent="0.25">
      <c r="A1589" s="136">
        <f t="shared" si="176"/>
        <v>1307</v>
      </c>
      <c r="B1589" s="450"/>
      <c r="C1589" s="450" t="s">
        <v>1648</v>
      </c>
      <c r="D1589" s="29" t="s">
        <v>280</v>
      </c>
      <c r="E1589" s="30"/>
      <c r="F1589" s="30"/>
      <c r="G1589" s="8"/>
      <c r="H1589" s="8"/>
      <c r="I1589" s="8"/>
      <c r="J1589" s="8"/>
      <c r="K1589" s="8">
        <f t="shared" si="177"/>
        <v>11</v>
      </c>
      <c r="L1589" s="8">
        <f t="shared" si="177"/>
        <v>1022</v>
      </c>
      <c r="M1589" s="147" t="s">
        <v>1651</v>
      </c>
      <c r="N1589" s="33"/>
      <c r="O1589" s="34"/>
      <c r="P1589" s="33"/>
      <c r="Q1589" s="34"/>
      <c r="R1589" s="33"/>
      <c r="S1589" s="34"/>
      <c r="T1589" s="33"/>
      <c r="U1589" s="34"/>
      <c r="V1589" s="33"/>
      <c r="W1589" s="34"/>
      <c r="X1589" s="33"/>
      <c r="Y1589" s="34"/>
      <c r="Z1589" s="33"/>
      <c r="AA1589" s="34"/>
      <c r="AB1589" s="36"/>
      <c r="AC1589" s="154"/>
      <c r="AD1589" s="155"/>
      <c r="AE1589" s="151"/>
      <c r="AF1589" s="488" t="s">
        <v>1652</v>
      </c>
      <c r="AG1589" s="489"/>
      <c r="AH1589" s="489"/>
      <c r="AI1589" s="489"/>
      <c r="AJ1589" s="489"/>
      <c r="AK1589" s="489"/>
      <c r="AL1589" s="489"/>
      <c r="AM1589" s="490"/>
      <c r="AN1589" s="155"/>
      <c r="AO1589" s="151"/>
      <c r="AP1589" s="152"/>
      <c r="AQ1589" s="34"/>
      <c r="AR1589" s="36"/>
      <c r="AS1589" s="35"/>
      <c r="AT1589" s="33"/>
      <c r="AU1589" s="34"/>
      <c r="AV1589" s="36"/>
      <c r="AW1589" s="4"/>
      <c r="AX1589" s="8"/>
      <c r="AY1589" s="515" t="s">
        <v>1673</v>
      </c>
      <c r="AZ1589" s="516"/>
      <c r="BA1589" s="516"/>
      <c r="BB1589" s="516"/>
      <c r="BC1589" s="516"/>
      <c r="BD1589" s="516"/>
      <c r="BE1589" s="516"/>
      <c r="BF1589" s="517"/>
      <c r="BG1589" s="478"/>
      <c r="BH1589" s="479"/>
    </row>
    <row r="1590" spans="1:60" ht="19.5" customHeight="1" x14ac:dyDescent="0.25">
      <c r="A1590" s="136">
        <f t="shared" si="176"/>
        <v>1308</v>
      </c>
      <c r="B1590" s="451"/>
      <c r="C1590" s="451"/>
      <c r="D1590" s="29" t="s">
        <v>65</v>
      </c>
      <c r="E1590" s="30"/>
      <c r="F1590" s="30"/>
      <c r="G1590" s="8"/>
      <c r="H1590" s="8"/>
      <c r="I1590" s="8"/>
      <c r="J1590" s="8"/>
      <c r="K1590" s="8">
        <f t="shared" si="177"/>
        <v>12</v>
      </c>
      <c r="L1590" s="8">
        <f t="shared" si="177"/>
        <v>1023</v>
      </c>
      <c r="M1590" s="147" t="s">
        <v>1651</v>
      </c>
      <c r="N1590" s="33"/>
      <c r="O1590" s="34"/>
      <c r="P1590" s="33"/>
      <c r="Q1590" s="34"/>
      <c r="R1590" s="33"/>
      <c r="S1590" s="34"/>
      <c r="T1590" s="33"/>
      <c r="U1590" s="34"/>
      <c r="V1590" s="33"/>
      <c r="W1590" s="34"/>
      <c r="X1590" s="33"/>
      <c r="Y1590" s="34"/>
      <c r="Z1590" s="33"/>
      <c r="AA1590" s="34"/>
      <c r="AB1590" s="36"/>
      <c r="AC1590" s="154"/>
      <c r="AD1590" s="155"/>
      <c r="AE1590" s="151"/>
      <c r="AF1590" s="488" t="s">
        <v>1652</v>
      </c>
      <c r="AG1590" s="489"/>
      <c r="AH1590" s="489"/>
      <c r="AI1590" s="489"/>
      <c r="AJ1590" s="489"/>
      <c r="AK1590" s="489"/>
      <c r="AL1590" s="489"/>
      <c r="AM1590" s="490"/>
      <c r="AN1590" s="155"/>
      <c r="AO1590" s="151"/>
      <c r="AP1590" s="152"/>
      <c r="AQ1590" s="34"/>
      <c r="AR1590" s="36"/>
      <c r="AS1590" s="35"/>
      <c r="AT1590" s="33"/>
      <c r="AU1590" s="34"/>
      <c r="AV1590" s="36"/>
      <c r="AW1590" s="4"/>
      <c r="AX1590" s="8"/>
      <c r="AY1590" s="469" t="s">
        <v>1654</v>
      </c>
      <c r="AZ1590" s="470"/>
      <c r="BA1590" s="470"/>
      <c r="BB1590" s="470"/>
      <c r="BC1590" s="470"/>
      <c r="BD1590" s="470"/>
      <c r="BE1590" s="470"/>
      <c r="BF1590" s="471"/>
      <c r="BG1590" s="478"/>
      <c r="BH1590" s="479"/>
    </row>
    <row r="1591" spans="1:60" ht="19.5" customHeight="1" x14ac:dyDescent="0.25">
      <c r="A1591" s="136">
        <f t="shared" si="176"/>
        <v>1309</v>
      </c>
      <c r="B1591" s="451"/>
      <c r="C1591" s="451"/>
      <c r="D1591" s="29" t="s">
        <v>66</v>
      </c>
      <c r="E1591" s="30"/>
      <c r="F1591" s="30"/>
      <c r="G1591" s="8"/>
      <c r="H1591" s="8"/>
      <c r="I1591" s="8"/>
      <c r="J1591" s="8"/>
      <c r="K1591" s="8">
        <f t="shared" si="177"/>
        <v>13</v>
      </c>
      <c r="L1591" s="8">
        <f t="shared" si="177"/>
        <v>1024</v>
      </c>
      <c r="M1591" s="147" t="s">
        <v>1651</v>
      </c>
      <c r="N1591" s="33"/>
      <c r="O1591" s="34"/>
      <c r="P1591" s="33"/>
      <c r="Q1591" s="34"/>
      <c r="R1591" s="33"/>
      <c r="S1591" s="34"/>
      <c r="T1591" s="33"/>
      <c r="U1591" s="34"/>
      <c r="V1591" s="33"/>
      <c r="W1591" s="34"/>
      <c r="X1591" s="33"/>
      <c r="Y1591" s="34"/>
      <c r="Z1591" s="33"/>
      <c r="AA1591" s="34"/>
      <c r="AB1591" s="36"/>
      <c r="AC1591" s="154"/>
      <c r="AD1591" s="155"/>
      <c r="AE1591" s="151"/>
      <c r="AF1591" s="488" t="s">
        <v>1652</v>
      </c>
      <c r="AG1591" s="489"/>
      <c r="AH1591" s="489"/>
      <c r="AI1591" s="489"/>
      <c r="AJ1591" s="489"/>
      <c r="AK1591" s="489"/>
      <c r="AL1591" s="489"/>
      <c r="AM1591" s="490"/>
      <c r="AN1591" s="155"/>
      <c r="AO1591" s="151"/>
      <c r="AP1591" s="152"/>
      <c r="AQ1591" s="34"/>
      <c r="AR1591" s="36"/>
      <c r="AS1591" s="35"/>
      <c r="AT1591" s="33"/>
      <c r="AU1591" s="34"/>
      <c r="AV1591" s="36"/>
      <c r="AW1591" s="4"/>
      <c r="AX1591" s="8"/>
      <c r="AY1591" s="472"/>
      <c r="AZ1591" s="473"/>
      <c r="BA1591" s="473"/>
      <c r="BB1591" s="473"/>
      <c r="BC1591" s="473"/>
      <c r="BD1591" s="473"/>
      <c r="BE1591" s="473"/>
      <c r="BF1591" s="474"/>
      <c r="BG1591" s="6"/>
      <c r="BH1591" s="6"/>
    </row>
    <row r="1592" spans="1:60" ht="19.5" customHeight="1" x14ac:dyDescent="0.25">
      <c r="A1592" s="136">
        <f t="shared" si="176"/>
        <v>1310</v>
      </c>
      <c r="B1592" s="452"/>
      <c r="C1592" s="452"/>
      <c r="D1592" s="29" t="s">
        <v>67</v>
      </c>
      <c r="E1592" s="30"/>
      <c r="F1592" s="30"/>
      <c r="G1592" s="8"/>
      <c r="H1592" s="8"/>
      <c r="I1592" s="8"/>
      <c r="J1592" s="8"/>
      <c r="K1592" s="8">
        <f t="shared" si="177"/>
        <v>14</v>
      </c>
      <c r="L1592" s="8">
        <f t="shared" si="177"/>
        <v>1025</v>
      </c>
      <c r="M1592" s="147" t="s">
        <v>1651</v>
      </c>
      <c r="N1592" s="33"/>
      <c r="O1592" s="34"/>
      <c r="P1592" s="33"/>
      <c r="Q1592" s="34"/>
      <c r="R1592" s="33"/>
      <c r="S1592" s="34"/>
      <c r="T1592" s="33"/>
      <c r="U1592" s="34"/>
      <c r="V1592" s="33"/>
      <c r="W1592" s="34"/>
      <c r="X1592" s="33"/>
      <c r="Y1592" s="34"/>
      <c r="Z1592" s="33"/>
      <c r="AA1592" s="34"/>
      <c r="AB1592" s="36"/>
      <c r="AC1592" s="154"/>
      <c r="AD1592" s="155"/>
      <c r="AE1592" s="151"/>
      <c r="AF1592" s="488" t="s">
        <v>1652</v>
      </c>
      <c r="AG1592" s="489"/>
      <c r="AH1592" s="489"/>
      <c r="AI1592" s="489"/>
      <c r="AJ1592" s="489"/>
      <c r="AK1592" s="489"/>
      <c r="AL1592" s="489"/>
      <c r="AM1592" s="490"/>
      <c r="AN1592" s="155"/>
      <c r="AO1592" s="151"/>
      <c r="AP1592" s="152"/>
      <c r="AQ1592" s="34"/>
      <c r="AR1592" s="36"/>
      <c r="AS1592" s="35"/>
      <c r="AT1592" s="33"/>
      <c r="AU1592" s="34"/>
      <c r="AV1592" s="36"/>
      <c r="AW1592" s="4"/>
      <c r="AX1592" s="8"/>
      <c r="AY1592" s="475"/>
      <c r="AZ1592" s="476"/>
      <c r="BA1592" s="476"/>
      <c r="BB1592" s="476"/>
      <c r="BC1592" s="476"/>
      <c r="BD1592" s="476"/>
      <c r="BE1592" s="476"/>
      <c r="BF1592" s="477"/>
      <c r="BG1592" s="6"/>
      <c r="BH1592" s="6"/>
    </row>
    <row r="1593" spans="1:60" ht="19.5" customHeight="1" x14ac:dyDescent="0.25">
      <c r="A1593" s="252"/>
      <c r="B1593" s="114"/>
      <c r="C1593" s="114"/>
      <c r="D1593" s="114"/>
      <c r="E1593" s="440"/>
      <c r="F1593" s="440"/>
      <c r="N1593" s="6"/>
      <c r="O1593" s="6"/>
      <c r="P1593" s="6"/>
      <c r="Q1593" s="101"/>
      <c r="R1593" s="101"/>
      <c r="S1593" s="101"/>
      <c r="T1593" s="101"/>
      <c r="U1593" s="101"/>
      <c r="V1593" s="101"/>
      <c r="W1593" s="101"/>
      <c r="X1593" s="101"/>
      <c r="Y1593" s="101"/>
      <c r="Z1593" s="101"/>
      <c r="AA1593" s="101"/>
      <c r="AB1593" s="101"/>
      <c r="AC1593" s="101"/>
      <c r="AD1593" s="101"/>
      <c r="AE1593" s="101"/>
      <c r="AF1593" s="101"/>
      <c r="AG1593" s="101"/>
      <c r="AH1593" s="101"/>
      <c r="AI1593" s="101"/>
      <c r="AJ1593" s="101"/>
      <c r="AK1593" s="101"/>
      <c r="AL1593" s="101"/>
      <c r="AM1593" s="101"/>
      <c r="AN1593" s="101"/>
      <c r="AO1593" s="101"/>
      <c r="AP1593" s="101"/>
      <c r="AQ1593" s="101"/>
      <c r="AR1593" s="101"/>
      <c r="AS1593" s="101"/>
      <c r="AT1593" s="101"/>
      <c r="AU1593" s="101"/>
      <c r="AV1593" s="101"/>
      <c r="AW1593" s="101"/>
      <c r="AX1593" s="101"/>
      <c r="AY1593" s="99"/>
      <c r="AZ1593" s="99"/>
      <c r="BA1593" s="99"/>
      <c r="BB1593" s="99"/>
      <c r="BC1593" s="99"/>
      <c r="BD1593" s="99"/>
      <c r="BE1593" s="99"/>
      <c r="BF1593" s="99"/>
      <c r="BG1593" s="6"/>
      <c r="BH1593" s="6"/>
    </row>
    <row r="1594" spans="1:60" ht="19.5" customHeight="1" x14ac:dyDescent="0.25">
      <c r="A1594" s="575" t="s">
        <v>1656</v>
      </c>
      <c r="B1594" s="575"/>
      <c r="C1594" s="575"/>
      <c r="D1594" s="575"/>
      <c r="E1594" s="575"/>
      <c r="F1594" s="575"/>
      <c r="G1594" s="575"/>
      <c r="H1594" s="575"/>
      <c r="I1594" s="575"/>
      <c r="J1594" s="575"/>
      <c r="K1594" s="575"/>
    </row>
    <row r="1595" spans="1:60" ht="19.5" customHeight="1" x14ac:dyDescent="0.25">
      <c r="A1595" s="495" t="s">
        <v>89</v>
      </c>
      <c r="B1595" s="462" t="s">
        <v>193</v>
      </c>
      <c r="C1595" s="462" t="s">
        <v>326</v>
      </c>
      <c r="D1595" s="462" t="s">
        <v>90</v>
      </c>
      <c r="E1595" s="522" t="s">
        <v>162</v>
      </c>
      <c r="F1595" s="522"/>
      <c r="G1595" s="464" t="s">
        <v>161</v>
      </c>
      <c r="H1595" s="464"/>
      <c r="I1595" s="492" t="s">
        <v>146</v>
      </c>
      <c r="J1595" s="493"/>
      <c r="K1595" s="462" t="s">
        <v>192</v>
      </c>
      <c r="L1595" s="462"/>
      <c r="M1595" s="450" t="s">
        <v>382</v>
      </c>
      <c r="N1595" s="481">
        <v>9</v>
      </c>
      <c r="O1595" s="481"/>
      <c r="P1595" s="481">
        <v>10</v>
      </c>
      <c r="Q1595" s="481"/>
      <c r="R1595" s="481">
        <v>11</v>
      </c>
      <c r="S1595" s="481"/>
      <c r="T1595" s="481">
        <v>12</v>
      </c>
      <c r="U1595" s="481"/>
      <c r="V1595" s="481">
        <v>13</v>
      </c>
      <c r="W1595" s="481"/>
      <c r="X1595" s="481">
        <v>14</v>
      </c>
      <c r="Y1595" s="481"/>
      <c r="Z1595" s="481">
        <v>15</v>
      </c>
      <c r="AA1595" s="481"/>
      <c r="AB1595" s="481">
        <v>16</v>
      </c>
      <c r="AC1595" s="481"/>
      <c r="AD1595" s="481">
        <v>17</v>
      </c>
      <c r="AE1595" s="481"/>
      <c r="AF1595" s="481">
        <v>18</v>
      </c>
      <c r="AG1595" s="481"/>
      <c r="AH1595" s="481">
        <v>19</v>
      </c>
      <c r="AI1595" s="481"/>
      <c r="AJ1595" s="481">
        <v>20</v>
      </c>
      <c r="AK1595" s="481"/>
      <c r="AL1595" s="481">
        <v>21</v>
      </c>
      <c r="AM1595" s="481"/>
      <c r="AN1595" s="481">
        <v>22</v>
      </c>
      <c r="AO1595" s="481"/>
      <c r="AP1595" s="481">
        <v>23</v>
      </c>
      <c r="AQ1595" s="481"/>
      <c r="AR1595" s="481">
        <v>24</v>
      </c>
      <c r="AS1595" s="481"/>
      <c r="AT1595" s="481">
        <v>1</v>
      </c>
      <c r="AU1595" s="481"/>
      <c r="AV1595" s="481">
        <v>2</v>
      </c>
      <c r="AW1595" s="481"/>
      <c r="AX1595" s="484" t="s">
        <v>408</v>
      </c>
      <c r="AY1595" s="484" t="s">
        <v>195</v>
      </c>
      <c r="AZ1595" s="484"/>
      <c r="BA1595" s="484"/>
      <c r="BB1595" s="484"/>
      <c r="BC1595" s="484"/>
      <c r="BD1595" s="484"/>
      <c r="BE1595" s="484"/>
      <c r="BF1595" s="484"/>
      <c r="BG1595" s="484" t="s">
        <v>194</v>
      </c>
      <c r="BH1595" s="484"/>
    </row>
    <row r="1596" spans="1:60" ht="19.5" customHeight="1" x14ac:dyDescent="0.25">
      <c r="A1596" s="495"/>
      <c r="B1596" s="462"/>
      <c r="C1596" s="462"/>
      <c r="D1596" s="462"/>
      <c r="E1596" s="26" t="s">
        <v>150</v>
      </c>
      <c r="F1596" s="26" t="s">
        <v>410</v>
      </c>
      <c r="G1596" s="23" t="s">
        <v>150</v>
      </c>
      <c r="H1596" s="23" t="s">
        <v>410</v>
      </c>
      <c r="I1596" s="29" t="s">
        <v>147</v>
      </c>
      <c r="J1596" s="29" t="s">
        <v>410</v>
      </c>
      <c r="K1596" s="29" t="s">
        <v>150</v>
      </c>
      <c r="L1596" s="29" t="s">
        <v>410</v>
      </c>
      <c r="M1596" s="452"/>
      <c r="N1596" s="98"/>
      <c r="O1596" s="480">
        <v>30</v>
      </c>
      <c r="P1596" s="480"/>
      <c r="Q1596" s="480">
        <v>30</v>
      </c>
      <c r="R1596" s="480"/>
      <c r="S1596" s="480">
        <v>30</v>
      </c>
      <c r="T1596" s="480"/>
      <c r="U1596" s="480">
        <v>30</v>
      </c>
      <c r="V1596" s="480"/>
      <c r="W1596" s="480">
        <v>30</v>
      </c>
      <c r="X1596" s="480"/>
      <c r="Y1596" s="480">
        <v>30</v>
      </c>
      <c r="Z1596" s="480"/>
      <c r="AA1596" s="480">
        <v>30</v>
      </c>
      <c r="AB1596" s="480"/>
      <c r="AC1596" s="480">
        <v>30</v>
      </c>
      <c r="AD1596" s="480"/>
      <c r="AE1596" s="480">
        <v>30</v>
      </c>
      <c r="AF1596" s="480"/>
      <c r="AG1596" s="480">
        <v>30</v>
      </c>
      <c r="AH1596" s="480"/>
      <c r="AI1596" s="480">
        <v>30</v>
      </c>
      <c r="AJ1596" s="480"/>
      <c r="AK1596" s="480">
        <v>30</v>
      </c>
      <c r="AL1596" s="480"/>
      <c r="AM1596" s="480">
        <v>30</v>
      </c>
      <c r="AN1596" s="480"/>
      <c r="AO1596" s="480">
        <v>30</v>
      </c>
      <c r="AP1596" s="480"/>
      <c r="AQ1596" s="480">
        <v>30</v>
      </c>
      <c r="AR1596" s="480"/>
      <c r="AS1596" s="480">
        <v>30</v>
      </c>
      <c r="AT1596" s="480"/>
      <c r="AU1596" s="480">
        <v>30</v>
      </c>
      <c r="AV1596" s="480"/>
      <c r="AW1596" s="98"/>
      <c r="AX1596" s="504"/>
      <c r="AY1596" s="484"/>
      <c r="AZ1596" s="484"/>
      <c r="BA1596" s="484"/>
      <c r="BB1596" s="484"/>
      <c r="BC1596" s="484"/>
      <c r="BD1596" s="484"/>
      <c r="BE1596" s="484"/>
      <c r="BF1596" s="484"/>
      <c r="BG1596" s="484"/>
      <c r="BH1596" s="484"/>
    </row>
    <row r="1597" spans="1:60" ht="19.5" customHeight="1" x14ac:dyDescent="0.25">
      <c r="A1597" s="136">
        <f>A1575+1</f>
        <v>1</v>
      </c>
      <c r="B1597" s="465" t="s">
        <v>1663</v>
      </c>
      <c r="C1597" s="468">
        <v>46239</v>
      </c>
      <c r="D1597" s="29" t="s">
        <v>165</v>
      </c>
      <c r="E1597" s="8"/>
      <c r="F1597" s="8"/>
      <c r="G1597" s="8"/>
      <c r="H1597" s="8"/>
      <c r="I1597" s="8"/>
      <c r="J1597" s="8"/>
      <c r="K1597" s="8">
        <v>1</v>
      </c>
      <c r="L1597" s="8">
        <f>L1592+1</f>
        <v>1026</v>
      </c>
      <c r="M1597" s="147" t="s">
        <v>1646</v>
      </c>
      <c r="N1597" s="87"/>
      <c r="O1597" s="34"/>
      <c r="P1597" s="33"/>
      <c r="Q1597" s="652" t="s">
        <v>1659</v>
      </c>
      <c r="R1597" s="653"/>
      <c r="S1597" s="653"/>
      <c r="T1597" s="653"/>
      <c r="U1597" s="653"/>
      <c r="V1597" s="653"/>
      <c r="W1597" s="653"/>
      <c r="X1597" s="653"/>
      <c r="Y1597" s="653"/>
      <c r="Z1597" s="653"/>
      <c r="AA1597" s="653"/>
      <c r="AB1597" s="653"/>
      <c r="AC1597" s="653"/>
      <c r="AD1597" s="653"/>
      <c r="AE1597" s="653"/>
      <c r="AF1597" s="653"/>
      <c r="AG1597" s="653"/>
      <c r="AH1597" s="653"/>
      <c r="AI1597" s="653"/>
      <c r="AJ1597" s="653"/>
      <c r="AK1597" s="653"/>
      <c r="AL1597" s="653"/>
      <c r="AM1597" s="653"/>
      <c r="AN1597" s="653"/>
      <c r="AO1597" s="653"/>
      <c r="AP1597" s="653"/>
      <c r="AQ1597" s="653"/>
      <c r="AR1597" s="653"/>
      <c r="AS1597" s="653"/>
      <c r="AT1597" s="654"/>
      <c r="AU1597" s="34"/>
      <c r="AV1597" s="33"/>
      <c r="AW1597" s="4"/>
      <c r="AX1597" s="8"/>
      <c r="AY1597" s="485" t="s">
        <v>1671</v>
      </c>
      <c r="AZ1597" s="486"/>
      <c r="BA1597" s="486"/>
      <c r="BB1597" s="486"/>
      <c r="BC1597" s="486"/>
      <c r="BD1597" s="486"/>
      <c r="BE1597" s="486"/>
      <c r="BF1597" s="487"/>
      <c r="BG1597" s="478"/>
      <c r="BH1597" s="479"/>
    </row>
    <row r="1598" spans="1:60" ht="19.5" customHeight="1" x14ac:dyDescent="0.25">
      <c r="A1598" s="136">
        <f t="shared" ref="A1598:A1599" si="178">A1597+1</f>
        <v>2</v>
      </c>
      <c r="B1598" s="466"/>
      <c r="C1598" s="451"/>
      <c r="D1598" s="29" t="s">
        <v>166</v>
      </c>
      <c r="E1598" s="30"/>
      <c r="F1598" s="30"/>
      <c r="G1598" s="8"/>
      <c r="H1598" s="8"/>
      <c r="I1598" s="8"/>
      <c r="J1598" s="8"/>
      <c r="K1598" s="8">
        <v>2</v>
      </c>
      <c r="L1598" s="8">
        <f>L1597+1</f>
        <v>1027</v>
      </c>
      <c r="M1598" s="147" t="s">
        <v>1646</v>
      </c>
      <c r="N1598" s="96"/>
      <c r="O1598" s="34"/>
      <c r="P1598" s="33"/>
      <c r="Q1598" s="827"/>
      <c r="R1598" s="828"/>
      <c r="S1598" s="828"/>
      <c r="T1598" s="828"/>
      <c r="U1598" s="828"/>
      <c r="V1598" s="828"/>
      <c r="W1598" s="828"/>
      <c r="X1598" s="828"/>
      <c r="Y1598" s="828"/>
      <c r="Z1598" s="828"/>
      <c r="AA1598" s="828"/>
      <c r="AB1598" s="828"/>
      <c r="AC1598" s="828"/>
      <c r="AD1598" s="828"/>
      <c r="AE1598" s="828"/>
      <c r="AF1598" s="828"/>
      <c r="AG1598" s="828"/>
      <c r="AH1598" s="828"/>
      <c r="AI1598" s="828"/>
      <c r="AJ1598" s="828"/>
      <c r="AK1598" s="828"/>
      <c r="AL1598" s="828"/>
      <c r="AM1598" s="828"/>
      <c r="AN1598" s="828"/>
      <c r="AO1598" s="828"/>
      <c r="AP1598" s="828"/>
      <c r="AQ1598" s="828"/>
      <c r="AR1598" s="828"/>
      <c r="AS1598" s="828"/>
      <c r="AT1598" s="829"/>
      <c r="AU1598" s="34"/>
      <c r="AV1598" s="33"/>
      <c r="AW1598" s="4"/>
      <c r="AX1598" s="8"/>
      <c r="AY1598" s="453"/>
      <c r="AZ1598" s="454"/>
      <c r="BA1598" s="454"/>
      <c r="BB1598" s="454"/>
      <c r="BC1598" s="454"/>
      <c r="BD1598" s="454"/>
      <c r="BE1598" s="454"/>
      <c r="BF1598" s="455"/>
      <c r="BG1598" s="478"/>
      <c r="BH1598" s="479"/>
    </row>
    <row r="1599" spans="1:60" ht="19.5" customHeight="1" x14ac:dyDescent="0.25">
      <c r="A1599" s="136">
        <f t="shared" si="178"/>
        <v>3</v>
      </c>
      <c r="B1599" s="466"/>
      <c r="C1599" s="451"/>
      <c r="D1599" s="29" t="s">
        <v>167</v>
      </c>
      <c r="E1599" s="30"/>
      <c r="F1599" s="30"/>
      <c r="G1599" s="8"/>
      <c r="H1599" s="8"/>
      <c r="I1599" s="8"/>
      <c r="J1599" s="8"/>
      <c r="K1599" s="8">
        <v>3</v>
      </c>
      <c r="L1599" s="8">
        <f t="shared" ref="L1599:L1614" si="179">L1598+1</f>
        <v>1028</v>
      </c>
      <c r="M1599" s="147" t="s">
        <v>1646</v>
      </c>
      <c r="N1599" s="96"/>
      <c r="O1599" s="34"/>
      <c r="P1599" s="33"/>
      <c r="Q1599" s="591"/>
      <c r="R1599" s="592"/>
      <c r="S1599" s="592"/>
      <c r="T1599" s="592"/>
      <c r="U1599" s="592"/>
      <c r="V1599" s="592"/>
      <c r="W1599" s="592"/>
      <c r="X1599" s="592"/>
      <c r="Y1599" s="592"/>
      <c r="Z1599" s="592"/>
      <c r="AA1599" s="592"/>
      <c r="AB1599" s="592"/>
      <c r="AC1599" s="592"/>
      <c r="AD1599" s="592"/>
      <c r="AE1599" s="592"/>
      <c r="AF1599" s="592"/>
      <c r="AG1599" s="592"/>
      <c r="AH1599" s="592"/>
      <c r="AI1599" s="592"/>
      <c r="AJ1599" s="592"/>
      <c r="AK1599" s="592"/>
      <c r="AL1599" s="592"/>
      <c r="AM1599" s="592"/>
      <c r="AN1599" s="592"/>
      <c r="AO1599" s="592"/>
      <c r="AP1599" s="592"/>
      <c r="AQ1599" s="592"/>
      <c r="AR1599" s="592"/>
      <c r="AS1599" s="592"/>
      <c r="AT1599" s="593"/>
      <c r="AU1599" s="34"/>
      <c r="AV1599" s="33"/>
      <c r="AW1599" s="4"/>
      <c r="AX1599" s="8"/>
      <c r="AY1599" s="456"/>
      <c r="AZ1599" s="457"/>
      <c r="BA1599" s="457"/>
      <c r="BB1599" s="457"/>
      <c r="BC1599" s="457"/>
      <c r="BD1599" s="457"/>
      <c r="BE1599" s="457"/>
      <c r="BF1599" s="458"/>
      <c r="BG1599" s="6"/>
      <c r="BH1599" s="6"/>
    </row>
    <row r="1600" spans="1:60" ht="19.5" customHeight="1" x14ac:dyDescent="0.25">
      <c r="A1600" s="136">
        <f>A1592+1</f>
        <v>1311</v>
      </c>
      <c r="B1600" s="465" t="s">
        <v>1657</v>
      </c>
      <c r="C1600" s="468">
        <v>46239</v>
      </c>
      <c r="D1600" s="29" t="s">
        <v>165</v>
      </c>
      <c r="E1600" s="8"/>
      <c r="F1600" s="8"/>
      <c r="G1600" s="8"/>
      <c r="H1600" s="8"/>
      <c r="I1600" s="8"/>
      <c r="J1600" s="8"/>
      <c r="K1600" s="8">
        <v>4</v>
      </c>
      <c r="L1600" s="8">
        <f t="shared" si="179"/>
        <v>1029</v>
      </c>
      <c r="M1600" s="147" t="s">
        <v>1646</v>
      </c>
      <c r="N1600" s="87"/>
      <c r="O1600" s="34"/>
      <c r="P1600" s="33"/>
      <c r="Q1600" s="652" t="s">
        <v>1662</v>
      </c>
      <c r="R1600" s="653"/>
      <c r="S1600" s="653"/>
      <c r="T1600" s="653"/>
      <c r="U1600" s="653"/>
      <c r="V1600" s="653"/>
      <c r="W1600" s="653"/>
      <c r="X1600" s="653"/>
      <c r="Y1600" s="653"/>
      <c r="Z1600" s="653"/>
      <c r="AA1600" s="653"/>
      <c r="AB1600" s="653"/>
      <c r="AC1600" s="653"/>
      <c r="AD1600" s="653"/>
      <c r="AE1600" s="653"/>
      <c r="AF1600" s="653"/>
      <c r="AG1600" s="653"/>
      <c r="AH1600" s="653"/>
      <c r="AI1600" s="653"/>
      <c r="AJ1600" s="653"/>
      <c r="AK1600" s="653"/>
      <c r="AL1600" s="653"/>
      <c r="AM1600" s="653"/>
      <c r="AN1600" s="653"/>
      <c r="AO1600" s="653"/>
      <c r="AP1600" s="653"/>
      <c r="AQ1600" s="653"/>
      <c r="AR1600" s="653"/>
      <c r="AS1600" s="653"/>
      <c r="AT1600" s="654"/>
      <c r="AU1600" s="34"/>
      <c r="AV1600" s="33"/>
      <c r="AW1600" s="4"/>
      <c r="AX1600" s="8"/>
      <c r="AY1600" s="485" t="s">
        <v>1671</v>
      </c>
      <c r="AZ1600" s="486"/>
      <c r="BA1600" s="486"/>
      <c r="BB1600" s="486"/>
      <c r="BC1600" s="486"/>
      <c r="BD1600" s="486"/>
      <c r="BE1600" s="486"/>
      <c r="BF1600" s="487"/>
      <c r="BG1600" s="478"/>
      <c r="BH1600" s="479"/>
    </row>
    <row r="1601" spans="1:60" ht="19.5" customHeight="1" x14ac:dyDescent="0.25">
      <c r="A1601" s="136">
        <f t="shared" ref="A1601:A1614" si="180">A1600+1</f>
        <v>1312</v>
      </c>
      <c r="B1601" s="466"/>
      <c r="C1601" s="451"/>
      <c r="D1601" s="29" t="s">
        <v>166</v>
      </c>
      <c r="E1601" s="30"/>
      <c r="F1601" s="30"/>
      <c r="G1601" s="8"/>
      <c r="H1601" s="8"/>
      <c r="I1601" s="8"/>
      <c r="J1601" s="8"/>
      <c r="K1601" s="8">
        <v>5</v>
      </c>
      <c r="L1601" s="8">
        <f t="shared" si="179"/>
        <v>1030</v>
      </c>
      <c r="M1601" s="147" t="s">
        <v>1646</v>
      </c>
      <c r="N1601" s="96"/>
      <c r="O1601" s="34"/>
      <c r="P1601" s="33"/>
      <c r="Q1601" s="827"/>
      <c r="R1601" s="828"/>
      <c r="S1601" s="828"/>
      <c r="T1601" s="828"/>
      <c r="U1601" s="828"/>
      <c r="V1601" s="828"/>
      <c r="W1601" s="828"/>
      <c r="X1601" s="828"/>
      <c r="Y1601" s="828"/>
      <c r="Z1601" s="828"/>
      <c r="AA1601" s="828"/>
      <c r="AB1601" s="828"/>
      <c r="AC1601" s="828"/>
      <c r="AD1601" s="828"/>
      <c r="AE1601" s="828"/>
      <c r="AF1601" s="828"/>
      <c r="AG1601" s="828"/>
      <c r="AH1601" s="828"/>
      <c r="AI1601" s="828"/>
      <c r="AJ1601" s="828"/>
      <c r="AK1601" s="828"/>
      <c r="AL1601" s="828"/>
      <c r="AM1601" s="828"/>
      <c r="AN1601" s="828"/>
      <c r="AO1601" s="828"/>
      <c r="AP1601" s="828"/>
      <c r="AQ1601" s="828"/>
      <c r="AR1601" s="828"/>
      <c r="AS1601" s="828"/>
      <c r="AT1601" s="829"/>
      <c r="AU1601" s="34"/>
      <c r="AV1601" s="33"/>
      <c r="AW1601" s="4"/>
      <c r="AX1601" s="8"/>
      <c r="AY1601" s="453"/>
      <c r="AZ1601" s="454"/>
      <c r="BA1601" s="454"/>
      <c r="BB1601" s="454"/>
      <c r="BC1601" s="454"/>
      <c r="BD1601" s="454"/>
      <c r="BE1601" s="454"/>
      <c r="BF1601" s="455"/>
      <c r="BG1601" s="478"/>
      <c r="BH1601" s="479"/>
    </row>
    <row r="1602" spans="1:60" ht="19.5" customHeight="1" x14ac:dyDescent="0.25">
      <c r="A1602" s="136">
        <f t="shared" si="180"/>
        <v>1313</v>
      </c>
      <c r="B1602" s="466"/>
      <c r="C1602" s="451"/>
      <c r="D1602" s="29" t="s">
        <v>167</v>
      </c>
      <c r="E1602" s="30"/>
      <c r="F1602" s="30"/>
      <c r="G1602" s="8"/>
      <c r="H1602" s="8"/>
      <c r="I1602" s="8"/>
      <c r="J1602" s="8"/>
      <c r="K1602" s="8">
        <v>6</v>
      </c>
      <c r="L1602" s="8">
        <f t="shared" si="179"/>
        <v>1031</v>
      </c>
      <c r="M1602" s="147" t="s">
        <v>1646</v>
      </c>
      <c r="N1602" s="96"/>
      <c r="O1602" s="34"/>
      <c r="P1602" s="33"/>
      <c r="Q1602" s="591"/>
      <c r="R1602" s="592"/>
      <c r="S1602" s="592"/>
      <c r="T1602" s="592"/>
      <c r="U1602" s="592"/>
      <c r="V1602" s="592"/>
      <c r="W1602" s="592"/>
      <c r="X1602" s="592"/>
      <c r="Y1602" s="592"/>
      <c r="Z1602" s="592"/>
      <c r="AA1602" s="592"/>
      <c r="AB1602" s="592"/>
      <c r="AC1602" s="592"/>
      <c r="AD1602" s="592"/>
      <c r="AE1602" s="592"/>
      <c r="AF1602" s="592"/>
      <c r="AG1602" s="592"/>
      <c r="AH1602" s="592"/>
      <c r="AI1602" s="592"/>
      <c r="AJ1602" s="592"/>
      <c r="AK1602" s="592"/>
      <c r="AL1602" s="592"/>
      <c r="AM1602" s="592"/>
      <c r="AN1602" s="592"/>
      <c r="AO1602" s="592"/>
      <c r="AP1602" s="592"/>
      <c r="AQ1602" s="592"/>
      <c r="AR1602" s="592"/>
      <c r="AS1602" s="592"/>
      <c r="AT1602" s="593"/>
      <c r="AU1602" s="34"/>
      <c r="AV1602" s="33"/>
      <c r="AW1602" s="4"/>
      <c r="AX1602" s="8"/>
      <c r="AY1602" s="456"/>
      <c r="AZ1602" s="457"/>
      <c r="BA1602" s="457"/>
      <c r="BB1602" s="457"/>
      <c r="BC1602" s="457"/>
      <c r="BD1602" s="457"/>
      <c r="BE1602" s="457"/>
      <c r="BF1602" s="458"/>
      <c r="BG1602" s="6"/>
      <c r="BH1602" s="6"/>
    </row>
    <row r="1603" spans="1:60" ht="19.5" customHeight="1" x14ac:dyDescent="0.25">
      <c r="A1603" s="136">
        <f>A1597+1</f>
        <v>2</v>
      </c>
      <c r="B1603" s="465" t="s">
        <v>1658</v>
      </c>
      <c r="C1603" s="468">
        <v>46239</v>
      </c>
      <c r="D1603" s="29" t="s">
        <v>165</v>
      </c>
      <c r="E1603" s="8"/>
      <c r="F1603" s="8"/>
      <c r="G1603" s="8"/>
      <c r="H1603" s="8"/>
      <c r="I1603" s="8"/>
      <c r="J1603" s="8"/>
      <c r="K1603" s="8">
        <v>7</v>
      </c>
      <c r="L1603" s="8">
        <f t="shared" si="179"/>
        <v>1032</v>
      </c>
      <c r="M1603" s="147" t="s">
        <v>1646</v>
      </c>
      <c r="N1603" s="87"/>
      <c r="O1603" s="34"/>
      <c r="P1603" s="33"/>
      <c r="Q1603" s="652" t="s">
        <v>1660</v>
      </c>
      <c r="R1603" s="653"/>
      <c r="S1603" s="653"/>
      <c r="T1603" s="653"/>
      <c r="U1603" s="653"/>
      <c r="V1603" s="653"/>
      <c r="W1603" s="653"/>
      <c r="X1603" s="653"/>
      <c r="Y1603" s="653"/>
      <c r="Z1603" s="653"/>
      <c r="AA1603" s="653"/>
      <c r="AB1603" s="653"/>
      <c r="AC1603" s="653"/>
      <c r="AD1603" s="653"/>
      <c r="AE1603" s="653"/>
      <c r="AF1603" s="653"/>
      <c r="AG1603" s="653"/>
      <c r="AH1603" s="653"/>
      <c r="AI1603" s="653"/>
      <c r="AJ1603" s="653"/>
      <c r="AK1603" s="653"/>
      <c r="AL1603" s="653"/>
      <c r="AM1603" s="653"/>
      <c r="AN1603" s="653"/>
      <c r="AO1603" s="653"/>
      <c r="AP1603" s="653"/>
      <c r="AQ1603" s="653"/>
      <c r="AR1603" s="653"/>
      <c r="AS1603" s="653"/>
      <c r="AT1603" s="654"/>
      <c r="AU1603" s="34"/>
      <c r="AV1603" s="33"/>
      <c r="AW1603" s="4"/>
      <c r="AX1603" s="8"/>
      <c r="AY1603" s="485" t="s">
        <v>1671</v>
      </c>
      <c r="AZ1603" s="486"/>
      <c r="BA1603" s="486"/>
      <c r="BB1603" s="486"/>
      <c r="BC1603" s="486"/>
      <c r="BD1603" s="486"/>
      <c r="BE1603" s="486"/>
      <c r="BF1603" s="487"/>
    </row>
    <row r="1604" spans="1:60" ht="19.5" customHeight="1" x14ac:dyDescent="0.25">
      <c r="A1604" s="136">
        <f t="shared" ref="A1604:A1605" si="181">A1603+1</f>
        <v>3</v>
      </c>
      <c r="B1604" s="466"/>
      <c r="C1604" s="451"/>
      <c r="D1604" s="29" t="s">
        <v>166</v>
      </c>
      <c r="E1604" s="30"/>
      <c r="F1604" s="30"/>
      <c r="G1604" s="8"/>
      <c r="H1604" s="8"/>
      <c r="I1604" s="8"/>
      <c r="J1604" s="8"/>
      <c r="K1604" s="8">
        <v>8</v>
      </c>
      <c r="L1604" s="8">
        <f t="shared" si="179"/>
        <v>1033</v>
      </c>
      <c r="M1604" s="147" t="s">
        <v>1646</v>
      </c>
      <c r="N1604" s="96"/>
      <c r="O1604" s="34"/>
      <c r="P1604" s="33"/>
      <c r="Q1604" s="827"/>
      <c r="R1604" s="828"/>
      <c r="S1604" s="828"/>
      <c r="T1604" s="828"/>
      <c r="U1604" s="828"/>
      <c r="V1604" s="828"/>
      <c r="W1604" s="828"/>
      <c r="X1604" s="828"/>
      <c r="Y1604" s="828"/>
      <c r="Z1604" s="828"/>
      <c r="AA1604" s="828"/>
      <c r="AB1604" s="828"/>
      <c r="AC1604" s="828"/>
      <c r="AD1604" s="828"/>
      <c r="AE1604" s="828"/>
      <c r="AF1604" s="828"/>
      <c r="AG1604" s="828"/>
      <c r="AH1604" s="828"/>
      <c r="AI1604" s="828"/>
      <c r="AJ1604" s="828"/>
      <c r="AK1604" s="828"/>
      <c r="AL1604" s="828"/>
      <c r="AM1604" s="828"/>
      <c r="AN1604" s="828"/>
      <c r="AO1604" s="828"/>
      <c r="AP1604" s="828"/>
      <c r="AQ1604" s="828"/>
      <c r="AR1604" s="828"/>
      <c r="AS1604" s="828"/>
      <c r="AT1604" s="829"/>
      <c r="AU1604" s="34"/>
      <c r="AV1604" s="33"/>
      <c r="AW1604" s="4"/>
      <c r="AX1604" s="8"/>
      <c r="AY1604" s="453"/>
      <c r="AZ1604" s="454"/>
      <c r="BA1604" s="454"/>
      <c r="BB1604" s="454"/>
      <c r="BC1604" s="454"/>
      <c r="BD1604" s="454"/>
      <c r="BE1604" s="454"/>
      <c r="BF1604" s="455"/>
    </row>
    <row r="1605" spans="1:60" ht="19.5" customHeight="1" x14ac:dyDescent="0.25">
      <c r="A1605" s="136">
        <f t="shared" si="181"/>
        <v>4</v>
      </c>
      <c r="B1605" s="466"/>
      <c r="C1605" s="451"/>
      <c r="D1605" s="29" t="s">
        <v>167</v>
      </c>
      <c r="E1605" s="30"/>
      <c r="F1605" s="30"/>
      <c r="G1605" s="8"/>
      <c r="H1605" s="8"/>
      <c r="I1605" s="8"/>
      <c r="J1605" s="8"/>
      <c r="K1605" s="8">
        <v>9</v>
      </c>
      <c r="L1605" s="8">
        <f t="shared" si="179"/>
        <v>1034</v>
      </c>
      <c r="M1605" s="147" t="s">
        <v>1646</v>
      </c>
      <c r="N1605" s="96"/>
      <c r="O1605" s="34"/>
      <c r="P1605" s="33"/>
      <c r="Q1605" s="591"/>
      <c r="R1605" s="592"/>
      <c r="S1605" s="592"/>
      <c r="T1605" s="592"/>
      <c r="U1605" s="592"/>
      <c r="V1605" s="592"/>
      <c r="W1605" s="592"/>
      <c r="X1605" s="592"/>
      <c r="Y1605" s="592"/>
      <c r="Z1605" s="592"/>
      <c r="AA1605" s="592"/>
      <c r="AB1605" s="592"/>
      <c r="AC1605" s="592"/>
      <c r="AD1605" s="592"/>
      <c r="AE1605" s="592"/>
      <c r="AF1605" s="592"/>
      <c r="AG1605" s="592"/>
      <c r="AH1605" s="592"/>
      <c r="AI1605" s="592"/>
      <c r="AJ1605" s="592"/>
      <c r="AK1605" s="592"/>
      <c r="AL1605" s="592"/>
      <c r="AM1605" s="592"/>
      <c r="AN1605" s="592"/>
      <c r="AO1605" s="592"/>
      <c r="AP1605" s="592"/>
      <c r="AQ1605" s="592"/>
      <c r="AR1605" s="592"/>
      <c r="AS1605" s="592"/>
      <c r="AT1605" s="593"/>
      <c r="AU1605" s="34"/>
      <c r="AV1605" s="33"/>
      <c r="AW1605" s="4"/>
      <c r="AX1605" s="8"/>
      <c r="AY1605" s="456"/>
      <c r="AZ1605" s="457"/>
      <c r="BA1605" s="457"/>
      <c r="BB1605" s="457"/>
      <c r="BC1605" s="457"/>
      <c r="BD1605" s="457"/>
      <c r="BE1605" s="457"/>
      <c r="BF1605" s="458"/>
    </row>
    <row r="1606" spans="1:60" ht="19.5" customHeight="1" x14ac:dyDescent="0.25">
      <c r="A1606" s="136">
        <f>A1602+1</f>
        <v>1314</v>
      </c>
      <c r="B1606" s="465" t="s">
        <v>1657</v>
      </c>
      <c r="C1606" s="468">
        <v>46240</v>
      </c>
      <c r="D1606" s="29" t="s">
        <v>282</v>
      </c>
      <c r="E1606" s="30"/>
      <c r="F1606" s="30"/>
      <c r="G1606" s="8"/>
      <c r="H1606" s="8"/>
      <c r="I1606" s="8"/>
      <c r="J1606" s="8"/>
      <c r="K1606" s="8">
        <v>10</v>
      </c>
      <c r="L1606" s="8">
        <f t="shared" si="179"/>
        <v>1035</v>
      </c>
      <c r="M1606" s="147" t="s">
        <v>1646</v>
      </c>
      <c r="N1606" s="96"/>
      <c r="O1606" s="34"/>
      <c r="P1606" s="33"/>
      <c r="Q1606" s="652" t="s">
        <v>1664</v>
      </c>
      <c r="R1606" s="653"/>
      <c r="S1606" s="653"/>
      <c r="T1606" s="653"/>
      <c r="U1606" s="653"/>
      <c r="V1606" s="653"/>
      <c r="W1606" s="653"/>
      <c r="X1606" s="653"/>
      <c r="Y1606" s="653"/>
      <c r="Z1606" s="653"/>
      <c r="AA1606" s="653"/>
      <c r="AB1606" s="653"/>
      <c r="AC1606" s="653"/>
      <c r="AD1606" s="653"/>
      <c r="AE1606" s="653"/>
      <c r="AF1606" s="653"/>
      <c r="AG1606" s="653"/>
      <c r="AH1606" s="653"/>
      <c r="AI1606" s="653"/>
      <c r="AJ1606" s="653"/>
      <c r="AK1606" s="653"/>
      <c r="AL1606" s="653"/>
      <c r="AM1606" s="653"/>
      <c r="AN1606" s="653"/>
      <c r="AO1606" s="653"/>
      <c r="AP1606" s="653"/>
      <c r="AQ1606" s="653"/>
      <c r="AR1606" s="653"/>
      <c r="AS1606" s="653"/>
      <c r="AT1606" s="654"/>
      <c r="AU1606" s="34"/>
      <c r="AV1606" s="33"/>
      <c r="AW1606" s="4"/>
      <c r="AX1606" s="8"/>
      <c r="AY1606" s="485" t="s">
        <v>1671</v>
      </c>
      <c r="AZ1606" s="486"/>
      <c r="BA1606" s="486"/>
      <c r="BB1606" s="486"/>
      <c r="BC1606" s="486"/>
      <c r="BD1606" s="486"/>
      <c r="BE1606" s="486"/>
      <c r="BF1606" s="487"/>
    </row>
    <row r="1607" spans="1:60" ht="19.5" customHeight="1" x14ac:dyDescent="0.25">
      <c r="A1607" s="136">
        <f t="shared" si="180"/>
        <v>1315</v>
      </c>
      <c r="B1607" s="466"/>
      <c r="C1607" s="451"/>
      <c r="D1607" s="29" t="s">
        <v>283</v>
      </c>
      <c r="E1607" s="30"/>
      <c r="F1607" s="30"/>
      <c r="G1607" s="8"/>
      <c r="H1607" s="8"/>
      <c r="I1607" s="8"/>
      <c r="J1607" s="8"/>
      <c r="K1607" s="8">
        <v>11</v>
      </c>
      <c r="L1607" s="8">
        <f t="shared" si="179"/>
        <v>1036</v>
      </c>
      <c r="M1607" s="147" t="s">
        <v>1646</v>
      </c>
      <c r="N1607" s="96"/>
      <c r="O1607" s="34"/>
      <c r="P1607" s="33"/>
      <c r="Q1607" s="827"/>
      <c r="R1607" s="828"/>
      <c r="S1607" s="828"/>
      <c r="T1607" s="828"/>
      <c r="U1607" s="828"/>
      <c r="V1607" s="828"/>
      <c r="W1607" s="828"/>
      <c r="X1607" s="828"/>
      <c r="Y1607" s="828"/>
      <c r="Z1607" s="828"/>
      <c r="AA1607" s="828"/>
      <c r="AB1607" s="828"/>
      <c r="AC1607" s="828"/>
      <c r="AD1607" s="828"/>
      <c r="AE1607" s="828"/>
      <c r="AF1607" s="828"/>
      <c r="AG1607" s="828"/>
      <c r="AH1607" s="828"/>
      <c r="AI1607" s="828"/>
      <c r="AJ1607" s="828"/>
      <c r="AK1607" s="828"/>
      <c r="AL1607" s="828"/>
      <c r="AM1607" s="828"/>
      <c r="AN1607" s="828"/>
      <c r="AO1607" s="828"/>
      <c r="AP1607" s="828"/>
      <c r="AQ1607" s="828"/>
      <c r="AR1607" s="828"/>
      <c r="AS1607" s="828"/>
      <c r="AT1607" s="829"/>
      <c r="AU1607" s="34"/>
      <c r="AV1607" s="33"/>
      <c r="AW1607" s="4"/>
      <c r="AX1607" s="8"/>
      <c r="AY1607" s="453"/>
      <c r="AZ1607" s="454"/>
      <c r="BA1607" s="454"/>
      <c r="BB1607" s="454"/>
      <c r="BC1607" s="454"/>
      <c r="BD1607" s="454"/>
      <c r="BE1607" s="454"/>
      <c r="BF1607" s="455"/>
    </row>
    <row r="1608" spans="1:60" ht="19.5" customHeight="1" x14ac:dyDescent="0.25">
      <c r="A1608" s="136">
        <f t="shared" si="180"/>
        <v>1316</v>
      </c>
      <c r="B1608" s="466"/>
      <c r="C1608" s="451"/>
      <c r="D1608" s="29" t="s">
        <v>278</v>
      </c>
      <c r="E1608" s="30"/>
      <c r="F1608" s="30"/>
      <c r="G1608" s="8"/>
      <c r="H1608" s="8"/>
      <c r="I1608" s="8"/>
      <c r="J1608" s="8"/>
      <c r="K1608" s="8">
        <v>12</v>
      </c>
      <c r="L1608" s="8">
        <f t="shared" si="179"/>
        <v>1037</v>
      </c>
      <c r="M1608" s="147" t="s">
        <v>1646</v>
      </c>
      <c r="N1608" s="96"/>
      <c r="O1608" s="34"/>
      <c r="P1608" s="33"/>
      <c r="Q1608" s="591"/>
      <c r="R1608" s="592"/>
      <c r="S1608" s="592"/>
      <c r="T1608" s="592"/>
      <c r="U1608" s="592"/>
      <c r="V1608" s="592"/>
      <c r="W1608" s="592"/>
      <c r="X1608" s="592"/>
      <c r="Y1608" s="592"/>
      <c r="Z1608" s="592"/>
      <c r="AA1608" s="592"/>
      <c r="AB1608" s="592"/>
      <c r="AC1608" s="592"/>
      <c r="AD1608" s="592"/>
      <c r="AE1608" s="592"/>
      <c r="AF1608" s="592"/>
      <c r="AG1608" s="592"/>
      <c r="AH1608" s="592"/>
      <c r="AI1608" s="592"/>
      <c r="AJ1608" s="592"/>
      <c r="AK1608" s="592"/>
      <c r="AL1608" s="592"/>
      <c r="AM1608" s="592"/>
      <c r="AN1608" s="592"/>
      <c r="AO1608" s="592"/>
      <c r="AP1608" s="592"/>
      <c r="AQ1608" s="592"/>
      <c r="AR1608" s="592"/>
      <c r="AS1608" s="592"/>
      <c r="AT1608" s="593"/>
      <c r="AU1608" s="34"/>
      <c r="AV1608" s="33"/>
      <c r="AW1608" s="4"/>
      <c r="AX1608" s="8"/>
      <c r="AY1608" s="456"/>
      <c r="AZ1608" s="457"/>
      <c r="BA1608" s="457"/>
      <c r="BB1608" s="457"/>
      <c r="BC1608" s="457"/>
      <c r="BD1608" s="457"/>
      <c r="BE1608" s="457"/>
      <c r="BF1608" s="458"/>
    </row>
    <row r="1609" spans="1:60" ht="19.5" customHeight="1" x14ac:dyDescent="0.25">
      <c r="A1609" s="136">
        <f t="shared" si="180"/>
        <v>1317</v>
      </c>
      <c r="B1609" s="465" t="s">
        <v>1658</v>
      </c>
      <c r="C1609" s="468">
        <v>46240</v>
      </c>
      <c r="D1609" s="29" t="s">
        <v>282</v>
      </c>
      <c r="E1609" s="30"/>
      <c r="F1609" s="30"/>
      <c r="G1609" s="8"/>
      <c r="H1609" s="8"/>
      <c r="I1609" s="8"/>
      <c r="J1609" s="8"/>
      <c r="K1609" s="8">
        <v>13</v>
      </c>
      <c r="L1609" s="8">
        <f t="shared" si="179"/>
        <v>1038</v>
      </c>
      <c r="M1609" s="147" t="s">
        <v>1646</v>
      </c>
      <c r="N1609" s="96"/>
      <c r="O1609" s="34"/>
      <c r="P1609" s="33"/>
      <c r="Q1609" s="652" t="s">
        <v>1661</v>
      </c>
      <c r="R1609" s="653"/>
      <c r="S1609" s="653"/>
      <c r="T1609" s="653"/>
      <c r="U1609" s="653"/>
      <c r="V1609" s="653"/>
      <c r="W1609" s="653"/>
      <c r="X1609" s="653"/>
      <c r="Y1609" s="653"/>
      <c r="Z1609" s="653"/>
      <c r="AA1609" s="653"/>
      <c r="AB1609" s="653"/>
      <c r="AC1609" s="653"/>
      <c r="AD1609" s="653"/>
      <c r="AE1609" s="653"/>
      <c r="AF1609" s="653"/>
      <c r="AG1609" s="653"/>
      <c r="AH1609" s="653"/>
      <c r="AI1609" s="653"/>
      <c r="AJ1609" s="653"/>
      <c r="AK1609" s="653"/>
      <c r="AL1609" s="653"/>
      <c r="AM1609" s="653"/>
      <c r="AN1609" s="653"/>
      <c r="AO1609" s="653"/>
      <c r="AP1609" s="653"/>
      <c r="AQ1609" s="653"/>
      <c r="AR1609" s="653"/>
      <c r="AS1609" s="653"/>
      <c r="AT1609" s="654"/>
      <c r="AU1609" s="34"/>
      <c r="AV1609" s="33"/>
      <c r="AW1609" s="4"/>
      <c r="AX1609" s="8"/>
      <c r="AY1609" s="485" t="s">
        <v>1671</v>
      </c>
      <c r="AZ1609" s="486"/>
      <c r="BA1609" s="486"/>
      <c r="BB1609" s="486"/>
      <c r="BC1609" s="486"/>
      <c r="BD1609" s="486"/>
      <c r="BE1609" s="486"/>
      <c r="BF1609" s="487"/>
    </row>
    <row r="1610" spans="1:60" ht="19.5" customHeight="1" x14ac:dyDescent="0.25">
      <c r="A1610" s="136">
        <f t="shared" si="180"/>
        <v>1318</v>
      </c>
      <c r="B1610" s="466"/>
      <c r="C1610" s="451"/>
      <c r="D1610" s="29" t="s">
        <v>283</v>
      </c>
      <c r="E1610" s="30"/>
      <c r="F1610" s="30"/>
      <c r="G1610" s="8"/>
      <c r="H1610" s="8"/>
      <c r="I1610" s="8"/>
      <c r="J1610" s="8"/>
      <c r="K1610" s="8">
        <v>14</v>
      </c>
      <c r="L1610" s="8">
        <f t="shared" si="179"/>
        <v>1039</v>
      </c>
      <c r="M1610" s="147" t="s">
        <v>1646</v>
      </c>
      <c r="N1610" s="96"/>
      <c r="O1610" s="34"/>
      <c r="P1610" s="33"/>
      <c r="Q1610" s="827"/>
      <c r="R1610" s="828"/>
      <c r="S1610" s="828"/>
      <c r="T1610" s="828"/>
      <c r="U1610" s="828"/>
      <c r="V1610" s="828"/>
      <c r="W1610" s="828"/>
      <c r="X1610" s="828"/>
      <c r="Y1610" s="828"/>
      <c r="Z1610" s="828"/>
      <c r="AA1610" s="828"/>
      <c r="AB1610" s="828"/>
      <c r="AC1610" s="828"/>
      <c r="AD1610" s="828"/>
      <c r="AE1610" s="828"/>
      <c r="AF1610" s="828"/>
      <c r="AG1610" s="828"/>
      <c r="AH1610" s="828"/>
      <c r="AI1610" s="828"/>
      <c r="AJ1610" s="828"/>
      <c r="AK1610" s="828"/>
      <c r="AL1610" s="828"/>
      <c r="AM1610" s="828"/>
      <c r="AN1610" s="828"/>
      <c r="AO1610" s="828"/>
      <c r="AP1610" s="828"/>
      <c r="AQ1610" s="828"/>
      <c r="AR1610" s="828"/>
      <c r="AS1610" s="828"/>
      <c r="AT1610" s="829"/>
      <c r="AU1610" s="34"/>
      <c r="AV1610" s="33"/>
      <c r="AW1610" s="4"/>
      <c r="AX1610" s="8"/>
      <c r="AY1610" s="453"/>
      <c r="AZ1610" s="454"/>
      <c r="BA1610" s="454"/>
      <c r="BB1610" s="454"/>
      <c r="BC1610" s="454"/>
      <c r="BD1610" s="454"/>
      <c r="BE1610" s="454"/>
      <c r="BF1610" s="455"/>
    </row>
    <row r="1611" spans="1:60" ht="19.5" customHeight="1" x14ac:dyDescent="0.25">
      <c r="A1611" s="136">
        <f t="shared" si="180"/>
        <v>1319</v>
      </c>
      <c r="B1611" s="466"/>
      <c r="C1611" s="451"/>
      <c r="D1611" s="29" t="s">
        <v>278</v>
      </c>
      <c r="E1611" s="30"/>
      <c r="F1611" s="30"/>
      <c r="G1611" s="8"/>
      <c r="H1611" s="8"/>
      <c r="I1611" s="8"/>
      <c r="J1611" s="8"/>
      <c r="K1611" s="8">
        <v>15</v>
      </c>
      <c r="L1611" s="8">
        <f t="shared" si="179"/>
        <v>1040</v>
      </c>
      <c r="M1611" s="147" t="s">
        <v>1646</v>
      </c>
      <c r="N1611" s="96"/>
      <c r="O1611" s="34"/>
      <c r="P1611" s="33"/>
      <c r="Q1611" s="591"/>
      <c r="R1611" s="592"/>
      <c r="S1611" s="592"/>
      <c r="T1611" s="592"/>
      <c r="U1611" s="592"/>
      <c r="V1611" s="592"/>
      <c r="W1611" s="592"/>
      <c r="X1611" s="592"/>
      <c r="Y1611" s="592"/>
      <c r="Z1611" s="592"/>
      <c r="AA1611" s="592"/>
      <c r="AB1611" s="592"/>
      <c r="AC1611" s="592"/>
      <c r="AD1611" s="592"/>
      <c r="AE1611" s="592"/>
      <c r="AF1611" s="592"/>
      <c r="AG1611" s="592"/>
      <c r="AH1611" s="592"/>
      <c r="AI1611" s="592"/>
      <c r="AJ1611" s="592"/>
      <c r="AK1611" s="592"/>
      <c r="AL1611" s="592"/>
      <c r="AM1611" s="592"/>
      <c r="AN1611" s="592"/>
      <c r="AO1611" s="592"/>
      <c r="AP1611" s="592"/>
      <c r="AQ1611" s="592"/>
      <c r="AR1611" s="592"/>
      <c r="AS1611" s="592"/>
      <c r="AT1611" s="593"/>
      <c r="AU1611" s="34"/>
      <c r="AV1611" s="33"/>
      <c r="AW1611" s="4"/>
      <c r="AX1611" s="8"/>
      <c r="AY1611" s="456"/>
      <c r="AZ1611" s="457"/>
      <c r="BA1611" s="457"/>
      <c r="BB1611" s="457"/>
      <c r="BC1611" s="457"/>
      <c r="BD1611" s="457"/>
      <c r="BE1611" s="457"/>
      <c r="BF1611" s="458"/>
    </row>
    <row r="1612" spans="1:60" ht="19.5" customHeight="1" x14ac:dyDescent="0.25">
      <c r="A1612" s="136">
        <f>A1608+1</f>
        <v>1317</v>
      </c>
      <c r="B1612" s="465" t="s">
        <v>1657</v>
      </c>
      <c r="C1612" s="468">
        <v>46241</v>
      </c>
      <c r="D1612" s="29" t="s">
        <v>280</v>
      </c>
      <c r="E1612" s="30"/>
      <c r="F1612" s="30"/>
      <c r="G1612" s="8"/>
      <c r="H1612" s="8"/>
      <c r="I1612" s="8"/>
      <c r="J1612" s="8"/>
      <c r="K1612" s="8">
        <v>16</v>
      </c>
      <c r="L1612" s="8">
        <f t="shared" si="179"/>
        <v>1041</v>
      </c>
      <c r="M1612" s="147" t="s">
        <v>1646</v>
      </c>
      <c r="N1612" s="96"/>
      <c r="O1612" s="34"/>
      <c r="P1612" s="33"/>
      <c r="Q1612" s="652" t="s">
        <v>1665</v>
      </c>
      <c r="R1612" s="653"/>
      <c r="S1612" s="653"/>
      <c r="T1612" s="653"/>
      <c r="U1612" s="653"/>
      <c r="V1612" s="653"/>
      <c r="W1612" s="653"/>
      <c r="X1612" s="653"/>
      <c r="Y1612" s="653"/>
      <c r="Z1612" s="653"/>
      <c r="AA1612" s="653"/>
      <c r="AB1612" s="653"/>
      <c r="AC1612" s="653"/>
      <c r="AD1612" s="653"/>
      <c r="AE1612" s="653"/>
      <c r="AF1612" s="653"/>
      <c r="AG1612" s="653"/>
      <c r="AH1612" s="653"/>
      <c r="AI1612" s="653"/>
      <c r="AJ1612" s="653"/>
      <c r="AK1612" s="653"/>
      <c r="AL1612" s="653"/>
      <c r="AM1612" s="653"/>
      <c r="AN1612" s="653"/>
      <c r="AO1612" s="653"/>
      <c r="AP1612" s="653"/>
      <c r="AQ1612" s="653"/>
      <c r="AR1612" s="653"/>
      <c r="AS1612" s="653"/>
      <c r="AT1612" s="654"/>
      <c r="AU1612" s="34"/>
      <c r="AV1612" s="33"/>
      <c r="AW1612" s="4"/>
      <c r="AX1612" s="8"/>
      <c r="AY1612" s="485" t="s">
        <v>1671</v>
      </c>
      <c r="AZ1612" s="486"/>
      <c r="BA1612" s="486"/>
      <c r="BB1612" s="486"/>
      <c r="BC1612" s="486"/>
      <c r="BD1612" s="486"/>
      <c r="BE1612" s="486"/>
      <c r="BF1612" s="487"/>
    </row>
    <row r="1613" spans="1:60" ht="19.5" customHeight="1" x14ac:dyDescent="0.25">
      <c r="A1613" s="136">
        <f t="shared" si="180"/>
        <v>1318</v>
      </c>
      <c r="B1613" s="466"/>
      <c r="C1613" s="451"/>
      <c r="D1613" s="29" t="s">
        <v>65</v>
      </c>
      <c r="E1613" s="30"/>
      <c r="F1613" s="30"/>
      <c r="G1613" s="8"/>
      <c r="H1613" s="8"/>
      <c r="I1613" s="8"/>
      <c r="J1613" s="8"/>
      <c r="K1613" s="8">
        <v>17</v>
      </c>
      <c r="L1613" s="8">
        <f t="shared" si="179"/>
        <v>1042</v>
      </c>
      <c r="M1613" s="147" t="s">
        <v>1646</v>
      </c>
      <c r="N1613" s="96"/>
      <c r="O1613" s="34"/>
      <c r="P1613" s="33"/>
      <c r="Q1613" s="827"/>
      <c r="R1613" s="828"/>
      <c r="S1613" s="828"/>
      <c r="T1613" s="828"/>
      <c r="U1613" s="828"/>
      <c r="V1613" s="828"/>
      <c r="W1613" s="828"/>
      <c r="X1613" s="828"/>
      <c r="Y1613" s="828"/>
      <c r="Z1613" s="828"/>
      <c r="AA1613" s="828"/>
      <c r="AB1613" s="828"/>
      <c r="AC1613" s="828"/>
      <c r="AD1613" s="828"/>
      <c r="AE1613" s="828"/>
      <c r="AF1613" s="828"/>
      <c r="AG1613" s="828"/>
      <c r="AH1613" s="828"/>
      <c r="AI1613" s="828"/>
      <c r="AJ1613" s="828"/>
      <c r="AK1613" s="828"/>
      <c r="AL1613" s="828"/>
      <c r="AM1613" s="828"/>
      <c r="AN1613" s="828"/>
      <c r="AO1613" s="828"/>
      <c r="AP1613" s="828"/>
      <c r="AQ1613" s="828"/>
      <c r="AR1613" s="828"/>
      <c r="AS1613" s="828"/>
      <c r="AT1613" s="829"/>
      <c r="AU1613" s="34"/>
      <c r="AV1613" s="33"/>
      <c r="AW1613" s="4"/>
      <c r="AX1613" s="8"/>
      <c r="AY1613" s="453"/>
      <c r="AZ1613" s="454"/>
      <c r="BA1613" s="454"/>
      <c r="BB1613" s="454"/>
      <c r="BC1613" s="454"/>
      <c r="BD1613" s="454"/>
      <c r="BE1613" s="454"/>
      <c r="BF1613" s="455"/>
    </row>
    <row r="1614" spans="1:60" ht="19.5" customHeight="1" x14ac:dyDescent="0.25">
      <c r="A1614" s="136">
        <f t="shared" si="180"/>
        <v>1319</v>
      </c>
      <c r="B1614" s="467"/>
      <c r="C1614" s="452"/>
      <c r="D1614" s="29" t="s">
        <v>66</v>
      </c>
      <c r="E1614" s="30"/>
      <c r="F1614" s="30"/>
      <c r="G1614" s="8"/>
      <c r="H1614" s="8"/>
      <c r="I1614" s="8"/>
      <c r="J1614" s="8"/>
      <c r="K1614" s="8">
        <v>18</v>
      </c>
      <c r="L1614" s="8">
        <f t="shared" si="179"/>
        <v>1043</v>
      </c>
      <c r="M1614" s="147" t="s">
        <v>1646</v>
      </c>
      <c r="N1614" s="96"/>
      <c r="O1614" s="34"/>
      <c r="P1614" s="33"/>
      <c r="Q1614" s="591"/>
      <c r="R1614" s="592"/>
      <c r="S1614" s="592"/>
      <c r="T1614" s="592"/>
      <c r="U1614" s="592"/>
      <c r="V1614" s="592"/>
      <c r="W1614" s="592"/>
      <c r="X1614" s="592"/>
      <c r="Y1614" s="592"/>
      <c r="Z1614" s="592"/>
      <c r="AA1614" s="592"/>
      <c r="AB1614" s="592"/>
      <c r="AC1614" s="592"/>
      <c r="AD1614" s="592"/>
      <c r="AE1614" s="592"/>
      <c r="AF1614" s="592"/>
      <c r="AG1614" s="592"/>
      <c r="AH1614" s="592"/>
      <c r="AI1614" s="592"/>
      <c r="AJ1614" s="592"/>
      <c r="AK1614" s="592"/>
      <c r="AL1614" s="592"/>
      <c r="AM1614" s="592"/>
      <c r="AN1614" s="592"/>
      <c r="AO1614" s="592"/>
      <c r="AP1614" s="592"/>
      <c r="AQ1614" s="592"/>
      <c r="AR1614" s="592"/>
      <c r="AS1614" s="592"/>
      <c r="AT1614" s="593"/>
      <c r="AU1614" s="34"/>
      <c r="AV1614" s="33"/>
      <c r="AW1614" s="4"/>
      <c r="AX1614" s="8"/>
      <c r="AY1614" s="456"/>
      <c r="AZ1614" s="457"/>
      <c r="BA1614" s="457"/>
      <c r="BB1614" s="457"/>
      <c r="BC1614" s="457"/>
      <c r="BD1614" s="457"/>
      <c r="BE1614" s="457"/>
      <c r="BF1614" s="458"/>
    </row>
    <row r="1615" spans="1:60" ht="19.5" customHeight="1" x14ac:dyDescent="0.25">
      <c r="A1615" s="491" t="s">
        <v>1666</v>
      </c>
      <c r="B1615" s="491"/>
      <c r="C1615" s="491"/>
      <c r="M1615" s="145"/>
      <c r="N1615" s="145"/>
      <c r="O1615" s="145"/>
      <c r="P1615" s="145"/>
      <c r="Q1615" s="145"/>
      <c r="R1615" s="145"/>
      <c r="S1615" s="145"/>
      <c r="T1615" s="145"/>
      <c r="U1615" s="145"/>
      <c r="V1615" s="145"/>
      <c r="W1615" s="145"/>
      <c r="X1615" s="145"/>
      <c r="Y1615" s="145"/>
      <c r="Z1615" s="145"/>
      <c r="AA1615" s="145"/>
      <c r="AB1615" s="145"/>
      <c r="AC1615" s="145"/>
      <c r="AD1615" s="145"/>
      <c r="AE1615" s="145"/>
      <c r="AF1615" s="145"/>
      <c r="AG1615" s="145"/>
      <c r="AH1615" s="145"/>
      <c r="AI1615" s="145"/>
      <c r="AJ1615" s="145"/>
      <c r="AK1615" s="145"/>
      <c r="AL1615" s="145"/>
      <c r="AM1615" s="145"/>
      <c r="AN1615" s="145"/>
      <c r="AO1615" s="145"/>
      <c r="AP1615" s="145"/>
      <c r="AQ1615" s="145"/>
      <c r="AR1615" s="145"/>
      <c r="AS1615" s="145"/>
      <c r="AT1615" s="145"/>
      <c r="AU1615" s="145"/>
      <c r="AV1615" s="145"/>
      <c r="AW1615" s="145"/>
      <c r="AX1615" s="145"/>
      <c r="AY1615" s="145"/>
    </row>
    <row r="1616" spans="1:60" ht="19.5" customHeight="1" x14ac:dyDescent="0.25">
      <c r="A1616" s="495" t="s">
        <v>89</v>
      </c>
      <c r="B1616" s="462" t="s">
        <v>193</v>
      </c>
      <c r="C1616" s="462" t="s">
        <v>326</v>
      </c>
      <c r="D1616" s="462" t="s">
        <v>90</v>
      </c>
      <c r="E1616" s="463" t="s">
        <v>162</v>
      </c>
      <c r="F1616" s="463"/>
      <c r="G1616" s="464" t="s">
        <v>161</v>
      </c>
      <c r="H1616" s="464"/>
      <c r="I1616" s="492" t="s">
        <v>146</v>
      </c>
      <c r="J1616" s="493"/>
      <c r="K1616" s="462" t="s">
        <v>192</v>
      </c>
      <c r="L1616" s="462"/>
      <c r="M1616" s="450" t="s">
        <v>382</v>
      </c>
      <c r="N1616" s="494">
        <v>9</v>
      </c>
      <c r="O1616" s="441"/>
      <c r="P1616" s="441">
        <v>10</v>
      </c>
      <c r="Q1616" s="441"/>
      <c r="R1616" s="441">
        <v>11</v>
      </c>
      <c r="S1616" s="441"/>
      <c r="T1616" s="441">
        <v>12</v>
      </c>
      <c r="U1616" s="441"/>
      <c r="V1616" s="441">
        <v>13</v>
      </c>
      <c r="W1616" s="441"/>
      <c r="X1616" s="441">
        <v>14</v>
      </c>
      <c r="Y1616" s="441"/>
      <c r="Z1616" s="441">
        <v>15</v>
      </c>
      <c r="AA1616" s="441"/>
      <c r="AB1616" s="441">
        <v>16</v>
      </c>
      <c r="AC1616" s="441"/>
      <c r="AD1616" s="441">
        <v>17</v>
      </c>
      <c r="AE1616" s="441"/>
      <c r="AF1616" s="441">
        <v>18</v>
      </c>
      <c r="AG1616" s="441"/>
      <c r="AH1616" s="441">
        <v>19</v>
      </c>
      <c r="AI1616" s="441"/>
      <c r="AJ1616" s="441">
        <v>20</v>
      </c>
      <c r="AK1616" s="441"/>
      <c r="AL1616" s="441">
        <v>21</v>
      </c>
      <c r="AM1616" s="441"/>
      <c r="AN1616" s="441">
        <v>22</v>
      </c>
      <c r="AO1616" s="441"/>
      <c r="AP1616" s="441">
        <v>23</v>
      </c>
      <c r="AQ1616" s="441"/>
      <c r="AR1616" s="441">
        <v>24</v>
      </c>
      <c r="AS1616" s="441"/>
      <c r="AT1616" s="441">
        <v>1</v>
      </c>
      <c r="AU1616" s="441"/>
      <c r="AV1616" s="441">
        <v>2</v>
      </c>
      <c r="AW1616" s="482"/>
      <c r="AX1616" s="483" t="s">
        <v>408</v>
      </c>
      <c r="AY1616" s="484" t="s">
        <v>195</v>
      </c>
      <c r="AZ1616" s="484"/>
      <c r="BA1616" s="484"/>
      <c r="BB1616" s="484"/>
      <c r="BC1616" s="484"/>
      <c r="BD1616" s="484"/>
      <c r="BE1616" s="484"/>
      <c r="BF1616" s="484"/>
    </row>
    <row r="1617" spans="1:58" ht="19.5" customHeight="1" x14ac:dyDescent="0.25">
      <c r="A1617" s="495"/>
      <c r="B1617" s="462"/>
      <c r="C1617" s="462"/>
      <c r="D1617" s="462"/>
      <c r="E1617" s="26" t="s">
        <v>150</v>
      </c>
      <c r="F1617" s="26" t="s">
        <v>410</v>
      </c>
      <c r="G1617" s="23" t="s">
        <v>150</v>
      </c>
      <c r="H1617" s="23" t="s">
        <v>410</v>
      </c>
      <c r="I1617" s="29" t="s">
        <v>147</v>
      </c>
      <c r="J1617" s="29" t="s">
        <v>410</v>
      </c>
      <c r="K1617" s="29" t="s">
        <v>150</v>
      </c>
      <c r="L1617" s="29" t="s">
        <v>410</v>
      </c>
      <c r="M1617" s="452"/>
      <c r="N1617" s="2"/>
      <c r="O1617" s="481">
        <v>30</v>
      </c>
      <c r="P1617" s="481"/>
      <c r="Q1617" s="481">
        <v>30</v>
      </c>
      <c r="R1617" s="481"/>
      <c r="S1617" s="481">
        <v>30</v>
      </c>
      <c r="T1617" s="481"/>
      <c r="U1617" s="481">
        <v>30</v>
      </c>
      <c r="V1617" s="481"/>
      <c r="W1617" s="481">
        <v>30</v>
      </c>
      <c r="X1617" s="481"/>
      <c r="Y1617" s="481">
        <v>30</v>
      </c>
      <c r="Z1617" s="481"/>
      <c r="AA1617" s="480">
        <v>30</v>
      </c>
      <c r="AB1617" s="480"/>
      <c r="AC1617" s="480">
        <v>30</v>
      </c>
      <c r="AD1617" s="480"/>
      <c r="AE1617" s="480">
        <v>30</v>
      </c>
      <c r="AF1617" s="480"/>
      <c r="AG1617" s="480">
        <v>30</v>
      </c>
      <c r="AH1617" s="480"/>
      <c r="AI1617" s="480">
        <v>30</v>
      </c>
      <c r="AJ1617" s="480"/>
      <c r="AK1617" s="480">
        <v>30</v>
      </c>
      <c r="AL1617" s="480"/>
      <c r="AM1617" s="480">
        <v>30</v>
      </c>
      <c r="AN1617" s="480"/>
      <c r="AO1617" s="480">
        <v>30</v>
      </c>
      <c r="AP1617" s="480"/>
      <c r="AQ1617" s="481">
        <v>30</v>
      </c>
      <c r="AR1617" s="481"/>
      <c r="AS1617" s="481">
        <v>30</v>
      </c>
      <c r="AT1617" s="481"/>
      <c r="AU1617" s="481">
        <v>30</v>
      </c>
      <c r="AV1617" s="481"/>
      <c r="AW1617" s="86"/>
      <c r="AX1617" s="483"/>
      <c r="AY1617" s="484"/>
      <c r="AZ1617" s="484"/>
      <c r="BA1617" s="484"/>
      <c r="BB1617" s="484"/>
      <c r="BC1617" s="484"/>
      <c r="BD1617" s="484"/>
      <c r="BE1617" s="484"/>
      <c r="BF1617" s="484"/>
    </row>
    <row r="1618" spans="1:58" ht="19.5" customHeight="1" x14ac:dyDescent="0.25">
      <c r="A1618" s="136">
        <f>A1613+1</f>
        <v>1319</v>
      </c>
      <c r="B1618" s="370"/>
      <c r="C1618" s="40" t="s">
        <v>1068</v>
      </c>
      <c r="D1618" s="341"/>
      <c r="E1618" s="78"/>
      <c r="F1618" s="78"/>
      <c r="G1618" s="29"/>
      <c r="H1618" s="29"/>
      <c r="I1618" s="29"/>
      <c r="J1618" s="29"/>
      <c r="K1618" s="8">
        <v>1</v>
      </c>
      <c r="L1618" s="8">
        <v>1</v>
      </c>
      <c r="M1618" s="147" t="s">
        <v>1646</v>
      </c>
      <c r="N1618" s="96"/>
      <c r="O1618" s="34"/>
      <c r="P1618" s="33"/>
      <c r="Q1618" s="826" t="s">
        <v>1669</v>
      </c>
      <c r="R1618" s="653"/>
      <c r="S1618" s="653"/>
      <c r="T1618" s="653"/>
      <c r="U1618" s="653"/>
      <c r="V1618" s="653"/>
      <c r="W1618" s="653"/>
      <c r="X1618" s="653"/>
      <c r="Y1618" s="653"/>
      <c r="Z1618" s="653"/>
      <c r="AA1618" s="653"/>
      <c r="AB1618" s="653"/>
      <c r="AC1618" s="653"/>
      <c r="AD1618" s="653"/>
      <c r="AE1618" s="653"/>
      <c r="AF1618" s="653"/>
      <c r="AG1618" s="653"/>
      <c r="AH1618" s="653"/>
      <c r="AI1618" s="653"/>
      <c r="AJ1618" s="653"/>
      <c r="AK1618" s="653"/>
      <c r="AL1618" s="653"/>
      <c r="AM1618" s="653"/>
      <c r="AN1618" s="653"/>
      <c r="AO1618" s="653"/>
      <c r="AP1618" s="653"/>
      <c r="AQ1618" s="653"/>
      <c r="AR1618" s="653"/>
      <c r="AS1618" s="653"/>
      <c r="AT1618" s="654"/>
      <c r="AU1618" s="34"/>
      <c r="AV1618" s="36"/>
      <c r="AW1618" s="4"/>
      <c r="AX1618" s="8"/>
      <c r="AY1618" s="469" t="s">
        <v>1667</v>
      </c>
      <c r="AZ1618" s="470"/>
      <c r="BA1618" s="470"/>
      <c r="BB1618" s="470"/>
      <c r="BC1618" s="470"/>
      <c r="BD1618" s="470"/>
      <c r="BE1618" s="470"/>
      <c r="BF1618" s="471"/>
    </row>
    <row r="1619" spans="1:58" ht="19.5" customHeight="1" x14ac:dyDescent="0.25">
      <c r="A1619" s="136">
        <f>A1618+1</f>
        <v>1320</v>
      </c>
      <c r="B1619" s="371"/>
      <c r="C1619" s="451" t="s">
        <v>1309</v>
      </c>
      <c r="D1619" s="29"/>
      <c r="E1619" s="29"/>
      <c r="F1619" s="29"/>
      <c r="G1619" s="29"/>
      <c r="H1619" s="29"/>
      <c r="I1619" s="29"/>
      <c r="J1619" s="29"/>
      <c r="K1619" s="8">
        <f>K1618+1</f>
        <v>2</v>
      </c>
      <c r="L1619" s="8">
        <f>L1618+1</f>
        <v>2</v>
      </c>
      <c r="M1619" s="147" t="s">
        <v>1646</v>
      </c>
      <c r="N1619" s="96"/>
      <c r="O1619" s="34"/>
      <c r="P1619" s="33"/>
      <c r="Q1619" s="827"/>
      <c r="R1619" s="828"/>
      <c r="S1619" s="828"/>
      <c r="T1619" s="828"/>
      <c r="U1619" s="828"/>
      <c r="V1619" s="828"/>
      <c r="W1619" s="828"/>
      <c r="X1619" s="828"/>
      <c r="Y1619" s="828"/>
      <c r="Z1619" s="828"/>
      <c r="AA1619" s="828"/>
      <c r="AB1619" s="828"/>
      <c r="AC1619" s="828"/>
      <c r="AD1619" s="828"/>
      <c r="AE1619" s="828"/>
      <c r="AF1619" s="828"/>
      <c r="AG1619" s="828"/>
      <c r="AH1619" s="828"/>
      <c r="AI1619" s="828"/>
      <c r="AJ1619" s="828"/>
      <c r="AK1619" s="828"/>
      <c r="AL1619" s="828"/>
      <c r="AM1619" s="828"/>
      <c r="AN1619" s="828"/>
      <c r="AO1619" s="828"/>
      <c r="AP1619" s="828"/>
      <c r="AQ1619" s="828"/>
      <c r="AR1619" s="828"/>
      <c r="AS1619" s="828"/>
      <c r="AT1619" s="829"/>
      <c r="AU1619" s="34"/>
      <c r="AV1619" s="36"/>
      <c r="AW1619" s="4"/>
      <c r="AX1619" s="8"/>
      <c r="AY1619" s="472"/>
      <c r="AZ1619" s="473"/>
      <c r="BA1619" s="473"/>
      <c r="BB1619" s="473"/>
      <c r="BC1619" s="473"/>
      <c r="BD1619" s="473"/>
      <c r="BE1619" s="473"/>
      <c r="BF1619" s="474"/>
    </row>
    <row r="1620" spans="1:58" ht="19.5" customHeight="1" x14ac:dyDescent="0.25">
      <c r="A1620" s="136">
        <f>A1619+1</f>
        <v>1321</v>
      </c>
      <c r="B1620" s="372"/>
      <c r="C1620" s="452"/>
      <c r="D1620" s="29"/>
      <c r="E1620" s="29"/>
      <c r="F1620" s="29"/>
      <c r="G1620" s="29"/>
      <c r="H1620" s="29"/>
      <c r="I1620" s="29"/>
      <c r="J1620" s="29"/>
      <c r="K1620" s="8">
        <f t="shared" ref="K1620:L1620" si="182">K1619+1</f>
        <v>3</v>
      </c>
      <c r="L1620" s="8">
        <f t="shared" si="182"/>
        <v>3</v>
      </c>
      <c r="M1620" s="147" t="s">
        <v>1646</v>
      </c>
      <c r="N1620" s="96"/>
      <c r="O1620" s="34"/>
      <c r="P1620" s="33"/>
      <c r="Q1620" s="591"/>
      <c r="R1620" s="592"/>
      <c r="S1620" s="592"/>
      <c r="T1620" s="592"/>
      <c r="U1620" s="592"/>
      <c r="V1620" s="592"/>
      <c r="W1620" s="592"/>
      <c r="X1620" s="592"/>
      <c r="Y1620" s="592"/>
      <c r="Z1620" s="592"/>
      <c r="AA1620" s="592"/>
      <c r="AB1620" s="592"/>
      <c r="AC1620" s="592"/>
      <c r="AD1620" s="592"/>
      <c r="AE1620" s="592"/>
      <c r="AF1620" s="592"/>
      <c r="AG1620" s="592"/>
      <c r="AH1620" s="592"/>
      <c r="AI1620" s="592"/>
      <c r="AJ1620" s="592"/>
      <c r="AK1620" s="592"/>
      <c r="AL1620" s="592"/>
      <c r="AM1620" s="592"/>
      <c r="AN1620" s="592"/>
      <c r="AO1620" s="592"/>
      <c r="AP1620" s="592"/>
      <c r="AQ1620" s="592"/>
      <c r="AR1620" s="592"/>
      <c r="AS1620" s="592"/>
      <c r="AT1620" s="593"/>
      <c r="AU1620" s="34"/>
      <c r="AV1620" s="36"/>
      <c r="AW1620" s="4"/>
      <c r="AX1620" s="8"/>
      <c r="AY1620" s="475"/>
      <c r="AZ1620" s="476"/>
      <c r="BA1620" s="476"/>
      <c r="BB1620" s="476"/>
      <c r="BC1620" s="476"/>
      <c r="BD1620" s="476"/>
      <c r="BE1620" s="476"/>
      <c r="BF1620" s="477"/>
    </row>
    <row r="1621" spans="1:58" ht="19.5" customHeight="1" x14ac:dyDescent="0.25">
      <c r="A1621" s="252"/>
      <c r="B1621" s="312"/>
      <c r="C1621" s="114"/>
      <c r="D1621" s="114"/>
      <c r="E1621" s="367"/>
      <c r="F1621" s="367"/>
      <c r="G1621" s="367"/>
      <c r="H1621" s="367"/>
      <c r="I1621" s="367"/>
      <c r="J1621" s="367"/>
      <c r="K1621" s="367">
        <v>3</v>
      </c>
      <c r="L1621" s="367">
        <f>K1621+L1614</f>
        <v>1046</v>
      </c>
      <c r="M1621" s="114"/>
      <c r="N1621" s="369"/>
      <c r="O1621" s="101"/>
      <c r="P1621" s="101"/>
      <c r="Q1621" s="101"/>
      <c r="R1621" s="101"/>
      <c r="S1621" s="101"/>
      <c r="T1621" s="101"/>
      <c r="U1621" s="101"/>
      <c r="V1621" s="101"/>
      <c r="W1621" s="101"/>
      <c r="X1621" s="101"/>
      <c r="Y1621" s="101"/>
      <c r="Z1621" s="101"/>
      <c r="AA1621" s="101"/>
      <c r="AB1621" s="101"/>
      <c r="AC1621" s="101"/>
      <c r="AD1621" s="101"/>
      <c r="AE1621" s="101"/>
      <c r="AF1621" s="101"/>
      <c r="AG1621" s="101"/>
      <c r="AH1621" s="101"/>
      <c r="AI1621" s="101"/>
      <c r="AJ1621" s="101"/>
      <c r="AK1621" s="101"/>
      <c r="AL1621" s="101"/>
      <c r="AM1621" s="101"/>
      <c r="AN1621" s="101"/>
      <c r="AO1621" s="101"/>
      <c r="AP1621" s="101"/>
      <c r="AQ1621" s="101"/>
      <c r="AR1621" s="101"/>
      <c r="AS1621" s="101"/>
      <c r="AT1621" s="101"/>
      <c r="AU1621" s="101"/>
      <c r="AV1621" s="101"/>
      <c r="AW1621" s="101"/>
      <c r="AY1621" s="99"/>
      <c r="AZ1621" s="99"/>
      <c r="BA1621" s="99"/>
      <c r="BB1621" s="99"/>
      <c r="BC1621" s="99"/>
      <c r="BD1621" s="99"/>
      <c r="BE1621" s="99"/>
      <c r="BF1621" s="99"/>
    </row>
  </sheetData>
  <autoFilter ref="M6:M1647" xr:uid="{C9B11149-7ABA-4F77-8DEF-E5801BBF757E}"/>
  <mergeCells count="4961">
    <mergeCell ref="C9:M9"/>
    <mergeCell ref="N9:W9"/>
    <mergeCell ref="X9:AG9"/>
    <mergeCell ref="AH9:AQ9"/>
    <mergeCell ref="AR9:AX9"/>
    <mergeCell ref="C10:M10"/>
    <mergeCell ref="N10:W10"/>
    <mergeCell ref="X10:AG10"/>
    <mergeCell ref="AH10:AQ10"/>
    <mergeCell ref="AR10:AX10"/>
    <mergeCell ref="C7:M7"/>
    <mergeCell ref="N7:W7"/>
    <mergeCell ref="X7:AG7"/>
    <mergeCell ref="AH7:AQ7"/>
    <mergeCell ref="AR7:AX7"/>
    <mergeCell ref="C8:M8"/>
    <mergeCell ref="N8:W8"/>
    <mergeCell ref="X8:AG8"/>
    <mergeCell ref="AH8:AQ8"/>
    <mergeCell ref="AR8:AX8"/>
    <mergeCell ref="C13:M13"/>
    <mergeCell ref="N13:W13"/>
    <mergeCell ref="X13:AG13"/>
    <mergeCell ref="AH13:AQ13"/>
    <mergeCell ref="AR13:AX13"/>
    <mergeCell ref="C14:M14"/>
    <mergeCell ref="N14:W14"/>
    <mergeCell ref="X14:AG14"/>
    <mergeCell ref="AH14:AQ14"/>
    <mergeCell ref="AR14:AX14"/>
    <mergeCell ref="C11:M11"/>
    <mergeCell ref="N11:W11"/>
    <mergeCell ref="X11:AG11"/>
    <mergeCell ref="AH11:AQ11"/>
    <mergeCell ref="AR11:AX11"/>
    <mergeCell ref="C12:M12"/>
    <mergeCell ref="N12:W12"/>
    <mergeCell ref="X12:AG12"/>
    <mergeCell ref="AH12:AQ12"/>
    <mergeCell ref="AR12:AX12"/>
    <mergeCell ref="C17:M17"/>
    <mergeCell ref="N17:W17"/>
    <mergeCell ref="X17:AG17"/>
    <mergeCell ref="AH17:AQ17"/>
    <mergeCell ref="AR17:AX17"/>
    <mergeCell ref="C18:M18"/>
    <mergeCell ref="N18:W18"/>
    <mergeCell ref="X18:AG18"/>
    <mergeCell ref="AH18:AQ18"/>
    <mergeCell ref="AR18:AX18"/>
    <mergeCell ref="C15:M15"/>
    <mergeCell ref="N15:W15"/>
    <mergeCell ref="X15:AG15"/>
    <mergeCell ref="AH15:AQ15"/>
    <mergeCell ref="AR15:AX15"/>
    <mergeCell ref="C16:M16"/>
    <mergeCell ref="N16:W16"/>
    <mergeCell ref="X16:AG16"/>
    <mergeCell ref="AH16:AQ16"/>
    <mergeCell ref="AR16:AX16"/>
    <mergeCell ref="C21:M21"/>
    <mergeCell ref="N21:W21"/>
    <mergeCell ref="X21:AG21"/>
    <mergeCell ref="AH21:AQ21"/>
    <mergeCell ref="AR21:AX21"/>
    <mergeCell ref="C22:M22"/>
    <mergeCell ref="N22:W22"/>
    <mergeCell ref="X22:AG22"/>
    <mergeCell ref="AH22:AQ22"/>
    <mergeCell ref="AR22:AX22"/>
    <mergeCell ref="C19:M19"/>
    <mergeCell ref="N19:W19"/>
    <mergeCell ref="X19:AG19"/>
    <mergeCell ref="AH19:AQ19"/>
    <mergeCell ref="AR19:AX19"/>
    <mergeCell ref="C20:M20"/>
    <mergeCell ref="N20:W20"/>
    <mergeCell ref="X20:AG20"/>
    <mergeCell ref="AH20:AQ20"/>
    <mergeCell ref="AR20:AX20"/>
    <mergeCell ref="C25:M25"/>
    <mergeCell ref="N25:W25"/>
    <mergeCell ref="X25:AG25"/>
    <mergeCell ref="AH25:AQ25"/>
    <mergeCell ref="AR25:AX25"/>
    <mergeCell ref="C26:M26"/>
    <mergeCell ref="N26:W26"/>
    <mergeCell ref="X26:AG26"/>
    <mergeCell ref="AH26:AQ26"/>
    <mergeCell ref="AR26:AX26"/>
    <mergeCell ref="C23:M23"/>
    <mergeCell ref="N23:W23"/>
    <mergeCell ref="X23:AG23"/>
    <mergeCell ref="AH23:AQ23"/>
    <mergeCell ref="AR23:AX23"/>
    <mergeCell ref="C24:M24"/>
    <mergeCell ref="N24:W24"/>
    <mergeCell ref="X24:AG24"/>
    <mergeCell ref="AH24:AQ24"/>
    <mergeCell ref="AR24:AX24"/>
    <mergeCell ref="BA30:BB30"/>
    <mergeCell ref="C31:M31"/>
    <mergeCell ref="N31:W31"/>
    <mergeCell ref="X31:AG31"/>
    <mergeCell ref="AH31:AQ31"/>
    <mergeCell ref="AR31:AX31"/>
    <mergeCell ref="C29:M29"/>
    <mergeCell ref="N29:W29"/>
    <mergeCell ref="X29:AG29"/>
    <mergeCell ref="AH29:AQ29"/>
    <mergeCell ref="AR29:AX29"/>
    <mergeCell ref="C30:M30"/>
    <mergeCell ref="N30:W30"/>
    <mergeCell ref="X30:AG30"/>
    <mergeCell ref="AH30:AQ30"/>
    <mergeCell ref="AR30:AX30"/>
    <mergeCell ref="C27:M27"/>
    <mergeCell ref="N27:W27"/>
    <mergeCell ref="X27:AG27"/>
    <mergeCell ref="AH27:AQ27"/>
    <mergeCell ref="AR27:AX27"/>
    <mergeCell ref="C28:M28"/>
    <mergeCell ref="N28:W28"/>
    <mergeCell ref="X28:AG28"/>
    <mergeCell ref="AH28:AQ28"/>
    <mergeCell ref="AR28:AX28"/>
    <mergeCell ref="C34:M34"/>
    <mergeCell ref="N34:W34"/>
    <mergeCell ref="X34:AG34"/>
    <mergeCell ref="AH34:AQ34"/>
    <mergeCell ref="AR34:AX34"/>
    <mergeCell ref="C35:M35"/>
    <mergeCell ref="N35:W35"/>
    <mergeCell ref="X35:AG35"/>
    <mergeCell ref="AH35:AQ35"/>
    <mergeCell ref="AR35:AX35"/>
    <mergeCell ref="C33:M33"/>
    <mergeCell ref="N33:W33"/>
    <mergeCell ref="X33:AG33"/>
    <mergeCell ref="AH33:AQ33"/>
    <mergeCell ref="AR33:AX33"/>
    <mergeCell ref="BA33:BB33"/>
    <mergeCell ref="C32:M32"/>
    <mergeCell ref="N32:W32"/>
    <mergeCell ref="X32:AG32"/>
    <mergeCell ref="AH32:AQ32"/>
    <mergeCell ref="AR32:AX32"/>
    <mergeCell ref="BA32:BB32"/>
    <mergeCell ref="C38:M38"/>
    <mergeCell ref="N38:W38"/>
    <mergeCell ref="X38:AG38"/>
    <mergeCell ref="AH38:AQ38"/>
    <mergeCell ref="AR38:AX38"/>
    <mergeCell ref="C39:M39"/>
    <mergeCell ref="N39:W39"/>
    <mergeCell ref="X39:AG39"/>
    <mergeCell ref="AH39:AQ39"/>
    <mergeCell ref="AR39:AX39"/>
    <mergeCell ref="C36:M36"/>
    <mergeCell ref="N36:W36"/>
    <mergeCell ref="X36:AG36"/>
    <mergeCell ref="AH36:AQ36"/>
    <mergeCell ref="AR36:AX36"/>
    <mergeCell ref="C37:M37"/>
    <mergeCell ref="N37:W37"/>
    <mergeCell ref="X37:AG37"/>
    <mergeCell ref="AH37:AQ37"/>
    <mergeCell ref="AR37:AX37"/>
    <mergeCell ref="M47:M48"/>
    <mergeCell ref="N47:O47"/>
    <mergeCell ref="P47:Q47"/>
    <mergeCell ref="R47:S47"/>
    <mergeCell ref="T47:U47"/>
    <mergeCell ref="V47:W47"/>
    <mergeCell ref="AR42:AX42"/>
    <mergeCell ref="A46:D46"/>
    <mergeCell ref="A47:A48"/>
    <mergeCell ref="B47:B48"/>
    <mergeCell ref="C47:C48"/>
    <mergeCell ref="D47:D48"/>
    <mergeCell ref="E47:F47"/>
    <mergeCell ref="G47:H47"/>
    <mergeCell ref="I47:J47"/>
    <mergeCell ref="K47:L47"/>
    <mergeCell ref="N40:W40"/>
    <mergeCell ref="X40:AG40"/>
    <mergeCell ref="AH40:AQ40"/>
    <mergeCell ref="AR40:AX40"/>
    <mergeCell ref="C41:M41"/>
    <mergeCell ref="N41:W41"/>
    <mergeCell ref="X41:AG41"/>
    <mergeCell ref="AH41:AQ41"/>
    <mergeCell ref="AR41:AX41"/>
    <mergeCell ref="AA48:AB48"/>
    <mergeCell ref="AC48:AD48"/>
    <mergeCell ref="AE48:AF48"/>
    <mergeCell ref="AG48:AH48"/>
    <mergeCell ref="AI48:AJ48"/>
    <mergeCell ref="AK48:AL48"/>
    <mergeCell ref="AV47:AW47"/>
    <mergeCell ref="AX47:AX48"/>
    <mergeCell ref="AY47:BF48"/>
    <mergeCell ref="BG47:BH48"/>
    <mergeCell ref="O48:P48"/>
    <mergeCell ref="Q48:R48"/>
    <mergeCell ref="S48:T48"/>
    <mergeCell ref="U48:V48"/>
    <mergeCell ref="W48:X48"/>
    <mergeCell ref="Y48:Z48"/>
    <mergeCell ref="AJ47:AK47"/>
    <mergeCell ref="AL47:AM47"/>
    <mergeCell ref="AN47:AO47"/>
    <mergeCell ref="AP47:AQ47"/>
    <mergeCell ref="AR47:AS47"/>
    <mergeCell ref="AT47:AU47"/>
    <mergeCell ref="X47:Y47"/>
    <mergeCell ref="Z47:AA47"/>
    <mergeCell ref="AB47:AC47"/>
    <mergeCell ref="AD47:AE47"/>
    <mergeCell ref="AF47:AG47"/>
    <mergeCell ref="AH47:AI47"/>
    <mergeCell ref="AD54:AM54"/>
    <mergeCell ref="BG54:BH54"/>
    <mergeCell ref="AD55:AM55"/>
    <mergeCell ref="BG55:BH55"/>
    <mergeCell ref="AD56:AM56"/>
    <mergeCell ref="BG56:BH56"/>
    <mergeCell ref="AY49:BF76"/>
    <mergeCell ref="BG49:BH49"/>
    <mergeCell ref="AD50:AM50"/>
    <mergeCell ref="BG50:BH50"/>
    <mergeCell ref="AD51:AM51"/>
    <mergeCell ref="BG51:BH51"/>
    <mergeCell ref="AD52:AM52"/>
    <mergeCell ref="BG52:BH52"/>
    <mergeCell ref="AD53:AM53"/>
    <mergeCell ref="BG53:BH53"/>
    <mergeCell ref="AM48:AN48"/>
    <mergeCell ref="AO48:AP48"/>
    <mergeCell ref="AQ48:AR48"/>
    <mergeCell ref="AS48:AT48"/>
    <mergeCell ref="AU48:AV48"/>
    <mergeCell ref="AD49:AM49"/>
    <mergeCell ref="Y63:AJ63"/>
    <mergeCell ref="BG63:BH63"/>
    <mergeCell ref="Y64:AJ64"/>
    <mergeCell ref="BG64:BH64"/>
    <mergeCell ref="Y65:AJ65"/>
    <mergeCell ref="BG65:BH65"/>
    <mergeCell ref="Y60:AJ60"/>
    <mergeCell ref="BG60:BH60"/>
    <mergeCell ref="Y61:AJ61"/>
    <mergeCell ref="BG61:BH61"/>
    <mergeCell ref="Y62:AJ62"/>
    <mergeCell ref="BG62:BH62"/>
    <mergeCell ref="AD57:AM57"/>
    <mergeCell ref="BG57:BH57"/>
    <mergeCell ref="Y58:AJ58"/>
    <mergeCell ref="BG58:BH58"/>
    <mergeCell ref="Y59:AJ59"/>
    <mergeCell ref="BG59:BH59"/>
    <mergeCell ref="Y72:AJ72"/>
    <mergeCell ref="BG72:BH72"/>
    <mergeCell ref="AD73:AM73"/>
    <mergeCell ref="BG73:BH73"/>
    <mergeCell ref="AD74:AM74"/>
    <mergeCell ref="BG74:BH74"/>
    <mergeCell ref="Y69:AJ69"/>
    <mergeCell ref="BG69:BH69"/>
    <mergeCell ref="AE70:AN70"/>
    <mergeCell ref="BG70:BH70"/>
    <mergeCell ref="Y71:AJ71"/>
    <mergeCell ref="BG71:BH71"/>
    <mergeCell ref="Y66:AJ66"/>
    <mergeCell ref="BG66:BH66"/>
    <mergeCell ref="AD67:AM67"/>
    <mergeCell ref="BG67:BH67"/>
    <mergeCell ref="AD68:AM68"/>
    <mergeCell ref="BG68:BH68"/>
    <mergeCell ref="AC83:AL83"/>
    <mergeCell ref="AY83:BF90"/>
    <mergeCell ref="AC84:AL84"/>
    <mergeCell ref="AC85:AL85"/>
    <mergeCell ref="AC86:AL86"/>
    <mergeCell ref="AC87:AL87"/>
    <mergeCell ref="AC88:AL88"/>
    <mergeCell ref="AC89:AL89"/>
    <mergeCell ref="AC90:AL90"/>
    <mergeCell ref="C80:D80"/>
    <mergeCell ref="U80:AJ80"/>
    <mergeCell ref="AY80:BF81"/>
    <mergeCell ref="C81:D81"/>
    <mergeCell ref="U81:AJ81"/>
    <mergeCell ref="U82:AJ82"/>
    <mergeCell ref="AY82:BF82"/>
    <mergeCell ref="BG75:BH75"/>
    <mergeCell ref="BG76:BH76"/>
    <mergeCell ref="C79:D79"/>
    <mergeCell ref="U79:AN79"/>
    <mergeCell ref="AY79:BF79"/>
    <mergeCell ref="BG79:BH79"/>
    <mergeCell ref="AY102:BF105"/>
    <mergeCell ref="AC103:AL103"/>
    <mergeCell ref="AC104:AL104"/>
    <mergeCell ref="AC105:AL105"/>
    <mergeCell ref="AC106:AL106"/>
    <mergeCell ref="AY106:BF111"/>
    <mergeCell ref="AC107:AL107"/>
    <mergeCell ref="AC108:AL108"/>
    <mergeCell ref="AC109:AL109"/>
    <mergeCell ref="AC110:AL110"/>
    <mergeCell ref="AC98:AL98"/>
    <mergeCell ref="AC99:AL99"/>
    <mergeCell ref="AC100:AL100"/>
    <mergeCell ref="AC101:AL101"/>
    <mergeCell ref="C102:C104"/>
    <mergeCell ref="AC102:AL102"/>
    <mergeCell ref="C91:C93"/>
    <mergeCell ref="AE91:AL91"/>
    <mergeCell ref="AY91:BF93"/>
    <mergeCell ref="AE92:AL92"/>
    <mergeCell ref="AE93:AL93"/>
    <mergeCell ref="AC94:AL94"/>
    <mergeCell ref="AY94:BF101"/>
    <mergeCell ref="AC95:AL95"/>
    <mergeCell ref="AC96:AL96"/>
    <mergeCell ref="AC97:AL97"/>
    <mergeCell ref="AC118:AL118"/>
    <mergeCell ref="AY118:BF130"/>
    <mergeCell ref="AC119:AL119"/>
    <mergeCell ref="AC120:AL120"/>
    <mergeCell ref="AC121:AL121"/>
    <mergeCell ref="AC122:AL122"/>
    <mergeCell ref="AC128:AL128"/>
    <mergeCell ref="AC129:AL129"/>
    <mergeCell ref="AC130:AL130"/>
    <mergeCell ref="AC111:AL111"/>
    <mergeCell ref="AC112:AL112"/>
    <mergeCell ref="AY112:BF117"/>
    <mergeCell ref="AC113:AL113"/>
    <mergeCell ref="AC114:AL114"/>
    <mergeCell ref="AC115:AL115"/>
    <mergeCell ref="AC116:AL116"/>
    <mergeCell ref="AC117:AL117"/>
    <mergeCell ref="C136:C138"/>
    <mergeCell ref="AC136:AL136"/>
    <mergeCell ref="AY136:BF139"/>
    <mergeCell ref="AC137:AL137"/>
    <mergeCell ref="AC138:AL138"/>
    <mergeCell ref="AC139:AL139"/>
    <mergeCell ref="C131:C135"/>
    <mergeCell ref="AC131:AL131"/>
    <mergeCell ref="AY131:BF135"/>
    <mergeCell ref="AC132:AL132"/>
    <mergeCell ref="AC133:AL133"/>
    <mergeCell ref="AC134:AL134"/>
    <mergeCell ref="AC135:AL135"/>
    <mergeCell ref="C123:C127"/>
    <mergeCell ref="AC123:AL123"/>
    <mergeCell ref="AC124:AL124"/>
    <mergeCell ref="AC125:AL125"/>
    <mergeCell ref="AC126:AL126"/>
    <mergeCell ref="AC127:AL127"/>
    <mergeCell ref="V145:W145"/>
    <mergeCell ref="X145:Y145"/>
    <mergeCell ref="Z145:AA145"/>
    <mergeCell ref="AB145:AC145"/>
    <mergeCell ref="G145:H145"/>
    <mergeCell ref="I145:J145"/>
    <mergeCell ref="K145:L145"/>
    <mergeCell ref="M145:M146"/>
    <mergeCell ref="N145:O145"/>
    <mergeCell ref="P145:Q145"/>
    <mergeCell ref="C140:C141"/>
    <mergeCell ref="AE140:AL140"/>
    <mergeCell ref="AY140:BF141"/>
    <mergeCell ref="AE141:AL141"/>
    <mergeCell ref="A144:G144"/>
    <mergeCell ref="A145:A146"/>
    <mergeCell ref="B145:B146"/>
    <mergeCell ref="C145:C146"/>
    <mergeCell ref="D145:D146"/>
    <mergeCell ref="E145:F145"/>
    <mergeCell ref="AG146:AH146"/>
    <mergeCell ref="AI146:AJ146"/>
    <mergeCell ref="AK146:AL146"/>
    <mergeCell ref="AM146:AN146"/>
    <mergeCell ref="AO146:AP146"/>
    <mergeCell ref="AQ146:AR146"/>
    <mergeCell ref="BG145:BH146"/>
    <mergeCell ref="O146:P146"/>
    <mergeCell ref="Q146:R146"/>
    <mergeCell ref="S146:T146"/>
    <mergeCell ref="U146:V146"/>
    <mergeCell ref="W146:X146"/>
    <mergeCell ref="Y146:Z146"/>
    <mergeCell ref="AA146:AB146"/>
    <mergeCell ref="AC146:AD146"/>
    <mergeCell ref="AE146:AF146"/>
    <mergeCell ref="AP145:AQ145"/>
    <mergeCell ref="AR145:AS145"/>
    <mergeCell ref="AT145:AU145"/>
    <mergeCell ref="AV145:AW145"/>
    <mergeCell ref="AX145:AX146"/>
    <mergeCell ref="AY145:BF146"/>
    <mergeCell ref="AS146:AT146"/>
    <mergeCell ref="AU146:AV146"/>
    <mergeCell ref="AD145:AE145"/>
    <mergeCell ref="AF145:AG145"/>
    <mergeCell ref="AH145:AI145"/>
    <mergeCell ref="AJ145:AK145"/>
    <mergeCell ref="AL145:AM145"/>
    <mergeCell ref="AN145:AO145"/>
    <mergeCell ref="R145:S145"/>
    <mergeCell ref="T145:U145"/>
    <mergeCell ref="AD154:AM154"/>
    <mergeCell ref="BG154:BH154"/>
    <mergeCell ref="C155:C158"/>
    <mergeCell ref="O155:R155"/>
    <mergeCell ref="AD155:AM155"/>
    <mergeCell ref="AY155:BF158"/>
    <mergeCell ref="BG155:BH155"/>
    <mergeCell ref="AD156:AM156"/>
    <mergeCell ref="BG156:BH156"/>
    <mergeCell ref="AD157:AM157"/>
    <mergeCell ref="BG150:BH150"/>
    <mergeCell ref="C151:C154"/>
    <mergeCell ref="O151:R151"/>
    <mergeCell ref="AD151:AM151"/>
    <mergeCell ref="AY151:BF154"/>
    <mergeCell ref="BG151:BH151"/>
    <mergeCell ref="AD152:AM152"/>
    <mergeCell ref="BG152:BH152"/>
    <mergeCell ref="AD153:AM153"/>
    <mergeCell ref="BG153:BH153"/>
    <mergeCell ref="C147:C150"/>
    <mergeCell ref="O147:R147"/>
    <mergeCell ref="AD147:AM147"/>
    <mergeCell ref="AY147:BF150"/>
    <mergeCell ref="BG147:BH147"/>
    <mergeCell ref="AD148:AM148"/>
    <mergeCell ref="BG148:BH148"/>
    <mergeCell ref="AD149:AM149"/>
    <mergeCell ref="BG149:BH149"/>
    <mergeCell ref="AD150:AM150"/>
    <mergeCell ref="AB161:AK161"/>
    <mergeCell ref="BG161:BH161"/>
    <mergeCell ref="AB162:AK162"/>
    <mergeCell ref="BG162:BH162"/>
    <mergeCell ref="C163:C166"/>
    <mergeCell ref="O163:R163"/>
    <mergeCell ref="AB163:AK163"/>
    <mergeCell ref="AY163:BF166"/>
    <mergeCell ref="BG163:BH163"/>
    <mergeCell ref="AB164:AK164"/>
    <mergeCell ref="BG157:BH157"/>
    <mergeCell ref="AD158:AM158"/>
    <mergeCell ref="BG158:BH158"/>
    <mergeCell ref="C159:C162"/>
    <mergeCell ref="O159:R159"/>
    <mergeCell ref="AB159:AK159"/>
    <mergeCell ref="AY159:BF162"/>
    <mergeCell ref="BG159:BH159"/>
    <mergeCell ref="AB160:AK160"/>
    <mergeCell ref="BG160:BH160"/>
    <mergeCell ref="BG167:BH167"/>
    <mergeCell ref="AB168:AJ168"/>
    <mergeCell ref="AM168:AX168"/>
    <mergeCell ref="BG168:BH168"/>
    <mergeCell ref="AB169:AJ169"/>
    <mergeCell ref="AM169:AX169"/>
    <mergeCell ref="BG169:BH169"/>
    <mergeCell ref="BG164:BH164"/>
    <mergeCell ref="AB165:AK165"/>
    <mergeCell ref="BG165:BH165"/>
    <mergeCell ref="AB166:AK166"/>
    <mergeCell ref="BG166:BH166"/>
    <mergeCell ref="C167:C170"/>
    <mergeCell ref="O167:R167"/>
    <mergeCell ref="AB167:AJ167"/>
    <mergeCell ref="AM167:AX167"/>
    <mergeCell ref="AY167:BF170"/>
    <mergeCell ref="AD173:AM173"/>
    <mergeCell ref="BG173:BH173"/>
    <mergeCell ref="AD174:AM174"/>
    <mergeCell ref="BG174:BH174"/>
    <mergeCell ref="C175:C178"/>
    <mergeCell ref="O175:R175"/>
    <mergeCell ref="AD175:AM175"/>
    <mergeCell ref="AY175:BF178"/>
    <mergeCell ref="AD176:AM176"/>
    <mergeCell ref="AD177:AM177"/>
    <mergeCell ref="AB170:AJ170"/>
    <mergeCell ref="AM170:AX170"/>
    <mergeCell ref="BG170:BH170"/>
    <mergeCell ref="C171:C174"/>
    <mergeCell ref="O171:R171"/>
    <mergeCell ref="AD171:AM171"/>
    <mergeCell ref="AY171:BF174"/>
    <mergeCell ref="BG171:BH171"/>
    <mergeCell ref="AD172:AM172"/>
    <mergeCell ref="BG172:BH172"/>
    <mergeCell ref="C187:C190"/>
    <mergeCell ref="AC187:AL187"/>
    <mergeCell ref="AY187:BF190"/>
    <mergeCell ref="AC188:AL188"/>
    <mergeCell ref="AC189:AL189"/>
    <mergeCell ref="AC190:AL190"/>
    <mergeCell ref="C183:C186"/>
    <mergeCell ref="AC183:AL183"/>
    <mergeCell ref="AY183:BF186"/>
    <mergeCell ref="AC184:AL184"/>
    <mergeCell ref="AC185:AL185"/>
    <mergeCell ref="AC186:AL186"/>
    <mergeCell ref="AD178:AM178"/>
    <mergeCell ref="C179:C182"/>
    <mergeCell ref="AC179:AL179"/>
    <mergeCell ref="AY179:BF182"/>
    <mergeCell ref="AC180:AL180"/>
    <mergeCell ref="AC181:AL181"/>
    <mergeCell ref="AC182:AL182"/>
    <mergeCell ref="BG195:BH195"/>
    <mergeCell ref="AB196:AJ196"/>
    <mergeCell ref="AM196:AX196"/>
    <mergeCell ref="BG196:BH196"/>
    <mergeCell ref="AB197:AJ197"/>
    <mergeCell ref="AM197:AX197"/>
    <mergeCell ref="BG197:BH197"/>
    <mergeCell ref="B195:B198"/>
    <mergeCell ref="C195:C198"/>
    <mergeCell ref="O195:R195"/>
    <mergeCell ref="AB195:AJ195"/>
    <mergeCell ref="AM195:AX195"/>
    <mergeCell ref="AY195:BF198"/>
    <mergeCell ref="AB198:AJ198"/>
    <mergeCell ref="AM198:AX198"/>
    <mergeCell ref="C191:C194"/>
    <mergeCell ref="AC191:AL191"/>
    <mergeCell ref="AY191:BF194"/>
    <mergeCell ref="AC192:AL192"/>
    <mergeCell ref="AC193:AL193"/>
    <mergeCell ref="AC194:AL194"/>
    <mergeCell ref="B203:B205"/>
    <mergeCell ref="C203:C205"/>
    <mergeCell ref="AD203:AM203"/>
    <mergeCell ref="AP203:AW203"/>
    <mergeCell ref="AY203:BF205"/>
    <mergeCell ref="AD204:AM204"/>
    <mergeCell ref="AP204:AW204"/>
    <mergeCell ref="AD205:AM205"/>
    <mergeCell ref="AP205:AW205"/>
    <mergeCell ref="BG198:BH198"/>
    <mergeCell ref="B199:B202"/>
    <mergeCell ref="C199:C202"/>
    <mergeCell ref="O199:R199"/>
    <mergeCell ref="AD199:AM199"/>
    <mergeCell ref="AY199:BF202"/>
    <mergeCell ref="AD200:AM200"/>
    <mergeCell ref="AD201:AM201"/>
    <mergeCell ref="AD202:AM202"/>
    <mergeCell ref="BG209:BH209"/>
    <mergeCell ref="AD210:AM210"/>
    <mergeCell ref="AP210:AW210"/>
    <mergeCell ref="BG210:BH210"/>
    <mergeCell ref="AD211:AM211"/>
    <mergeCell ref="AP211:AW211"/>
    <mergeCell ref="BG211:BH211"/>
    <mergeCell ref="BG206:BH206"/>
    <mergeCell ref="AD207:AM207"/>
    <mergeCell ref="AP207:AW207"/>
    <mergeCell ref="BG207:BH207"/>
    <mergeCell ref="AD208:AM208"/>
    <mergeCell ref="AP208:AW208"/>
    <mergeCell ref="BG208:BH208"/>
    <mergeCell ref="B206:B211"/>
    <mergeCell ref="C206:C211"/>
    <mergeCell ref="O206:R206"/>
    <mergeCell ref="AD206:AM206"/>
    <mergeCell ref="AP206:AW206"/>
    <mergeCell ref="AY206:BF211"/>
    <mergeCell ref="AD209:AM209"/>
    <mergeCell ref="AP209:AW209"/>
    <mergeCell ref="AD217:AM217"/>
    <mergeCell ref="AD218:AM218"/>
    <mergeCell ref="AD219:AM219"/>
    <mergeCell ref="C220:C225"/>
    <mergeCell ref="AD220:AM220"/>
    <mergeCell ref="AD221:AM221"/>
    <mergeCell ref="AD222:AM222"/>
    <mergeCell ref="AD223:AM223"/>
    <mergeCell ref="AD224:AM224"/>
    <mergeCell ref="O225:R225"/>
    <mergeCell ref="C212:C213"/>
    <mergeCell ref="O212:R212"/>
    <mergeCell ref="AD212:AM212"/>
    <mergeCell ref="AY212:BF231"/>
    <mergeCell ref="AD213:AM213"/>
    <mergeCell ref="C214:C219"/>
    <mergeCell ref="O214:R214"/>
    <mergeCell ref="AD214:AM214"/>
    <mergeCell ref="AD215:AM215"/>
    <mergeCell ref="AD216:AM216"/>
    <mergeCell ref="B232:B236"/>
    <mergeCell ref="C232:C236"/>
    <mergeCell ref="O232:R232"/>
    <mergeCell ref="AD232:AM232"/>
    <mergeCell ref="AY232:BF236"/>
    <mergeCell ref="AD233:AM233"/>
    <mergeCell ref="AD234:AM234"/>
    <mergeCell ref="AD235:AM235"/>
    <mergeCell ref="AD236:AM236"/>
    <mergeCell ref="AD225:AM225"/>
    <mergeCell ref="C226:C231"/>
    <mergeCell ref="AD226:AM226"/>
    <mergeCell ref="AD227:AM227"/>
    <mergeCell ref="AD228:AM228"/>
    <mergeCell ref="AD229:AM229"/>
    <mergeCell ref="AD230:AM230"/>
    <mergeCell ref="O231:R231"/>
    <mergeCell ref="AD231:AM231"/>
    <mergeCell ref="B245:B247"/>
    <mergeCell ref="C245:C247"/>
    <mergeCell ref="Z245:AI245"/>
    <mergeCell ref="AY245:BF247"/>
    <mergeCell ref="Z246:AI246"/>
    <mergeCell ref="O247:R247"/>
    <mergeCell ref="Z247:AI247"/>
    <mergeCell ref="B242:B244"/>
    <mergeCell ref="C242:C244"/>
    <mergeCell ref="O242:R242"/>
    <mergeCell ref="Z242:AI242"/>
    <mergeCell ref="AY242:BF244"/>
    <mergeCell ref="Z243:AI243"/>
    <mergeCell ref="Z244:AI244"/>
    <mergeCell ref="B237:B241"/>
    <mergeCell ref="C237:C241"/>
    <mergeCell ref="O237:R237"/>
    <mergeCell ref="AD237:AM237"/>
    <mergeCell ref="AY237:BF241"/>
    <mergeCell ref="AD238:AM238"/>
    <mergeCell ref="AD239:AM239"/>
    <mergeCell ref="AD240:AM240"/>
    <mergeCell ref="AD241:AM241"/>
    <mergeCell ref="G259:H259"/>
    <mergeCell ref="I259:J259"/>
    <mergeCell ref="K259:L259"/>
    <mergeCell ref="M259:M260"/>
    <mergeCell ref="N259:O259"/>
    <mergeCell ref="P259:Q259"/>
    <mergeCell ref="A258:F258"/>
    <mergeCell ref="A259:A260"/>
    <mergeCell ref="B259:B260"/>
    <mergeCell ref="C259:C260"/>
    <mergeCell ref="D259:D260"/>
    <mergeCell ref="E259:F259"/>
    <mergeCell ref="BG251:BH251"/>
    <mergeCell ref="C252:C255"/>
    <mergeCell ref="O252:R252"/>
    <mergeCell ref="AD252:AM252"/>
    <mergeCell ref="AY252:BF255"/>
    <mergeCell ref="AD253:AM253"/>
    <mergeCell ref="AD254:AM254"/>
    <mergeCell ref="AD255:AM255"/>
    <mergeCell ref="C248:C251"/>
    <mergeCell ref="O248:R248"/>
    <mergeCell ref="AD248:AM248"/>
    <mergeCell ref="AY248:BF251"/>
    <mergeCell ref="BG248:BH248"/>
    <mergeCell ref="AD249:AM249"/>
    <mergeCell ref="BG249:BH249"/>
    <mergeCell ref="AD250:AM250"/>
    <mergeCell ref="BG250:BH250"/>
    <mergeCell ref="AD251:AM251"/>
    <mergeCell ref="O260:P260"/>
    <mergeCell ref="Q260:R260"/>
    <mergeCell ref="S260:T260"/>
    <mergeCell ref="U260:V260"/>
    <mergeCell ref="W260:X260"/>
    <mergeCell ref="Y260:Z260"/>
    <mergeCell ref="AA260:AB260"/>
    <mergeCell ref="AC260:AD260"/>
    <mergeCell ref="AE260:AF260"/>
    <mergeCell ref="AP259:AQ259"/>
    <mergeCell ref="AR259:AS259"/>
    <mergeCell ref="AT259:AU259"/>
    <mergeCell ref="AV259:AW259"/>
    <mergeCell ref="AX259:AX260"/>
    <mergeCell ref="AY259:BF260"/>
    <mergeCell ref="AS260:AT260"/>
    <mergeCell ref="AU260:AV260"/>
    <mergeCell ref="AD259:AE259"/>
    <mergeCell ref="AF259:AG259"/>
    <mergeCell ref="AH259:AI259"/>
    <mergeCell ref="AJ259:AK259"/>
    <mergeCell ref="AL259:AM259"/>
    <mergeCell ref="AN259:AO259"/>
    <mergeCell ref="R259:S259"/>
    <mergeCell ref="T259:U259"/>
    <mergeCell ref="V259:W259"/>
    <mergeCell ref="X259:Y259"/>
    <mergeCell ref="Z259:AA259"/>
    <mergeCell ref="AB259:AC259"/>
    <mergeCell ref="AD265:AM265"/>
    <mergeCell ref="AY265:BF266"/>
    <mergeCell ref="AD266:AM266"/>
    <mergeCell ref="AD267:AM267"/>
    <mergeCell ref="AY267:BF268"/>
    <mergeCell ref="AD268:AM268"/>
    <mergeCell ref="AD261:AM261"/>
    <mergeCell ref="AY261:BF262"/>
    <mergeCell ref="BG261:BH261"/>
    <mergeCell ref="AD262:AM262"/>
    <mergeCell ref="BG262:BH262"/>
    <mergeCell ref="AD263:AM263"/>
    <mergeCell ref="AY263:BF264"/>
    <mergeCell ref="AD264:AM264"/>
    <mergeCell ref="AG260:AH260"/>
    <mergeCell ref="AI260:AJ260"/>
    <mergeCell ref="AK260:AL260"/>
    <mergeCell ref="AM260:AN260"/>
    <mergeCell ref="AO260:AP260"/>
    <mergeCell ref="AQ260:AR260"/>
    <mergeCell ref="BG259:BH260"/>
    <mergeCell ref="AD275:AM275"/>
    <mergeCell ref="BG275:BH275"/>
    <mergeCell ref="AD276:AM276"/>
    <mergeCell ref="BG276:BH276"/>
    <mergeCell ref="AD277:AM277"/>
    <mergeCell ref="BG277:BH277"/>
    <mergeCell ref="BG271:BH271"/>
    <mergeCell ref="AD272:AM272"/>
    <mergeCell ref="BG272:BH272"/>
    <mergeCell ref="AD273:AM273"/>
    <mergeCell ref="BG273:BH273"/>
    <mergeCell ref="AD274:AM274"/>
    <mergeCell ref="BG274:BH274"/>
    <mergeCell ref="B269:B293"/>
    <mergeCell ref="C269:C293"/>
    <mergeCell ref="O269:R269"/>
    <mergeCell ref="AD269:AM269"/>
    <mergeCell ref="AY269:BF293"/>
    <mergeCell ref="BG269:BH269"/>
    <mergeCell ref="O270:R270"/>
    <mergeCell ref="AD270:AM270"/>
    <mergeCell ref="BG270:BH270"/>
    <mergeCell ref="AD271:AM271"/>
    <mergeCell ref="AD284:AM284"/>
    <mergeCell ref="BG284:BH284"/>
    <mergeCell ref="AD285:AM285"/>
    <mergeCell ref="BG285:BH285"/>
    <mergeCell ref="AD286:AM286"/>
    <mergeCell ref="BG286:BH286"/>
    <mergeCell ref="AD281:AM281"/>
    <mergeCell ref="BG281:BH281"/>
    <mergeCell ref="AD282:AM282"/>
    <mergeCell ref="BG282:BH282"/>
    <mergeCell ref="AD283:AM283"/>
    <mergeCell ref="BG283:BH283"/>
    <mergeCell ref="AD278:AM278"/>
    <mergeCell ref="BG278:BH278"/>
    <mergeCell ref="O279:R279"/>
    <mergeCell ref="AD279:AM279"/>
    <mergeCell ref="BG279:BH279"/>
    <mergeCell ref="AD280:AM280"/>
    <mergeCell ref="BG280:BH280"/>
    <mergeCell ref="AD293:AM293"/>
    <mergeCell ref="BG293:BH293"/>
    <mergeCell ref="C294:C296"/>
    <mergeCell ref="Z294:AK294"/>
    <mergeCell ref="AY294:BF296"/>
    <mergeCell ref="Z295:AK295"/>
    <mergeCell ref="Z296:AK296"/>
    <mergeCell ref="AD290:AM290"/>
    <mergeCell ref="BG290:BH290"/>
    <mergeCell ref="AD291:AM291"/>
    <mergeCell ref="BG291:BH291"/>
    <mergeCell ref="AD292:AM292"/>
    <mergeCell ref="BG292:BH292"/>
    <mergeCell ref="AD287:AM287"/>
    <mergeCell ref="BG287:BH287"/>
    <mergeCell ref="AD288:AM288"/>
    <mergeCell ref="BG288:BH288"/>
    <mergeCell ref="AD289:AM289"/>
    <mergeCell ref="BG289:BH289"/>
    <mergeCell ref="A308:W308"/>
    <mergeCell ref="A309:A310"/>
    <mergeCell ref="B309:B310"/>
    <mergeCell ref="C309:C310"/>
    <mergeCell ref="D309:D310"/>
    <mergeCell ref="E309:F309"/>
    <mergeCell ref="G309:H309"/>
    <mergeCell ref="I309:J309"/>
    <mergeCell ref="K309:L309"/>
    <mergeCell ref="M309:M310"/>
    <mergeCell ref="BG300:BH300"/>
    <mergeCell ref="AC301:AL301"/>
    <mergeCell ref="AC302:AL302"/>
    <mergeCell ref="AC303:AL303"/>
    <mergeCell ref="BG303:BH303"/>
    <mergeCell ref="AF304:AM304"/>
    <mergeCell ref="C297:C299"/>
    <mergeCell ref="AD297:AM297"/>
    <mergeCell ref="AY297:BF299"/>
    <mergeCell ref="AD298:AM298"/>
    <mergeCell ref="AD299:AM299"/>
    <mergeCell ref="B300:B305"/>
    <mergeCell ref="AC300:AL300"/>
    <mergeCell ref="AY300:BF305"/>
    <mergeCell ref="AF305:AM305"/>
    <mergeCell ref="O310:P310"/>
    <mergeCell ref="Q310:R310"/>
    <mergeCell ref="S310:T310"/>
    <mergeCell ref="U310:V310"/>
    <mergeCell ref="W310:X310"/>
    <mergeCell ref="Y310:Z310"/>
    <mergeCell ref="AA310:AB310"/>
    <mergeCell ref="AL309:AM309"/>
    <mergeCell ref="AN309:AO309"/>
    <mergeCell ref="AP309:AQ309"/>
    <mergeCell ref="AR309:AS309"/>
    <mergeCell ref="AT309:AU309"/>
    <mergeCell ref="AV309:AW309"/>
    <mergeCell ref="Z309:AA309"/>
    <mergeCell ref="AB309:AC309"/>
    <mergeCell ref="AD309:AE309"/>
    <mergeCell ref="AF309:AG309"/>
    <mergeCell ref="AH309:AI309"/>
    <mergeCell ref="AJ309:AK309"/>
    <mergeCell ref="N309:O309"/>
    <mergeCell ref="P309:Q309"/>
    <mergeCell ref="R309:S309"/>
    <mergeCell ref="T309:U309"/>
    <mergeCell ref="V309:W309"/>
    <mergeCell ref="X309:Y309"/>
    <mergeCell ref="BG315:BH315"/>
    <mergeCell ref="S316:AB316"/>
    <mergeCell ref="BG316:BH316"/>
    <mergeCell ref="S317:AB317"/>
    <mergeCell ref="BG317:BH317"/>
    <mergeCell ref="S318:AB318"/>
    <mergeCell ref="BG318:BH318"/>
    <mergeCell ref="BG311:BH311"/>
    <mergeCell ref="S312:AB312"/>
    <mergeCell ref="S313:AB313"/>
    <mergeCell ref="BG313:BH313"/>
    <mergeCell ref="S314:AB314"/>
    <mergeCell ref="BG314:BH314"/>
    <mergeCell ref="AO310:AP310"/>
    <mergeCell ref="AQ310:AR310"/>
    <mergeCell ref="AS310:AT310"/>
    <mergeCell ref="AU310:AV310"/>
    <mergeCell ref="S311:AB311"/>
    <mergeCell ref="AY311:BF331"/>
    <mergeCell ref="S315:AB315"/>
    <mergeCell ref="S319:AB319"/>
    <mergeCell ref="S323:AB323"/>
    <mergeCell ref="S328:AB328"/>
    <mergeCell ref="AC310:AD310"/>
    <mergeCell ref="AE310:AF310"/>
    <mergeCell ref="AG310:AH310"/>
    <mergeCell ref="AI310:AJ310"/>
    <mergeCell ref="AK310:AL310"/>
    <mergeCell ref="AM310:AN310"/>
    <mergeCell ref="AX309:AX310"/>
    <mergeCell ref="AY309:BF310"/>
    <mergeCell ref="BG309:BH310"/>
    <mergeCell ref="S329:AB329"/>
    <mergeCell ref="S330:AB330"/>
    <mergeCell ref="S331:AB331"/>
    <mergeCell ref="S332:AB332"/>
    <mergeCell ref="AY332:BF332"/>
    <mergeCell ref="BG332:BH332"/>
    <mergeCell ref="BG323:BH323"/>
    <mergeCell ref="S324:AB324"/>
    <mergeCell ref="BG324:BH324"/>
    <mergeCell ref="S325:AB325"/>
    <mergeCell ref="S326:AB326"/>
    <mergeCell ref="S327:AB327"/>
    <mergeCell ref="BG319:BH319"/>
    <mergeCell ref="S320:AB320"/>
    <mergeCell ref="BG320:BH320"/>
    <mergeCell ref="S321:AB321"/>
    <mergeCell ref="BG321:BH321"/>
    <mergeCell ref="S322:AB322"/>
    <mergeCell ref="BG322:BH322"/>
    <mergeCell ref="T337:AB337"/>
    <mergeCell ref="AY337:BF337"/>
    <mergeCell ref="BG337:BH337"/>
    <mergeCell ref="S338:AB338"/>
    <mergeCell ref="AY338:BF338"/>
    <mergeCell ref="S339:AB339"/>
    <mergeCell ref="AY339:BF339"/>
    <mergeCell ref="T335:AB335"/>
    <mergeCell ref="AY335:BF335"/>
    <mergeCell ref="BG335:BH335"/>
    <mergeCell ref="T336:AB336"/>
    <mergeCell ref="AY336:BF336"/>
    <mergeCell ref="BG336:BH336"/>
    <mergeCell ref="S333:AB333"/>
    <mergeCell ref="AY333:BF333"/>
    <mergeCell ref="BG333:BH333"/>
    <mergeCell ref="S334:AB334"/>
    <mergeCell ref="AY334:BF334"/>
    <mergeCell ref="BG334:BH334"/>
    <mergeCell ref="I343:J343"/>
    <mergeCell ref="K343:L343"/>
    <mergeCell ref="M343:M344"/>
    <mergeCell ref="N343:O343"/>
    <mergeCell ref="P343:Q343"/>
    <mergeCell ref="R343:S343"/>
    <mergeCell ref="O344:P344"/>
    <mergeCell ref="Q344:R344"/>
    <mergeCell ref="S344:T344"/>
    <mergeCell ref="A340:D340"/>
    <mergeCell ref="O340:Y340"/>
    <mergeCell ref="Z340:AJ340"/>
    <mergeCell ref="A342:W342"/>
    <mergeCell ref="A343:A344"/>
    <mergeCell ref="B343:B344"/>
    <mergeCell ref="C343:C344"/>
    <mergeCell ref="D343:D344"/>
    <mergeCell ref="E343:F343"/>
    <mergeCell ref="G343:H343"/>
    <mergeCell ref="AR343:AS343"/>
    <mergeCell ref="AT343:AU343"/>
    <mergeCell ref="AV343:AW343"/>
    <mergeCell ref="AX343:AX344"/>
    <mergeCell ref="AY343:BF344"/>
    <mergeCell ref="BG343:BH344"/>
    <mergeCell ref="AS344:AT344"/>
    <mergeCell ref="AU344:AV344"/>
    <mergeCell ref="AF343:AG343"/>
    <mergeCell ref="AH343:AI343"/>
    <mergeCell ref="AJ343:AK343"/>
    <mergeCell ref="AL343:AM343"/>
    <mergeCell ref="AN343:AO343"/>
    <mergeCell ref="AP343:AQ343"/>
    <mergeCell ref="T343:U343"/>
    <mergeCell ref="V343:W343"/>
    <mergeCell ref="X343:Y343"/>
    <mergeCell ref="Z343:AA343"/>
    <mergeCell ref="AB343:AC343"/>
    <mergeCell ref="AD343:AE343"/>
    <mergeCell ref="AG345:AN345"/>
    <mergeCell ref="AY345:BF346"/>
    <mergeCell ref="AG346:AN346"/>
    <mergeCell ref="A347:D347"/>
    <mergeCell ref="O347:Y347"/>
    <mergeCell ref="Z347:AJ347"/>
    <mergeCell ref="AG344:AH344"/>
    <mergeCell ref="AI344:AJ344"/>
    <mergeCell ref="AK344:AL344"/>
    <mergeCell ref="AM344:AN344"/>
    <mergeCell ref="AO344:AP344"/>
    <mergeCell ref="AQ344:AR344"/>
    <mergeCell ref="U344:V344"/>
    <mergeCell ref="W344:X344"/>
    <mergeCell ref="Y344:Z344"/>
    <mergeCell ref="AA344:AB344"/>
    <mergeCell ref="AC344:AD344"/>
    <mergeCell ref="AE344:AF344"/>
    <mergeCell ref="AH350:AI350"/>
    <mergeCell ref="AJ350:AK350"/>
    <mergeCell ref="N350:O350"/>
    <mergeCell ref="P350:Q350"/>
    <mergeCell ref="R350:S350"/>
    <mergeCell ref="T350:U350"/>
    <mergeCell ref="V350:W350"/>
    <mergeCell ref="X350:Y350"/>
    <mergeCell ref="A349:W349"/>
    <mergeCell ref="A350:A351"/>
    <mergeCell ref="B350:B351"/>
    <mergeCell ref="C350:C351"/>
    <mergeCell ref="D350:D351"/>
    <mergeCell ref="E350:F350"/>
    <mergeCell ref="G350:H350"/>
    <mergeCell ref="I350:J350"/>
    <mergeCell ref="K350:L350"/>
    <mergeCell ref="M350:M351"/>
    <mergeCell ref="AO351:AP351"/>
    <mergeCell ref="AQ351:AR351"/>
    <mergeCell ref="AS351:AT351"/>
    <mergeCell ref="AU351:AV351"/>
    <mergeCell ref="AG352:AN352"/>
    <mergeCell ref="AY352:BF352"/>
    <mergeCell ref="AC351:AD351"/>
    <mergeCell ref="AE351:AF351"/>
    <mergeCell ref="AG351:AH351"/>
    <mergeCell ref="AI351:AJ351"/>
    <mergeCell ref="AK351:AL351"/>
    <mergeCell ref="AM351:AN351"/>
    <mergeCell ref="AX350:AX351"/>
    <mergeCell ref="AY350:BF351"/>
    <mergeCell ref="BG350:BH351"/>
    <mergeCell ref="O351:P351"/>
    <mergeCell ref="Q351:R351"/>
    <mergeCell ref="S351:T351"/>
    <mergeCell ref="U351:V351"/>
    <mergeCell ref="W351:X351"/>
    <mergeCell ref="Y351:Z351"/>
    <mergeCell ref="AA351:AB351"/>
    <mergeCell ref="AL350:AM350"/>
    <mergeCell ref="AN350:AO350"/>
    <mergeCell ref="AP350:AQ350"/>
    <mergeCell ref="AR350:AS350"/>
    <mergeCell ref="AT350:AU350"/>
    <mergeCell ref="AV350:AW350"/>
    <mergeCell ref="Z350:AA350"/>
    <mergeCell ref="AB350:AC350"/>
    <mergeCell ref="AD350:AE350"/>
    <mergeCell ref="AF350:AG350"/>
    <mergeCell ref="I357:J357"/>
    <mergeCell ref="K357:L357"/>
    <mergeCell ref="M357:M358"/>
    <mergeCell ref="N357:O357"/>
    <mergeCell ref="P357:Q357"/>
    <mergeCell ref="R357:S357"/>
    <mergeCell ref="O358:P358"/>
    <mergeCell ref="Q358:R358"/>
    <mergeCell ref="S358:T358"/>
    <mergeCell ref="A353:D353"/>
    <mergeCell ref="O353:Y353"/>
    <mergeCell ref="Z353:AJ353"/>
    <mergeCell ref="A356:W356"/>
    <mergeCell ref="A357:A358"/>
    <mergeCell ref="B357:B358"/>
    <mergeCell ref="C357:C358"/>
    <mergeCell ref="D357:D358"/>
    <mergeCell ref="E357:F357"/>
    <mergeCell ref="G357:H357"/>
    <mergeCell ref="AR357:AS357"/>
    <mergeCell ref="AT357:AU357"/>
    <mergeCell ref="AV357:AW357"/>
    <mergeCell ref="AX357:AX358"/>
    <mergeCell ref="AY357:BF358"/>
    <mergeCell ref="BG357:BH358"/>
    <mergeCell ref="AS358:AT358"/>
    <mergeCell ref="AU358:AV358"/>
    <mergeCell ref="AF357:AG357"/>
    <mergeCell ref="AH357:AI357"/>
    <mergeCell ref="AJ357:AK357"/>
    <mergeCell ref="AL357:AM357"/>
    <mergeCell ref="AN357:AO357"/>
    <mergeCell ref="AP357:AQ357"/>
    <mergeCell ref="T357:U357"/>
    <mergeCell ref="V357:W357"/>
    <mergeCell ref="X357:Y357"/>
    <mergeCell ref="Z357:AA357"/>
    <mergeCell ref="AB357:AC357"/>
    <mergeCell ref="AD357:AE357"/>
    <mergeCell ref="B359:B361"/>
    <mergeCell ref="C359:C361"/>
    <mergeCell ref="AY359:BF361"/>
    <mergeCell ref="BG359:BH359"/>
    <mergeCell ref="BG360:BH360"/>
    <mergeCell ref="Y361:AJ361"/>
    <mergeCell ref="BG361:BH361"/>
    <mergeCell ref="AG358:AH358"/>
    <mergeCell ref="AI358:AJ358"/>
    <mergeCell ref="AK358:AL358"/>
    <mergeCell ref="AM358:AN358"/>
    <mergeCell ref="AO358:AP358"/>
    <mergeCell ref="AQ358:AR358"/>
    <mergeCell ref="U358:V358"/>
    <mergeCell ref="W358:X358"/>
    <mergeCell ref="Y358:Z358"/>
    <mergeCell ref="AA358:AB358"/>
    <mergeCell ref="AC358:AD358"/>
    <mergeCell ref="AE358:AF358"/>
    <mergeCell ref="I365:J365"/>
    <mergeCell ref="K365:L365"/>
    <mergeCell ref="M365:M366"/>
    <mergeCell ref="N365:O365"/>
    <mergeCell ref="P365:Q365"/>
    <mergeCell ref="R365:S365"/>
    <mergeCell ref="O366:P366"/>
    <mergeCell ref="Q366:R366"/>
    <mergeCell ref="S366:T366"/>
    <mergeCell ref="A362:D362"/>
    <mergeCell ref="O362:Y362"/>
    <mergeCell ref="Z362:AJ362"/>
    <mergeCell ref="A364:W364"/>
    <mergeCell ref="A365:A366"/>
    <mergeCell ref="B365:B366"/>
    <mergeCell ref="C365:C366"/>
    <mergeCell ref="D365:D366"/>
    <mergeCell ref="E365:F365"/>
    <mergeCell ref="G365:H365"/>
    <mergeCell ref="AR365:AS365"/>
    <mergeCell ref="AT365:AU365"/>
    <mergeCell ref="AV365:AW365"/>
    <mergeCell ref="AX365:AX366"/>
    <mergeCell ref="AY365:BF366"/>
    <mergeCell ref="BG365:BH366"/>
    <mergeCell ref="AS366:AT366"/>
    <mergeCell ref="AU366:AV366"/>
    <mergeCell ref="AF365:AG365"/>
    <mergeCell ref="AH365:AI365"/>
    <mergeCell ref="AJ365:AK365"/>
    <mergeCell ref="AL365:AM365"/>
    <mergeCell ref="AN365:AO365"/>
    <mergeCell ref="AP365:AQ365"/>
    <mergeCell ref="T365:U365"/>
    <mergeCell ref="V365:W365"/>
    <mergeCell ref="X365:Y365"/>
    <mergeCell ref="Z365:AA365"/>
    <mergeCell ref="AB365:AC365"/>
    <mergeCell ref="AD365:AE365"/>
    <mergeCell ref="AY367:BF374"/>
    <mergeCell ref="AM368:AW368"/>
    <mergeCell ref="AM369:AW369"/>
    <mergeCell ref="AM370:AW370"/>
    <mergeCell ref="AM371:AW371"/>
    <mergeCell ref="AM372:AW372"/>
    <mergeCell ref="AM373:AW373"/>
    <mergeCell ref="AG366:AH366"/>
    <mergeCell ref="AI366:AJ366"/>
    <mergeCell ref="AK366:AL366"/>
    <mergeCell ref="AM366:AN366"/>
    <mergeCell ref="AO366:AP366"/>
    <mergeCell ref="AQ366:AR366"/>
    <mergeCell ref="U366:V366"/>
    <mergeCell ref="W366:X366"/>
    <mergeCell ref="Y366:Z366"/>
    <mergeCell ref="AA366:AB366"/>
    <mergeCell ref="AC366:AD366"/>
    <mergeCell ref="AE366:AF366"/>
    <mergeCell ref="V378:W378"/>
    <mergeCell ref="X378:Y378"/>
    <mergeCell ref="Z378:AA378"/>
    <mergeCell ref="AB378:AC378"/>
    <mergeCell ref="G378:H378"/>
    <mergeCell ref="I378:J378"/>
    <mergeCell ref="K378:L378"/>
    <mergeCell ref="M378:M379"/>
    <mergeCell ref="N378:O378"/>
    <mergeCell ref="P378:Q378"/>
    <mergeCell ref="AM374:AW374"/>
    <mergeCell ref="A375:D375"/>
    <mergeCell ref="O375:Y375"/>
    <mergeCell ref="Z375:AJ375"/>
    <mergeCell ref="A377:W377"/>
    <mergeCell ref="A378:A379"/>
    <mergeCell ref="B378:B379"/>
    <mergeCell ref="C378:C379"/>
    <mergeCell ref="D378:D379"/>
    <mergeCell ref="E378:F378"/>
    <mergeCell ref="B367:B374"/>
    <mergeCell ref="C367:C374"/>
    <mergeCell ref="AM367:AW367"/>
    <mergeCell ref="AG379:AH379"/>
    <mergeCell ref="AI379:AJ379"/>
    <mergeCell ref="AK379:AL379"/>
    <mergeCell ref="AM379:AN379"/>
    <mergeCell ref="AO379:AP379"/>
    <mergeCell ref="AQ379:AR379"/>
    <mergeCell ref="BG378:BH379"/>
    <mergeCell ref="O379:P379"/>
    <mergeCell ref="Q379:R379"/>
    <mergeCell ref="S379:T379"/>
    <mergeCell ref="U379:V379"/>
    <mergeCell ref="W379:X379"/>
    <mergeCell ref="Y379:Z379"/>
    <mergeCell ref="AA379:AB379"/>
    <mergeCell ref="AC379:AD379"/>
    <mergeCell ref="AE379:AF379"/>
    <mergeCell ref="AP378:AQ378"/>
    <mergeCell ref="AR378:AS378"/>
    <mergeCell ref="AT378:AU378"/>
    <mergeCell ref="AV378:AW378"/>
    <mergeCell ref="AX378:AX379"/>
    <mergeCell ref="AY378:BF379"/>
    <mergeCell ref="AS379:AT379"/>
    <mergeCell ref="AU379:AV379"/>
    <mergeCell ref="AD378:AE378"/>
    <mergeCell ref="AF378:AG378"/>
    <mergeCell ref="AH378:AI378"/>
    <mergeCell ref="AJ378:AK378"/>
    <mergeCell ref="AL378:AM378"/>
    <mergeCell ref="AN378:AO378"/>
    <mergeCell ref="R378:S378"/>
    <mergeCell ref="T378:U378"/>
    <mergeCell ref="B392:B399"/>
    <mergeCell ref="S392:AB392"/>
    <mergeCell ref="AY392:BF399"/>
    <mergeCell ref="S393:AB393"/>
    <mergeCell ref="S394:AB394"/>
    <mergeCell ref="S395:AB395"/>
    <mergeCell ref="S396:AB396"/>
    <mergeCell ref="S397:AB397"/>
    <mergeCell ref="S398:AB398"/>
    <mergeCell ref="S399:AB399"/>
    <mergeCell ref="BG383:BH383"/>
    <mergeCell ref="C384:C387"/>
    <mergeCell ref="S384:AB384"/>
    <mergeCell ref="AY384:BF391"/>
    <mergeCell ref="S385:AB385"/>
    <mergeCell ref="S386:AB386"/>
    <mergeCell ref="S387:AB387"/>
    <mergeCell ref="C388:C391"/>
    <mergeCell ref="S388:AB388"/>
    <mergeCell ref="S389:AB389"/>
    <mergeCell ref="B380:B391"/>
    <mergeCell ref="Q380:T380"/>
    <mergeCell ref="AY380:BF383"/>
    <mergeCell ref="Q381:T381"/>
    <mergeCell ref="Q382:T382"/>
    <mergeCell ref="S383:AB383"/>
    <mergeCell ref="S390:AB390"/>
    <mergeCell ref="S391:AB391"/>
    <mergeCell ref="I403:J403"/>
    <mergeCell ref="K403:L403"/>
    <mergeCell ref="M403:M404"/>
    <mergeCell ref="N403:O403"/>
    <mergeCell ref="P403:Q403"/>
    <mergeCell ref="R403:S403"/>
    <mergeCell ref="O404:P404"/>
    <mergeCell ref="Q404:R404"/>
    <mergeCell ref="S404:T404"/>
    <mergeCell ref="A400:D400"/>
    <mergeCell ref="O400:Y400"/>
    <mergeCell ref="Z400:AJ400"/>
    <mergeCell ref="A402:D402"/>
    <mergeCell ref="A403:A404"/>
    <mergeCell ref="B403:B404"/>
    <mergeCell ref="C403:C404"/>
    <mergeCell ref="D403:D404"/>
    <mergeCell ref="E403:F403"/>
    <mergeCell ref="G403:H403"/>
    <mergeCell ref="AR403:AS403"/>
    <mergeCell ref="AT403:AU403"/>
    <mergeCell ref="AV403:AW403"/>
    <mergeCell ref="AX403:AX404"/>
    <mergeCell ref="AY403:BF404"/>
    <mergeCell ref="BG403:BH404"/>
    <mergeCell ref="AS404:AT404"/>
    <mergeCell ref="AU404:AV404"/>
    <mergeCell ref="AF403:AG403"/>
    <mergeCell ref="AH403:AI403"/>
    <mergeCell ref="AJ403:AK403"/>
    <mergeCell ref="AL403:AM403"/>
    <mergeCell ref="AN403:AO403"/>
    <mergeCell ref="AP403:AQ403"/>
    <mergeCell ref="T403:U403"/>
    <mergeCell ref="V403:W403"/>
    <mergeCell ref="X403:Y403"/>
    <mergeCell ref="Z403:AA403"/>
    <mergeCell ref="AB403:AC403"/>
    <mergeCell ref="AD403:AE403"/>
    <mergeCell ref="R413:AA413"/>
    <mergeCell ref="R414:AA414"/>
    <mergeCell ref="R415:AA415"/>
    <mergeCell ref="R416:AA416"/>
    <mergeCell ref="R417:AA417"/>
    <mergeCell ref="R418:AA418"/>
    <mergeCell ref="O405:Q405"/>
    <mergeCell ref="R405:AA405"/>
    <mergeCell ref="R406:AA406"/>
    <mergeCell ref="R407:AA407"/>
    <mergeCell ref="R408:AA408"/>
    <mergeCell ref="AY408:BF417"/>
    <mergeCell ref="R409:AA409"/>
    <mergeCell ref="R410:AA410"/>
    <mergeCell ref="R411:AA411"/>
    <mergeCell ref="R412:AA412"/>
    <mergeCell ref="AG404:AH404"/>
    <mergeCell ref="AI404:AJ404"/>
    <mergeCell ref="AK404:AL404"/>
    <mergeCell ref="AM404:AN404"/>
    <mergeCell ref="AO404:AP404"/>
    <mergeCell ref="AQ404:AR404"/>
    <mergeCell ref="U404:V404"/>
    <mergeCell ref="W404:X404"/>
    <mergeCell ref="Y404:Z404"/>
    <mergeCell ref="AA404:AB404"/>
    <mergeCell ref="AC404:AD404"/>
    <mergeCell ref="AE404:AF404"/>
    <mergeCell ref="A424:M424"/>
    <mergeCell ref="A425:A426"/>
    <mergeCell ref="B425:B426"/>
    <mergeCell ref="C425:C426"/>
    <mergeCell ref="D425:D426"/>
    <mergeCell ref="E425:F425"/>
    <mergeCell ref="G425:H425"/>
    <mergeCell ref="I425:J425"/>
    <mergeCell ref="K425:L425"/>
    <mergeCell ref="M425:M426"/>
    <mergeCell ref="AY418:BF419"/>
    <mergeCell ref="R419:AA419"/>
    <mergeCell ref="R420:AA420"/>
    <mergeCell ref="AY420:BF421"/>
    <mergeCell ref="R421:AA421"/>
    <mergeCell ref="A422:D422"/>
    <mergeCell ref="O422:Y422"/>
    <mergeCell ref="Z422:AJ422"/>
    <mergeCell ref="U426:V426"/>
    <mergeCell ref="W426:X426"/>
    <mergeCell ref="Y426:Z426"/>
    <mergeCell ref="AA426:AB426"/>
    <mergeCell ref="AL425:AM425"/>
    <mergeCell ref="AN425:AO425"/>
    <mergeCell ref="AP425:AQ425"/>
    <mergeCell ref="AR425:AS425"/>
    <mergeCell ref="AT425:AU425"/>
    <mergeCell ref="AV425:AW425"/>
    <mergeCell ref="Z425:AA425"/>
    <mergeCell ref="AB425:AC425"/>
    <mergeCell ref="AD425:AE425"/>
    <mergeCell ref="AF425:AG425"/>
    <mergeCell ref="AH425:AI425"/>
    <mergeCell ref="AJ425:AK425"/>
    <mergeCell ref="N425:O425"/>
    <mergeCell ref="P425:Q425"/>
    <mergeCell ref="R425:S425"/>
    <mergeCell ref="T425:U425"/>
    <mergeCell ref="V425:W425"/>
    <mergeCell ref="X425:Y425"/>
    <mergeCell ref="AY427:BF427"/>
    <mergeCell ref="BG427:BH427"/>
    <mergeCell ref="AA428:AJ428"/>
    <mergeCell ref="AY428:BF428"/>
    <mergeCell ref="BG428:BH428"/>
    <mergeCell ref="AA429:AJ429"/>
    <mergeCell ref="AY429:BF436"/>
    <mergeCell ref="BG429:BH436"/>
    <mergeCell ref="AA430:AJ430"/>
    <mergeCell ref="AA431:AJ431"/>
    <mergeCell ref="AO426:AP426"/>
    <mergeCell ref="AQ426:AR426"/>
    <mergeCell ref="AS426:AT426"/>
    <mergeCell ref="AU426:AV426"/>
    <mergeCell ref="B427:B438"/>
    <mergeCell ref="C427:C436"/>
    <mergeCell ref="O427:R427"/>
    <mergeCell ref="AA427:AJ427"/>
    <mergeCell ref="AA432:AJ432"/>
    <mergeCell ref="AA433:AJ433"/>
    <mergeCell ref="AC426:AD426"/>
    <mergeCell ref="AE426:AF426"/>
    <mergeCell ref="AG426:AH426"/>
    <mergeCell ref="AI426:AJ426"/>
    <mergeCell ref="AK426:AL426"/>
    <mergeCell ref="AM426:AN426"/>
    <mergeCell ref="AX425:AX426"/>
    <mergeCell ref="AY425:BF426"/>
    <mergeCell ref="BG425:BH426"/>
    <mergeCell ref="O426:P426"/>
    <mergeCell ref="Q426:R426"/>
    <mergeCell ref="S426:T426"/>
    <mergeCell ref="AY440:BF444"/>
    <mergeCell ref="BG440:BH444"/>
    <mergeCell ref="AA441:AJ441"/>
    <mergeCell ref="AA442:AJ442"/>
    <mergeCell ref="AD443:AM443"/>
    <mergeCell ref="AD444:AM444"/>
    <mergeCell ref="BG437:BH437"/>
    <mergeCell ref="AC438:AL438"/>
    <mergeCell ref="BG438:BH438"/>
    <mergeCell ref="B439:B444"/>
    <mergeCell ref="C439:C444"/>
    <mergeCell ref="O439:R439"/>
    <mergeCell ref="AA439:AJ439"/>
    <mergeCell ref="AY439:BF439"/>
    <mergeCell ref="BG439:BH439"/>
    <mergeCell ref="AA440:AJ440"/>
    <mergeCell ref="AA434:AJ434"/>
    <mergeCell ref="AA435:AJ435"/>
    <mergeCell ref="AA436:AJ436"/>
    <mergeCell ref="C437:C438"/>
    <mergeCell ref="AC437:AL437"/>
    <mergeCell ref="AY437:BF438"/>
    <mergeCell ref="AY452:BF452"/>
    <mergeCell ref="BG452:BH452"/>
    <mergeCell ref="AA453:AJ453"/>
    <mergeCell ref="AY453:BF457"/>
    <mergeCell ref="BG453:BH457"/>
    <mergeCell ref="AA454:AJ454"/>
    <mergeCell ref="AA455:AJ455"/>
    <mergeCell ref="AD456:AM456"/>
    <mergeCell ref="AD457:AM457"/>
    <mergeCell ref="AA448:AJ448"/>
    <mergeCell ref="AD449:AM449"/>
    <mergeCell ref="AD450:AM450"/>
    <mergeCell ref="AA451:AJ451"/>
    <mergeCell ref="B452:B457"/>
    <mergeCell ref="C452:C457"/>
    <mergeCell ref="O452:R452"/>
    <mergeCell ref="AA452:AJ452"/>
    <mergeCell ref="B445:B451"/>
    <mergeCell ref="C445:C451"/>
    <mergeCell ref="O445:R445"/>
    <mergeCell ref="AA445:AJ445"/>
    <mergeCell ref="AY445:BF445"/>
    <mergeCell ref="BG445:BH445"/>
    <mergeCell ref="AA446:AJ446"/>
    <mergeCell ref="AY446:BF451"/>
    <mergeCell ref="BG446:BH450"/>
    <mergeCell ref="AA447:AJ447"/>
    <mergeCell ref="AA461:AJ461"/>
    <mergeCell ref="AD462:AM462"/>
    <mergeCell ref="AD463:AM463"/>
    <mergeCell ref="A464:C464"/>
    <mergeCell ref="A466:I466"/>
    <mergeCell ref="A467:A468"/>
    <mergeCell ref="B467:B468"/>
    <mergeCell ref="C467:C468"/>
    <mergeCell ref="D467:D468"/>
    <mergeCell ref="E467:F467"/>
    <mergeCell ref="B458:B463"/>
    <mergeCell ref="C458:C463"/>
    <mergeCell ref="O458:R458"/>
    <mergeCell ref="AA458:AJ458"/>
    <mergeCell ref="AY458:BF458"/>
    <mergeCell ref="BG458:BH458"/>
    <mergeCell ref="AA459:AJ459"/>
    <mergeCell ref="AY459:BF463"/>
    <mergeCell ref="BG459:BH463"/>
    <mergeCell ref="AA460:AJ460"/>
    <mergeCell ref="AS468:AT468"/>
    <mergeCell ref="AU468:AV468"/>
    <mergeCell ref="AD467:AE467"/>
    <mergeCell ref="AF467:AG467"/>
    <mergeCell ref="AH467:AI467"/>
    <mergeCell ref="AJ467:AK467"/>
    <mergeCell ref="AL467:AM467"/>
    <mergeCell ref="AN467:AO467"/>
    <mergeCell ref="R467:S467"/>
    <mergeCell ref="T467:U467"/>
    <mergeCell ref="V467:W467"/>
    <mergeCell ref="X467:Y467"/>
    <mergeCell ref="Z467:AA467"/>
    <mergeCell ref="AB467:AC467"/>
    <mergeCell ref="G467:H467"/>
    <mergeCell ref="I467:J467"/>
    <mergeCell ref="K467:L467"/>
    <mergeCell ref="M467:M468"/>
    <mergeCell ref="N467:O467"/>
    <mergeCell ref="P467:Q467"/>
    <mergeCell ref="O470:R470"/>
    <mergeCell ref="AE470:AN470"/>
    <mergeCell ref="AY470:BF483"/>
    <mergeCell ref="AE471:AN471"/>
    <mergeCell ref="AE472:AN472"/>
    <mergeCell ref="AE473:AN473"/>
    <mergeCell ref="AE474:AN474"/>
    <mergeCell ref="AE475:AN475"/>
    <mergeCell ref="AE476:AN476"/>
    <mergeCell ref="AE477:AN477"/>
    <mergeCell ref="AG468:AH468"/>
    <mergeCell ref="AI468:AJ468"/>
    <mergeCell ref="AK468:AL468"/>
    <mergeCell ref="AM468:AN468"/>
    <mergeCell ref="AO468:AP468"/>
    <mergeCell ref="AQ468:AR468"/>
    <mergeCell ref="BG467:BH468"/>
    <mergeCell ref="O468:P468"/>
    <mergeCell ref="Q468:R468"/>
    <mergeCell ref="S468:T468"/>
    <mergeCell ref="U468:V468"/>
    <mergeCell ref="W468:X468"/>
    <mergeCell ref="Y468:Z468"/>
    <mergeCell ref="AA468:AB468"/>
    <mergeCell ref="AC468:AD468"/>
    <mergeCell ref="AE468:AF468"/>
    <mergeCell ref="AP467:AQ467"/>
    <mergeCell ref="AR467:AS467"/>
    <mergeCell ref="AT467:AU467"/>
    <mergeCell ref="AV467:AW467"/>
    <mergeCell ref="AX467:AX468"/>
    <mergeCell ref="AY467:BF468"/>
    <mergeCell ref="M487:M488"/>
    <mergeCell ref="N487:O487"/>
    <mergeCell ref="P487:Q487"/>
    <mergeCell ref="R487:S487"/>
    <mergeCell ref="T487:U487"/>
    <mergeCell ref="V487:W487"/>
    <mergeCell ref="A484:C484"/>
    <mergeCell ref="A486:L486"/>
    <mergeCell ref="A487:A488"/>
    <mergeCell ref="B487:B488"/>
    <mergeCell ref="C487:C488"/>
    <mergeCell ref="D487:D488"/>
    <mergeCell ref="E487:F487"/>
    <mergeCell ref="G487:H487"/>
    <mergeCell ref="I487:J487"/>
    <mergeCell ref="K487:L487"/>
    <mergeCell ref="AE478:AN478"/>
    <mergeCell ref="AE479:AN479"/>
    <mergeCell ref="AE480:AN480"/>
    <mergeCell ref="AE481:AN481"/>
    <mergeCell ref="AE482:AN482"/>
    <mergeCell ref="AE483:AN483"/>
    <mergeCell ref="AV487:AW487"/>
    <mergeCell ref="AX487:AX488"/>
    <mergeCell ref="AY487:BF488"/>
    <mergeCell ref="BG487:BH488"/>
    <mergeCell ref="O488:P488"/>
    <mergeCell ref="Q488:R488"/>
    <mergeCell ref="S488:T488"/>
    <mergeCell ref="U488:V488"/>
    <mergeCell ref="W488:X488"/>
    <mergeCell ref="Y488:Z488"/>
    <mergeCell ref="AJ487:AK487"/>
    <mergeCell ref="AL487:AM487"/>
    <mergeCell ref="AN487:AO487"/>
    <mergeCell ref="AP487:AQ487"/>
    <mergeCell ref="AR487:AS487"/>
    <mergeCell ref="AT487:AU487"/>
    <mergeCell ref="X487:Y487"/>
    <mergeCell ref="Z487:AA487"/>
    <mergeCell ref="AB487:AC487"/>
    <mergeCell ref="AD487:AE487"/>
    <mergeCell ref="AF487:AG487"/>
    <mergeCell ref="AH487:AI487"/>
    <mergeCell ref="AY489:BF489"/>
    <mergeCell ref="BG489:BH489"/>
    <mergeCell ref="AC490:AL490"/>
    <mergeCell ref="AY490:BF492"/>
    <mergeCell ref="BG490:BH490"/>
    <mergeCell ref="AC491:AL491"/>
    <mergeCell ref="BG491:BH491"/>
    <mergeCell ref="AC492:AL492"/>
    <mergeCell ref="BG492:BH492"/>
    <mergeCell ref="AM488:AN488"/>
    <mergeCell ref="AO488:AP488"/>
    <mergeCell ref="AQ488:AR488"/>
    <mergeCell ref="AS488:AT488"/>
    <mergeCell ref="AU488:AV488"/>
    <mergeCell ref="N489:P489"/>
    <mergeCell ref="AC489:AL489"/>
    <mergeCell ref="AA488:AB488"/>
    <mergeCell ref="AC488:AD488"/>
    <mergeCell ref="AE488:AF488"/>
    <mergeCell ref="AG488:AH488"/>
    <mergeCell ref="AI488:AJ488"/>
    <mergeCell ref="AK488:AL488"/>
    <mergeCell ref="BG496:BH496"/>
    <mergeCell ref="C497:C500"/>
    <mergeCell ref="AC497:AL497"/>
    <mergeCell ref="AY497:BF500"/>
    <mergeCell ref="BG497:BH497"/>
    <mergeCell ref="AC498:AL498"/>
    <mergeCell ref="BG498:BH498"/>
    <mergeCell ref="AC499:AL499"/>
    <mergeCell ref="BG499:BH499"/>
    <mergeCell ref="AC500:AL500"/>
    <mergeCell ref="C493:C496"/>
    <mergeCell ref="N493:P493"/>
    <mergeCell ref="AC493:AL493"/>
    <mergeCell ref="AY493:BF496"/>
    <mergeCell ref="BG493:BH493"/>
    <mergeCell ref="AC494:AL494"/>
    <mergeCell ref="BG494:BH494"/>
    <mergeCell ref="AC495:AL495"/>
    <mergeCell ref="BG495:BH495"/>
    <mergeCell ref="AC496:AL496"/>
    <mergeCell ref="AC504:AL504"/>
    <mergeCell ref="BG504:BH504"/>
    <mergeCell ref="C505:C508"/>
    <mergeCell ref="AC505:AL505"/>
    <mergeCell ref="AY505:BF508"/>
    <mergeCell ref="BG505:BH505"/>
    <mergeCell ref="AC506:AL506"/>
    <mergeCell ref="BG506:BH506"/>
    <mergeCell ref="AC507:AL507"/>
    <mergeCell ref="BG507:BH507"/>
    <mergeCell ref="BG500:BH500"/>
    <mergeCell ref="C501:C504"/>
    <mergeCell ref="N501:P501"/>
    <mergeCell ref="AC501:AL501"/>
    <mergeCell ref="AY501:BF504"/>
    <mergeCell ref="BG501:BH501"/>
    <mergeCell ref="AC502:AL502"/>
    <mergeCell ref="BG502:BH502"/>
    <mergeCell ref="AC503:AL503"/>
    <mergeCell ref="BG503:BH503"/>
    <mergeCell ref="X512:Y512"/>
    <mergeCell ref="Z512:AA512"/>
    <mergeCell ref="AB512:AC512"/>
    <mergeCell ref="AD512:AE512"/>
    <mergeCell ref="I512:J512"/>
    <mergeCell ref="K512:L512"/>
    <mergeCell ref="M512:M513"/>
    <mergeCell ref="N512:O512"/>
    <mergeCell ref="P512:Q512"/>
    <mergeCell ref="R512:S512"/>
    <mergeCell ref="O513:P513"/>
    <mergeCell ref="Q513:R513"/>
    <mergeCell ref="S513:T513"/>
    <mergeCell ref="AC508:AL508"/>
    <mergeCell ref="BG508:BH508"/>
    <mergeCell ref="A509:D509"/>
    <mergeCell ref="A511:L511"/>
    <mergeCell ref="A512:A513"/>
    <mergeCell ref="B512:B513"/>
    <mergeCell ref="C512:C513"/>
    <mergeCell ref="D512:D513"/>
    <mergeCell ref="E512:F512"/>
    <mergeCell ref="G512:H512"/>
    <mergeCell ref="AY515:BF521"/>
    <mergeCell ref="BG515:BH515"/>
    <mergeCell ref="BG520:BH520"/>
    <mergeCell ref="AC521:AL521"/>
    <mergeCell ref="AG513:AH513"/>
    <mergeCell ref="AI513:AJ513"/>
    <mergeCell ref="AK513:AL513"/>
    <mergeCell ref="AM513:AN513"/>
    <mergeCell ref="AO513:AP513"/>
    <mergeCell ref="AQ513:AR513"/>
    <mergeCell ref="U513:V513"/>
    <mergeCell ref="W513:X513"/>
    <mergeCell ref="Y513:Z513"/>
    <mergeCell ref="AA513:AB513"/>
    <mergeCell ref="AC513:AD513"/>
    <mergeCell ref="AE513:AF513"/>
    <mergeCell ref="AR512:AS512"/>
    <mergeCell ref="AT512:AU512"/>
    <mergeCell ref="AV512:AW512"/>
    <mergeCell ref="AX512:AX513"/>
    <mergeCell ref="AY512:BF513"/>
    <mergeCell ref="BG512:BH513"/>
    <mergeCell ref="AS513:AT513"/>
    <mergeCell ref="AU513:AV513"/>
    <mergeCell ref="AF512:AG512"/>
    <mergeCell ref="AH512:AI512"/>
    <mergeCell ref="AJ512:AK512"/>
    <mergeCell ref="AL512:AM512"/>
    <mergeCell ref="AN512:AO512"/>
    <mergeCell ref="AP512:AQ512"/>
    <mergeCell ref="T512:U512"/>
    <mergeCell ref="V512:W512"/>
    <mergeCell ref="AC525:AL525"/>
    <mergeCell ref="BG525:BH525"/>
    <mergeCell ref="AC526:AL526"/>
    <mergeCell ref="BG526:BH526"/>
    <mergeCell ref="AC527:AL527"/>
    <mergeCell ref="BG527:BH527"/>
    <mergeCell ref="BG521:BH521"/>
    <mergeCell ref="C522:C527"/>
    <mergeCell ref="N522:P522"/>
    <mergeCell ref="AC522:AL522"/>
    <mergeCell ref="AY522:BF527"/>
    <mergeCell ref="BG522:BH522"/>
    <mergeCell ref="AC523:AL523"/>
    <mergeCell ref="BG523:BH523"/>
    <mergeCell ref="AC524:AL524"/>
    <mergeCell ref="BG524:BH524"/>
    <mergeCell ref="B516:B522"/>
    <mergeCell ref="AC516:AL516"/>
    <mergeCell ref="BG516:BH516"/>
    <mergeCell ref="AC517:AL517"/>
    <mergeCell ref="BG517:BH517"/>
    <mergeCell ref="AC518:AL518"/>
    <mergeCell ref="BG518:BH518"/>
    <mergeCell ref="AC519:AL519"/>
    <mergeCell ref="BG519:BH519"/>
    <mergeCell ref="AC520:AL520"/>
    <mergeCell ref="C514:C521"/>
    <mergeCell ref="N514:P514"/>
    <mergeCell ref="AC514:AL514"/>
    <mergeCell ref="AY514:BF514"/>
    <mergeCell ref="BG514:BH514"/>
    <mergeCell ref="AC515:AL515"/>
    <mergeCell ref="AC535:AL535"/>
    <mergeCell ref="BG535:BH535"/>
    <mergeCell ref="AC536:AL536"/>
    <mergeCell ref="BG536:BH536"/>
    <mergeCell ref="AC537:AL537"/>
    <mergeCell ref="BG537:BH537"/>
    <mergeCell ref="BG531:BH531"/>
    <mergeCell ref="AC532:AL532"/>
    <mergeCell ref="BG532:BH532"/>
    <mergeCell ref="AC533:AL533"/>
    <mergeCell ref="BG533:BH533"/>
    <mergeCell ref="B534:B538"/>
    <mergeCell ref="C534:C538"/>
    <mergeCell ref="AC534:AL534"/>
    <mergeCell ref="AY534:BF538"/>
    <mergeCell ref="BG534:BH534"/>
    <mergeCell ref="C528:C533"/>
    <mergeCell ref="N528:P528"/>
    <mergeCell ref="AC528:AL528"/>
    <mergeCell ref="AY528:BF533"/>
    <mergeCell ref="BG528:BH528"/>
    <mergeCell ref="AC529:AL529"/>
    <mergeCell ref="BG529:BH529"/>
    <mergeCell ref="AC530:AL530"/>
    <mergeCell ref="BG530:BH530"/>
    <mergeCell ref="AC531:AL531"/>
    <mergeCell ref="AH539:AI539"/>
    <mergeCell ref="M539:M540"/>
    <mergeCell ref="N539:O539"/>
    <mergeCell ref="P539:Q539"/>
    <mergeCell ref="R539:S539"/>
    <mergeCell ref="T539:U539"/>
    <mergeCell ref="V539:W539"/>
    <mergeCell ref="AC538:AL538"/>
    <mergeCell ref="BG538:BH538"/>
    <mergeCell ref="A539:A540"/>
    <mergeCell ref="B539:B540"/>
    <mergeCell ref="C539:C540"/>
    <mergeCell ref="D539:D540"/>
    <mergeCell ref="E539:F539"/>
    <mergeCell ref="G539:H539"/>
    <mergeCell ref="I539:J539"/>
    <mergeCell ref="K539:L539"/>
    <mergeCell ref="AO540:AP540"/>
    <mergeCell ref="AQ540:AR540"/>
    <mergeCell ref="AS540:AT540"/>
    <mergeCell ref="AU540:AV540"/>
    <mergeCell ref="W541:AH541"/>
    <mergeCell ref="AA540:AB540"/>
    <mergeCell ref="AC540:AD540"/>
    <mergeCell ref="AE540:AF540"/>
    <mergeCell ref="AG540:AH540"/>
    <mergeCell ref="AI540:AJ540"/>
    <mergeCell ref="AK540:AL540"/>
    <mergeCell ref="AV539:AW539"/>
    <mergeCell ref="AX539:AX540"/>
    <mergeCell ref="AY539:BF540"/>
    <mergeCell ref="BG539:BH540"/>
    <mergeCell ref="O540:P540"/>
    <mergeCell ref="Q540:R540"/>
    <mergeCell ref="S540:T540"/>
    <mergeCell ref="U540:V540"/>
    <mergeCell ref="W540:X540"/>
    <mergeCell ref="Y540:Z540"/>
    <mergeCell ref="AJ539:AK539"/>
    <mergeCell ref="AL539:AM539"/>
    <mergeCell ref="AN539:AO539"/>
    <mergeCell ref="AP539:AQ539"/>
    <mergeCell ref="AR539:AS539"/>
    <mergeCell ref="AT539:AU539"/>
    <mergeCell ref="X539:Y539"/>
    <mergeCell ref="Z539:AA539"/>
    <mergeCell ref="AB539:AC539"/>
    <mergeCell ref="AD539:AE539"/>
    <mergeCell ref="AF539:AG539"/>
    <mergeCell ref="W548:AH548"/>
    <mergeCell ref="A549:A550"/>
    <mergeCell ref="B549:B550"/>
    <mergeCell ref="C549:C550"/>
    <mergeCell ref="D549:D550"/>
    <mergeCell ref="E549:F549"/>
    <mergeCell ref="G549:H549"/>
    <mergeCell ref="I549:J549"/>
    <mergeCell ref="K549:L549"/>
    <mergeCell ref="M549:M550"/>
    <mergeCell ref="W542:AH542"/>
    <mergeCell ref="W543:AH543"/>
    <mergeCell ref="W544:AH544"/>
    <mergeCell ref="W545:AH545"/>
    <mergeCell ref="W546:AH546"/>
    <mergeCell ref="W547:AH547"/>
    <mergeCell ref="AM540:AN540"/>
    <mergeCell ref="AX549:AX550"/>
    <mergeCell ref="AY549:BF550"/>
    <mergeCell ref="BG549:BH550"/>
    <mergeCell ref="O550:P550"/>
    <mergeCell ref="Q550:R550"/>
    <mergeCell ref="S550:T550"/>
    <mergeCell ref="U550:V550"/>
    <mergeCell ref="W550:X550"/>
    <mergeCell ref="Y550:Z550"/>
    <mergeCell ref="AA550:AB550"/>
    <mergeCell ref="AL549:AM549"/>
    <mergeCell ref="AN549:AO549"/>
    <mergeCell ref="AP549:AQ549"/>
    <mergeCell ref="AR549:AS549"/>
    <mergeCell ref="AT549:AU549"/>
    <mergeCell ref="AV549:AW549"/>
    <mergeCell ref="Z549:AA549"/>
    <mergeCell ref="AB549:AC549"/>
    <mergeCell ref="AD549:AE549"/>
    <mergeCell ref="AF549:AG549"/>
    <mergeCell ref="AH549:AI549"/>
    <mergeCell ref="AJ549:AK549"/>
    <mergeCell ref="N549:O549"/>
    <mergeCell ref="P549:Q549"/>
    <mergeCell ref="R549:S549"/>
    <mergeCell ref="T549:U549"/>
    <mergeCell ref="V549:W549"/>
    <mergeCell ref="X549:Y549"/>
    <mergeCell ref="AL559:AS559"/>
    <mergeCell ref="AL560:AS560"/>
    <mergeCell ref="AL561:AS561"/>
    <mergeCell ref="AL562:AS562"/>
    <mergeCell ref="AL563:AS563"/>
    <mergeCell ref="AL564:AS564"/>
    <mergeCell ref="U553:AD553"/>
    <mergeCell ref="U554:AD554"/>
    <mergeCell ref="U555:AD555"/>
    <mergeCell ref="U556:AD556"/>
    <mergeCell ref="U557:AD557"/>
    <mergeCell ref="U558:AD558"/>
    <mergeCell ref="AO550:AP550"/>
    <mergeCell ref="AQ550:AR550"/>
    <mergeCell ref="AS550:AT550"/>
    <mergeCell ref="AU550:AV550"/>
    <mergeCell ref="U551:AD551"/>
    <mergeCell ref="U552:AD552"/>
    <mergeCell ref="AC550:AD550"/>
    <mergeCell ref="AE550:AF550"/>
    <mergeCell ref="AG550:AH550"/>
    <mergeCell ref="AI550:AJ550"/>
    <mergeCell ref="AK550:AL550"/>
    <mergeCell ref="AM550:AN550"/>
    <mergeCell ref="I581:J581"/>
    <mergeCell ref="K581:L581"/>
    <mergeCell ref="M581:M582"/>
    <mergeCell ref="N581:O581"/>
    <mergeCell ref="P581:Q581"/>
    <mergeCell ref="R581:S581"/>
    <mergeCell ref="O582:P582"/>
    <mergeCell ref="Q582:R582"/>
    <mergeCell ref="S582:T582"/>
    <mergeCell ref="AL565:AS565"/>
    <mergeCell ref="AL566:AS566"/>
    <mergeCell ref="A567:D567"/>
    <mergeCell ref="A580:I580"/>
    <mergeCell ref="A581:A582"/>
    <mergeCell ref="B581:B582"/>
    <mergeCell ref="C581:C582"/>
    <mergeCell ref="D581:D582"/>
    <mergeCell ref="E581:F581"/>
    <mergeCell ref="G581:H581"/>
    <mergeCell ref="AR581:AS581"/>
    <mergeCell ref="AT581:AU581"/>
    <mergeCell ref="AV581:AW581"/>
    <mergeCell ref="AX581:AX582"/>
    <mergeCell ref="AY581:BF582"/>
    <mergeCell ref="BG581:BH582"/>
    <mergeCell ref="AS582:AT582"/>
    <mergeCell ref="AU582:AV582"/>
    <mergeCell ref="AF581:AG581"/>
    <mergeCell ref="AH581:AI581"/>
    <mergeCell ref="AJ581:AK581"/>
    <mergeCell ref="AL581:AM581"/>
    <mergeCell ref="AN581:AO581"/>
    <mergeCell ref="AP581:AQ581"/>
    <mergeCell ref="T581:U581"/>
    <mergeCell ref="V581:W581"/>
    <mergeCell ref="X581:Y581"/>
    <mergeCell ref="Z581:AA581"/>
    <mergeCell ref="AB581:AC581"/>
    <mergeCell ref="AD581:AE581"/>
    <mergeCell ref="AE583:AL583"/>
    <mergeCell ref="AY583:BF583"/>
    <mergeCell ref="BG583:BH583"/>
    <mergeCell ref="C584:C588"/>
    <mergeCell ref="AE584:AL584"/>
    <mergeCell ref="AY584:BF584"/>
    <mergeCell ref="BG584:BH584"/>
    <mergeCell ref="AE585:AL585"/>
    <mergeCell ref="AY585:BF590"/>
    <mergeCell ref="BG585:BH585"/>
    <mergeCell ref="AG582:AH582"/>
    <mergeCell ref="AI582:AJ582"/>
    <mergeCell ref="AK582:AL582"/>
    <mergeCell ref="AM582:AN582"/>
    <mergeCell ref="AO582:AP582"/>
    <mergeCell ref="AQ582:AR582"/>
    <mergeCell ref="U582:V582"/>
    <mergeCell ref="W582:X582"/>
    <mergeCell ref="Y582:Z582"/>
    <mergeCell ref="AA582:AB582"/>
    <mergeCell ref="AC582:AD582"/>
    <mergeCell ref="AE582:AF582"/>
    <mergeCell ref="AY591:BF591"/>
    <mergeCell ref="BG591:BH596"/>
    <mergeCell ref="W592:AH592"/>
    <mergeCell ref="AY592:BF594"/>
    <mergeCell ref="W593:AH593"/>
    <mergeCell ref="W594:AH594"/>
    <mergeCell ref="W595:AH595"/>
    <mergeCell ref="AY595:BF596"/>
    <mergeCell ref="AB596:AK596"/>
    <mergeCell ref="C589:C590"/>
    <mergeCell ref="AE589:AL589"/>
    <mergeCell ref="AF590:AM590"/>
    <mergeCell ref="C591:C600"/>
    <mergeCell ref="N591:P591"/>
    <mergeCell ref="W591:AH591"/>
    <mergeCell ref="AB597:AK597"/>
    <mergeCell ref="AE586:AL586"/>
    <mergeCell ref="BG586:BH586"/>
    <mergeCell ref="AE587:AL587"/>
    <mergeCell ref="BG587:BH587"/>
    <mergeCell ref="AE588:AL588"/>
    <mergeCell ref="BG588:BH588"/>
    <mergeCell ref="AB603:AK603"/>
    <mergeCell ref="AY603:BF603"/>
    <mergeCell ref="C604:C606"/>
    <mergeCell ref="V604:AG604"/>
    <mergeCell ref="AY604:BF606"/>
    <mergeCell ref="BG604:BH606"/>
    <mergeCell ref="V605:AG605"/>
    <mergeCell ref="AB606:AK606"/>
    <mergeCell ref="AY597:BF600"/>
    <mergeCell ref="BG597:BH602"/>
    <mergeCell ref="AB598:AK598"/>
    <mergeCell ref="AB599:AK599"/>
    <mergeCell ref="AB600:AK600"/>
    <mergeCell ref="C601:C602"/>
    <mergeCell ref="AB601:AK601"/>
    <mergeCell ref="AY601:BF602"/>
    <mergeCell ref="AB602:AK602"/>
    <mergeCell ref="Y614:AJ614"/>
    <mergeCell ref="AY614:BF616"/>
    <mergeCell ref="Y615:AJ615"/>
    <mergeCell ref="Y616:AJ616"/>
    <mergeCell ref="C617:C622"/>
    <mergeCell ref="Y617:AJ617"/>
    <mergeCell ref="AY617:BF619"/>
    <mergeCell ref="BG610:BH611"/>
    <mergeCell ref="Y611:AJ611"/>
    <mergeCell ref="Y612:AJ612"/>
    <mergeCell ref="AY612:BF612"/>
    <mergeCell ref="Y613:AJ613"/>
    <mergeCell ref="AY613:BF613"/>
    <mergeCell ref="AB607:AK607"/>
    <mergeCell ref="AY607:BF609"/>
    <mergeCell ref="AB608:AK608"/>
    <mergeCell ref="AB609:AK609"/>
    <mergeCell ref="C610:C611"/>
    <mergeCell ref="Y610:AJ610"/>
    <mergeCell ref="AY610:BF611"/>
    <mergeCell ref="A626:D626"/>
    <mergeCell ref="O626:Y626"/>
    <mergeCell ref="Z626:AJ626"/>
    <mergeCell ref="A631:W631"/>
    <mergeCell ref="A632:A633"/>
    <mergeCell ref="B632:B633"/>
    <mergeCell ref="C632:C633"/>
    <mergeCell ref="D632:D633"/>
    <mergeCell ref="E632:F632"/>
    <mergeCell ref="G632:H632"/>
    <mergeCell ref="C623:C625"/>
    <mergeCell ref="N623:P623"/>
    <mergeCell ref="AD623:AM623"/>
    <mergeCell ref="AY623:BF625"/>
    <mergeCell ref="AD624:AM624"/>
    <mergeCell ref="AD625:AM625"/>
    <mergeCell ref="BG617:BH619"/>
    <mergeCell ref="Y618:AJ618"/>
    <mergeCell ref="Y619:AJ619"/>
    <mergeCell ref="AD620:AM620"/>
    <mergeCell ref="AY620:BF622"/>
    <mergeCell ref="BG620:BH625"/>
    <mergeCell ref="AD621:AM621"/>
    <mergeCell ref="AD622:AM622"/>
    <mergeCell ref="BG632:BH633"/>
    <mergeCell ref="AS633:AT633"/>
    <mergeCell ref="AU633:AV633"/>
    <mergeCell ref="AF632:AG632"/>
    <mergeCell ref="AH632:AI632"/>
    <mergeCell ref="AJ632:AK632"/>
    <mergeCell ref="AL632:AM632"/>
    <mergeCell ref="AN632:AO632"/>
    <mergeCell ref="AP632:AQ632"/>
    <mergeCell ref="T632:U632"/>
    <mergeCell ref="V632:W632"/>
    <mergeCell ref="X632:Y632"/>
    <mergeCell ref="Z632:AA632"/>
    <mergeCell ref="AB632:AC632"/>
    <mergeCell ref="AD632:AE632"/>
    <mergeCell ref="I632:J632"/>
    <mergeCell ref="K632:L632"/>
    <mergeCell ref="M632:M633"/>
    <mergeCell ref="N632:O632"/>
    <mergeCell ref="P632:Q632"/>
    <mergeCell ref="R632:S632"/>
    <mergeCell ref="O633:P633"/>
    <mergeCell ref="Q633:R633"/>
    <mergeCell ref="S633:T633"/>
    <mergeCell ref="AG633:AH633"/>
    <mergeCell ref="AI633:AJ633"/>
    <mergeCell ref="AK633:AL633"/>
    <mergeCell ref="AM633:AN633"/>
    <mergeCell ref="AO633:AP633"/>
    <mergeCell ref="AQ633:AR633"/>
    <mergeCell ref="U633:V633"/>
    <mergeCell ref="W633:X633"/>
    <mergeCell ref="Y633:Z633"/>
    <mergeCell ref="AA633:AB633"/>
    <mergeCell ref="AC633:AD633"/>
    <mergeCell ref="AE633:AF633"/>
    <mergeCell ref="AR632:AS632"/>
    <mergeCell ref="AT632:AU632"/>
    <mergeCell ref="AV632:AW632"/>
    <mergeCell ref="AX632:AX633"/>
    <mergeCell ref="AY632:BF633"/>
    <mergeCell ref="AD636:AM636"/>
    <mergeCell ref="BG636:BH636"/>
    <mergeCell ref="B637:B639"/>
    <mergeCell ref="C637:C639"/>
    <mergeCell ref="AD637:AM637"/>
    <mergeCell ref="AY637:BF637"/>
    <mergeCell ref="BG637:BH637"/>
    <mergeCell ref="AD638:AM638"/>
    <mergeCell ref="AY638:BF639"/>
    <mergeCell ref="BG638:BH638"/>
    <mergeCell ref="B634:D634"/>
    <mergeCell ref="N634:P634"/>
    <mergeCell ref="AD634:AM634"/>
    <mergeCell ref="AY634:BF634"/>
    <mergeCell ref="BG634:BH634"/>
    <mergeCell ref="B635:C635"/>
    <mergeCell ref="AD635:AM635"/>
    <mergeCell ref="AY635:BF636"/>
    <mergeCell ref="BG635:BH635"/>
    <mergeCell ref="B636:C636"/>
    <mergeCell ref="B647:B648"/>
    <mergeCell ref="AD647:AM647"/>
    <mergeCell ref="AY647:BF648"/>
    <mergeCell ref="BG647:BH647"/>
    <mergeCell ref="AD648:AM648"/>
    <mergeCell ref="BG648:BH648"/>
    <mergeCell ref="BG642:BH642"/>
    <mergeCell ref="AD643:AM643"/>
    <mergeCell ref="BG643:BH643"/>
    <mergeCell ref="AD644:AM644"/>
    <mergeCell ref="BG644:BH644"/>
    <mergeCell ref="B645:B646"/>
    <mergeCell ref="AD645:AM645"/>
    <mergeCell ref="AY645:BF646"/>
    <mergeCell ref="BG645:BH646"/>
    <mergeCell ref="AD646:AM646"/>
    <mergeCell ref="AD639:AM639"/>
    <mergeCell ref="BG639:BH639"/>
    <mergeCell ref="B640:B644"/>
    <mergeCell ref="AG640:AN640"/>
    <mergeCell ref="AY640:BF644"/>
    <mergeCell ref="BG640:BH640"/>
    <mergeCell ref="AG641:AN641"/>
    <mergeCell ref="BG641:BH641"/>
    <mergeCell ref="O642:R642"/>
    <mergeCell ref="AD642:AM642"/>
    <mergeCell ref="I652:J652"/>
    <mergeCell ref="K652:L652"/>
    <mergeCell ref="M652:M653"/>
    <mergeCell ref="N652:O652"/>
    <mergeCell ref="P652:Q652"/>
    <mergeCell ref="R652:S652"/>
    <mergeCell ref="O653:P653"/>
    <mergeCell ref="Q653:R653"/>
    <mergeCell ref="S653:T653"/>
    <mergeCell ref="A649:D649"/>
    <mergeCell ref="O649:Y649"/>
    <mergeCell ref="Z649:AJ649"/>
    <mergeCell ref="A651:Z651"/>
    <mergeCell ref="A652:A653"/>
    <mergeCell ref="B652:B653"/>
    <mergeCell ref="C652:C653"/>
    <mergeCell ref="D652:D653"/>
    <mergeCell ref="E652:F652"/>
    <mergeCell ref="G652:H652"/>
    <mergeCell ref="AR652:AS652"/>
    <mergeCell ref="AT652:AU652"/>
    <mergeCell ref="AV652:AW652"/>
    <mergeCell ref="AX652:AX653"/>
    <mergeCell ref="AY652:BF653"/>
    <mergeCell ref="BG652:BH653"/>
    <mergeCell ref="AS653:AT653"/>
    <mergeCell ref="AU653:AV653"/>
    <mergeCell ref="AF652:AG652"/>
    <mergeCell ref="AH652:AI652"/>
    <mergeCell ref="AJ652:AK652"/>
    <mergeCell ref="AL652:AM652"/>
    <mergeCell ref="AN652:AO652"/>
    <mergeCell ref="AP652:AQ652"/>
    <mergeCell ref="T652:U652"/>
    <mergeCell ref="V652:W652"/>
    <mergeCell ref="X652:Y652"/>
    <mergeCell ref="Z652:AA652"/>
    <mergeCell ref="AB652:AC652"/>
    <mergeCell ref="AD652:AE652"/>
    <mergeCell ref="B654:D654"/>
    <mergeCell ref="O654:T654"/>
    <mergeCell ref="AD654:AM654"/>
    <mergeCell ref="AY654:BF654"/>
    <mergeCell ref="BG654:BH654"/>
    <mergeCell ref="AD655:AM655"/>
    <mergeCell ref="AY655:BF655"/>
    <mergeCell ref="AG653:AH653"/>
    <mergeCell ref="AI653:AJ653"/>
    <mergeCell ref="AK653:AL653"/>
    <mergeCell ref="AM653:AN653"/>
    <mergeCell ref="AO653:AP653"/>
    <mergeCell ref="AQ653:AR653"/>
    <mergeCell ref="U653:V653"/>
    <mergeCell ref="W653:X653"/>
    <mergeCell ref="Y653:Z653"/>
    <mergeCell ref="AA653:AB653"/>
    <mergeCell ref="AC653:AD653"/>
    <mergeCell ref="AE653:AF653"/>
    <mergeCell ref="B663:B664"/>
    <mergeCell ref="C663:C664"/>
    <mergeCell ref="AG663:AN663"/>
    <mergeCell ref="AY663:BF664"/>
    <mergeCell ref="BG663:BH664"/>
    <mergeCell ref="AG664:AN664"/>
    <mergeCell ref="AD659:AM659"/>
    <mergeCell ref="N660:P660"/>
    <mergeCell ref="AD660:AM660"/>
    <mergeCell ref="N661:P661"/>
    <mergeCell ref="AD661:AM661"/>
    <mergeCell ref="N662:P662"/>
    <mergeCell ref="AD662:AM662"/>
    <mergeCell ref="AD656:AM656"/>
    <mergeCell ref="AY656:BF656"/>
    <mergeCell ref="B657:B662"/>
    <mergeCell ref="C657:C662"/>
    <mergeCell ref="N657:P657"/>
    <mergeCell ref="AD657:AM657"/>
    <mergeCell ref="AY657:BF662"/>
    <mergeCell ref="N658:P658"/>
    <mergeCell ref="AD658:AM658"/>
    <mergeCell ref="N659:P659"/>
    <mergeCell ref="BG673:BH673"/>
    <mergeCell ref="AD674:AM674"/>
    <mergeCell ref="BG674:BH674"/>
    <mergeCell ref="AD675:AM675"/>
    <mergeCell ref="AY675:BF676"/>
    <mergeCell ref="AD676:AM676"/>
    <mergeCell ref="BG676:BH676"/>
    <mergeCell ref="AG670:AN670"/>
    <mergeCell ref="N671:P671"/>
    <mergeCell ref="AG671:AN671"/>
    <mergeCell ref="AY671:BF672"/>
    <mergeCell ref="AG672:AN672"/>
    <mergeCell ref="AD673:AM673"/>
    <mergeCell ref="AY673:BF674"/>
    <mergeCell ref="B665:B676"/>
    <mergeCell ref="C665:C666"/>
    <mergeCell ref="AG665:AN665"/>
    <mergeCell ref="AY665:BF666"/>
    <mergeCell ref="AG666:AN666"/>
    <mergeCell ref="C667:C670"/>
    <mergeCell ref="AG667:AN667"/>
    <mergeCell ref="AY667:BF670"/>
    <mergeCell ref="AG668:AN668"/>
    <mergeCell ref="AG669:AN669"/>
    <mergeCell ref="B683:B684"/>
    <mergeCell ref="C683:C684"/>
    <mergeCell ref="AD683:AM683"/>
    <mergeCell ref="AY683:BF684"/>
    <mergeCell ref="BG683:BH683"/>
    <mergeCell ref="AD684:AM684"/>
    <mergeCell ref="BG684:BH684"/>
    <mergeCell ref="BG680:BH680"/>
    <mergeCell ref="B681:B682"/>
    <mergeCell ref="AD681:AM681"/>
    <mergeCell ref="AY681:BF682"/>
    <mergeCell ref="BG681:BH681"/>
    <mergeCell ref="AD682:AM682"/>
    <mergeCell ref="BG682:BH682"/>
    <mergeCell ref="B677:B680"/>
    <mergeCell ref="AG677:AN677"/>
    <mergeCell ref="AY677:BF678"/>
    <mergeCell ref="BG677:BH677"/>
    <mergeCell ref="AG678:AN678"/>
    <mergeCell ref="BG678:BH678"/>
    <mergeCell ref="AD679:AM679"/>
    <mergeCell ref="AY679:BF680"/>
    <mergeCell ref="BG679:BH679"/>
    <mergeCell ref="AD680:AM680"/>
    <mergeCell ref="BG688:BH688"/>
    <mergeCell ref="B689:B690"/>
    <mergeCell ref="N689:P689"/>
    <mergeCell ref="AD689:AM689"/>
    <mergeCell ref="AY689:BF690"/>
    <mergeCell ref="BG689:BH689"/>
    <mergeCell ref="AD690:AM690"/>
    <mergeCell ref="BG690:BH690"/>
    <mergeCell ref="AD685:AM685"/>
    <mergeCell ref="AY685:BF686"/>
    <mergeCell ref="BG685:BH685"/>
    <mergeCell ref="AD686:AM686"/>
    <mergeCell ref="BG686:BH686"/>
    <mergeCell ref="B687:B688"/>
    <mergeCell ref="AD687:AM687"/>
    <mergeCell ref="AY687:BF688"/>
    <mergeCell ref="BG687:BH687"/>
    <mergeCell ref="AD688:AM688"/>
    <mergeCell ref="B698:B699"/>
    <mergeCell ref="AD698:AM698"/>
    <mergeCell ref="AY698:BF699"/>
    <mergeCell ref="BG698:BH698"/>
    <mergeCell ref="AD699:AM699"/>
    <mergeCell ref="BG699:BH699"/>
    <mergeCell ref="AD695:AM695"/>
    <mergeCell ref="AY695:BF695"/>
    <mergeCell ref="BG695:BH695"/>
    <mergeCell ref="B696:B697"/>
    <mergeCell ref="AD696:AM696"/>
    <mergeCell ref="AY696:BF697"/>
    <mergeCell ref="BG696:BH696"/>
    <mergeCell ref="AD697:AM697"/>
    <mergeCell ref="BG697:BH697"/>
    <mergeCell ref="B691:B695"/>
    <mergeCell ref="AD691:AM691"/>
    <mergeCell ref="AY691:BF694"/>
    <mergeCell ref="BG691:BH691"/>
    <mergeCell ref="AD692:AM692"/>
    <mergeCell ref="BG692:BH692"/>
    <mergeCell ref="AD693:AM693"/>
    <mergeCell ref="BG693:BH693"/>
    <mergeCell ref="AD694:AM694"/>
    <mergeCell ref="BG694:BH694"/>
    <mergeCell ref="B710:B712"/>
    <mergeCell ref="AD710:AM710"/>
    <mergeCell ref="AY710:BF712"/>
    <mergeCell ref="BG710:BH710"/>
    <mergeCell ref="AD711:AM711"/>
    <mergeCell ref="BG703:BH703"/>
    <mergeCell ref="AG704:AN704"/>
    <mergeCell ref="AG705:AN705"/>
    <mergeCell ref="BG705:BH705"/>
    <mergeCell ref="B706:B709"/>
    <mergeCell ref="O706:R706"/>
    <mergeCell ref="AD706:AM706"/>
    <mergeCell ref="AY706:BF709"/>
    <mergeCell ref="BG706:BH706"/>
    <mergeCell ref="AD707:AM707"/>
    <mergeCell ref="B700:B705"/>
    <mergeCell ref="AG700:AN700"/>
    <mergeCell ref="AY700:BF700"/>
    <mergeCell ref="BG700:BH700"/>
    <mergeCell ref="AG701:AN701"/>
    <mergeCell ref="AY701:BF705"/>
    <mergeCell ref="BG701:BH701"/>
    <mergeCell ref="AG702:AN702"/>
    <mergeCell ref="BG702:BH702"/>
    <mergeCell ref="AG703:AN703"/>
    <mergeCell ref="C715:C716"/>
    <mergeCell ref="Z715:AI715"/>
    <mergeCell ref="AY715:BF716"/>
    <mergeCell ref="BG715:BH715"/>
    <mergeCell ref="Z716:AI716"/>
    <mergeCell ref="BG716:BH716"/>
    <mergeCell ref="BG711:BH711"/>
    <mergeCell ref="AD712:AM712"/>
    <mergeCell ref="BG712:BH712"/>
    <mergeCell ref="C713:C714"/>
    <mergeCell ref="O713:R713"/>
    <mergeCell ref="Z713:AI713"/>
    <mergeCell ref="AY713:BF714"/>
    <mergeCell ref="BG713:BH713"/>
    <mergeCell ref="Z714:AI714"/>
    <mergeCell ref="BG714:BH714"/>
    <mergeCell ref="BG707:BH707"/>
    <mergeCell ref="AD708:AM708"/>
    <mergeCell ref="BG708:BH708"/>
    <mergeCell ref="AD709:AM709"/>
    <mergeCell ref="BG709:BH709"/>
    <mergeCell ref="Z721:AI721"/>
    <mergeCell ref="AY721:BF724"/>
    <mergeCell ref="BG721:BH721"/>
    <mergeCell ref="Z722:AI722"/>
    <mergeCell ref="BG722:BH722"/>
    <mergeCell ref="Z723:AI723"/>
    <mergeCell ref="Z724:AI724"/>
    <mergeCell ref="BG724:BH724"/>
    <mergeCell ref="C719:C720"/>
    <mergeCell ref="Z719:AI719"/>
    <mergeCell ref="AY719:BF720"/>
    <mergeCell ref="BG719:BH719"/>
    <mergeCell ref="Z720:AI720"/>
    <mergeCell ref="BG720:BH720"/>
    <mergeCell ref="C717:C718"/>
    <mergeCell ref="Z717:AI717"/>
    <mergeCell ref="AY717:BF718"/>
    <mergeCell ref="BG717:BH717"/>
    <mergeCell ref="Z718:AI718"/>
    <mergeCell ref="BG718:BH718"/>
    <mergeCell ref="I728:J728"/>
    <mergeCell ref="K728:L728"/>
    <mergeCell ref="M728:M729"/>
    <mergeCell ref="N728:O728"/>
    <mergeCell ref="P728:Q728"/>
    <mergeCell ref="R728:S728"/>
    <mergeCell ref="O729:P729"/>
    <mergeCell ref="Q729:R729"/>
    <mergeCell ref="S729:T729"/>
    <mergeCell ref="A725:D725"/>
    <mergeCell ref="O725:Y725"/>
    <mergeCell ref="Z725:AJ725"/>
    <mergeCell ref="A727:X727"/>
    <mergeCell ref="A728:A729"/>
    <mergeCell ref="B728:B729"/>
    <mergeCell ref="C728:C729"/>
    <mergeCell ref="D728:D729"/>
    <mergeCell ref="E728:F728"/>
    <mergeCell ref="G728:H728"/>
    <mergeCell ref="AR728:AS728"/>
    <mergeCell ref="AT728:AU728"/>
    <mergeCell ref="AV728:AW728"/>
    <mergeCell ref="AX728:AX729"/>
    <mergeCell ref="AY728:BF729"/>
    <mergeCell ref="BG728:BH729"/>
    <mergeCell ref="AS729:AT729"/>
    <mergeCell ref="AU729:AV729"/>
    <mergeCell ref="AF728:AG728"/>
    <mergeCell ref="AH728:AI728"/>
    <mergeCell ref="AJ728:AK728"/>
    <mergeCell ref="AL728:AM728"/>
    <mergeCell ref="AN728:AO728"/>
    <mergeCell ref="AP728:AQ728"/>
    <mergeCell ref="T728:U728"/>
    <mergeCell ref="V728:W728"/>
    <mergeCell ref="X728:Y728"/>
    <mergeCell ref="Z728:AA728"/>
    <mergeCell ref="AB728:AC728"/>
    <mergeCell ref="AD728:AE728"/>
    <mergeCell ref="B730:D730"/>
    <mergeCell ref="O730:R730"/>
    <mergeCell ref="AF730:AM730"/>
    <mergeCell ref="AY730:BF730"/>
    <mergeCell ref="BG730:BH730"/>
    <mergeCell ref="B731:D731"/>
    <mergeCell ref="O731:R731"/>
    <mergeCell ref="AF731:AM731"/>
    <mergeCell ref="AY731:BF731"/>
    <mergeCell ref="BG731:BH731"/>
    <mergeCell ref="AG729:AH729"/>
    <mergeCell ref="AI729:AJ729"/>
    <mergeCell ref="AK729:AL729"/>
    <mergeCell ref="AM729:AN729"/>
    <mergeCell ref="AO729:AP729"/>
    <mergeCell ref="AQ729:AR729"/>
    <mergeCell ref="U729:V729"/>
    <mergeCell ref="W729:X729"/>
    <mergeCell ref="Y729:Z729"/>
    <mergeCell ref="AA729:AB729"/>
    <mergeCell ref="AC729:AD729"/>
    <mergeCell ref="AE729:AF729"/>
    <mergeCell ref="BG735:BH735"/>
    <mergeCell ref="AF736:AM736"/>
    <mergeCell ref="BG736:BH736"/>
    <mergeCell ref="AF737:AM737"/>
    <mergeCell ref="BG737:BH737"/>
    <mergeCell ref="B738:B739"/>
    <mergeCell ref="C738:C739"/>
    <mergeCell ref="AD738:AM738"/>
    <mergeCell ref="AY738:BF739"/>
    <mergeCell ref="BG738:BH738"/>
    <mergeCell ref="B732:C737"/>
    <mergeCell ref="O732:R732"/>
    <mergeCell ref="AF732:AM732"/>
    <mergeCell ref="AY732:BF737"/>
    <mergeCell ref="BG732:BH732"/>
    <mergeCell ref="AF733:AM733"/>
    <mergeCell ref="BG733:BH733"/>
    <mergeCell ref="AF734:AM734"/>
    <mergeCell ref="BG734:BH734"/>
    <mergeCell ref="AF735:AM735"/>
    <mergeCell ref="B742:B743"/>
    <mergeCell ref="C742:C743"/>
    <mergeCell ref="AD742:AM742"/>
    <mergeCell ref="AY742:BF743"/>
    <mergeCell ref="BG742:BH742"/>
    <mergeCell ref="AD743:AM743"/>
    <mergeCell ref="BG743:BH743"/>
    <mergeCell ref="AD739:AM739"/>
    <mergeCell ref="BG739:BH739"/>
    <mergeCell ref="B740:B741"/>
    <mergeCell ref="C740:C741"/>
    <mergeCell ref="W740:AH740"/>
    <mergeCell ref="AQ740:AT740"/>
    <mergeCell ref="AY740:BF741"/>
    <mergeCell ref="BG740:BH740"/>
    <mergeCell ref="W741:AH741"/>
    <mergeCell ref="BG741:BH741"/>
    <mergeCell ref="BG747:BH747"/>
    <mergeCell ref="O748:R748"/>
    <mergeCell ref="AD748:AM748"/>
    <mergeCell ref="AY748:BF751"/>
    <mergeCell ref="BG748:BH748"/>
    <mergeCell ref="AD749:AM749"/>
    <mergeCell ref="BG749:BH749"/>
    <mergeCell ref="AD750:AM750"/>
    <mergeCell ref="BG750:BH750"/>
    <mergeCell ref="AD751:AM751"/>
    <mergeCell ref="B744:B747"/>
    <mergeCell ref="O744:R744"/>
    <mergeCell ref="AD744:AM744"/>
    <mergeCell ref="AY744:BF747"/>
    <mergeCell ref="BG744:BH744"/>
    <mergeCell ref="AD745:AM745"/>
    <mergeCell ref="BG745:BH745"/>
    <mergeCell ref="AD746:AM746"/>
    <mergeCell ref="BG746:BH746"/>
    <mergeCell ref="AD747:AM747"/>
    <mergeCell ref="BG755:BH755"/>
    <mergeCell ref="O756:R756"/>
    <mergeCell ref="AD756:AM756"/>
    <mergeCell ref="AY756:BF761"/>
    <mergeCell ref="BG756:BH756"/>
    <mergeCell ref="AD757:AM757"/>
    <mergeCell ref="BG757:BH757"/>
    <mergeCell ref="AD758:AM758"/>
    <mergeCell ref="BG758:BH758"/>
    <mergeCell ref="AD759:AM759"/>
    <mergeCell ref="BG751:BH751"/>
    <mergeCell ref="AE752:AN752"/>
    <mergeCell ref="AY752:BF753"/>
    <mergeCell ref="AE753:AN753"/>
    <mergeCell ref="BG753:BH753"/>
    <mergeCell ref="B754:B755"/>
    <mergeCell ref="AE754:AN754"/>
    <mergeCell ref="AY754:BF755"/>
    <mergeCell ref="BG754:BH754"/>
    <mergeCell ref="AE755:AN755"/>
    <mergeCell ref="AD767:AM767"/>
    <mergeCell ref="AY767:BF768"/>
    <mergeCell ref="BG767:BH767"/>
    <mergeCell ref="AD768:AM768"/>
    <mergeCell ref="BG768:BH768"/>
    <mergeCell ref="C769:C771"/>
    <mergeCell ref="AD769:AM769"/>
    <mergeCell ref="AY769:BF771"/>
    <mergeCell ref="BG769:BH769"/>
    <mergeCell ref="AD770:AM770"/>
    <mergeCell ref="AD763:AM763"/>
    <mergeCell ref="AD764:AM764"/>
    <mergeCell ref="AD765:AM765"/>
    <mergeCell ref="BG765:BH765"/>
    <mergeCell ref="AD766:AM766"/>
    <mergeCell ref="BG766:BH766"/>
    <mergeCell ref="BG759:BH759"/>
    <mergeCell ref="AD760:AM760"/>
    <mergeCell ref="BG760:BH760"/>
    <mergeCell ref="AD761:AM761"/>
    <mergeCell ref="BG761:BH761"/>
    <mergeCell ref="C762:C768"/>
    <mergeCell ref="O762:R762"/>
    <mergeCell ref="AD762:AM762"/>
    <mergeCell ref="AY762:BF766"/>
    <mergeCell ref="BG762:BH762"/>
    <mergeCell ref="AE774:AN774"/>
    <mergeCell ref="AY774:BF780"/>
    <mergeCell ref="AE775:AN775"/>
    <mergeCell ref="C776:C780"/>
    <mergeCell ref="AG776:AN776"/>
    <mergeCell ref="BG776:BH776"/>
    <mergeCell ref="AG777:AN777"/>
    <mergeCell ref="AG778:AN778"/>
    <mergeCell ref="AG779:AN779"/>
    <mergeCell ref="BG779:BH779"/>
    <mergeCell ref="BG770:BH770"/>
    <mergeCell ref="AD771:AM771"/>
    <mergeCell ref="BG771:BH771"/>
    <mergeCell ref="AD772:AM772"/>
    <mergeCell ref="AY772:BF773"/>
    <mergeCell ref="BG772:BH772"/>
    <mergeCell ref="AD773:AM773"/>
    <mergeCell ref="BG773:BH773"/>
    <mergeCell ref="BG783:BH783"/>
    <mergeCell ref="AD784:AM784"/>
    <mergeCell ref="BG784:BH784"/>
    <mergeCell ref="AD785:AM785"/>
    <mergeCell ref="AD786:AM786"/>
    <mergeCell ref="AD787:AM787"/>
    <mergeCell ref="AY787:BF787"/>
    <mergeCell ref="AG780:AN780"/>
    <mergeCell ref="BG780:BH780"/>
    <mergeCell ref="C781:C786"/>
    <mergeCell ref="O781:R781"/>
    <mergeCell ref="AD781:AM781"/>
    <mergeCell ref="AY781:BF786"/>
    <mergeCell ref="BG781:BH781"/>
    <mergeCell ref="AD782:AM782"/>
    <mergeCell ref="BG782:BH782"/>
    <mergeCell ref="AD783:AM783"/>
    <mergeCell ref="O798:R798"/>
    <mergeCell ref="AD798:AM798"/>
    <mergeCell ref="AD799:AM799"/>
    <mergeCell ref="AD800:AM800"/>
    <mergeCell ref="AD801:AM801"/>
    <mergeCell ref="AD802:AM802"/>
    <mergeCell ref="AG792:AN792"/>
    <mergeCell ref="AY792:BF802"/>
    <mergeCell ref="AG793:AN793"/>
    <mergeCell ref="BG793:BH793"/>
    <mergeCell ref="AG794:AN794"/>
    <mergeCell ref="AG795:AN795"/>
    <mergeCell ref="AG796:AN796"/>
    <mergeCell ref="AG797:AN797"/>
    <mergeCell ref="AD788:AM788"/>
    <mergeCell ref="AY788:BF788"/>
    <mergeCell ref="AD789:AM789"/>
    <mergeCell ref="AY789:BF789"/>
    <mergeCell ref="AD790:AM790"/>
    <mergeCell ref="AY790:BF791"/>
    <mergeCell ref="AD791:AM791"/>
    <mergeCell ref="AG812:AN812"/>
    <mergeCell ref="C813:C816"/>
    <mergeCell ref="R813:Y813"/>
    <mergeCell ref="AY813:BF816"/>
    <mergeCell ref="R814:Y814"/>
    <mergeCell ref="B815:B816"/>
    <mergeCell ref="AG815:AN815"/>
    <mergeCell ref="AG816:AN816"/>
    <mergeCell ref="AG807:AN807"/>
    <mergeCell ref="AY807:BF808"/>
    <mergeCell ref="AG808:AN808"/>
    <mergeCell ref="AG809:AN809"/>
    <mergeCell ref="AG810:AN810"/>
    <mergeCell ref="AG811:AN811"/>
    <mergeCell ref="C803:C804"/>
    <mergeCell ref="AG803:AN803"/>
    <mergeCell ref="AY803:BF803"/>
    <mergeCell ref="AG804:AN804"/>
    <mergeCell ref="AG805:AN805"/>
    <mergeCell ref="AG806:AN806"/>
    <mergeCell ref="B830:B833"/>
    <mergeCell ref="C830:C833"/>
    <mergeCell ref="AD830:AM830"/>
    <mergeCell ref="AY830:BF833"/>
    <mergeCell ref="BG830:BH830"/>
    <mergeCell ref="AD831:AM831"/>
    <mergeCell ref="BG831:BH831"/>
    <mergeCell ref="AD832:AM832"/>
    <mergeCell ref="BG832:BH832"/>
    <mergeCell ref="AD833:AM833"/>
    <mergeCell ref="AD826:AM826"/>
    <mergeCell ref="B827:B829"/>
    <mergeCell ref="AD827:AM827"/>
    <mergeCell ref="AY827:BF829"/>
    <mergeCell ref="AD828:AM828"/>
    <mergeCell ref="AD829:AM829"/>
    <mergeCell ref="BG816:BH816"/>
    <mergeCell ref="C817:C826"/>
    <mergeCell ref="AE817:AL817"/>
    <mergeCell ref="AY817:BF822"/>
    <mergeCell ref="AE818:AL818"/>
    <mergeCell ref="AE819:AL819"/>
    <mergeCell ref="AE820:AL820"/>
    <mergeCell ref="AD823:AM823"/>
    <mergeCell ref="AD824:AM824"/>
    <mergeCell ref="AD825:AM825"/>
    <mergeCell ref="BG840:BH840"/>
    <mergeCell ref="AD841:AM841"/>
    <mergeCell ref="BG841:BH841"/>
    <mergeCell ref="C842:C843"/>
    <mergeCell ref="AD842:AM842"/>
    <mergeCell ref="AD843:AM843"/>
    <mergeCell ref="AY837:BF837"/>
    <mergeCell ref="C838:C839"/>
    <mergeCell ref="AD838:AM838"/>
    <mergeCell ref="AY838:BF839"/>
    <mergeCell ref="AD839:AM839"/>
    <mergeCell ref="C840:C841"/>
    <mergeCell ref="AD840:AM840"/>
    <mergeCell ref="AY840:BF845"/>
    <mergeCell ref="C844:C845"/>
    <mergeCell ref="AD844:AM844"/>
    <mergeCell ref="B834:B837"/>
    <mergeCell ref="C834:C836"/>
    <mergeCell ref="AB834:AK834"/>
    <mergeCell ref="AY834:BF836"/>
    <mergeCell ref="BG834:BH834"/>
    <mergeCell ref="AB835:AK835"/>
    <mergeCell ref="AB836:AK836"/>
    <mergeCell ref="BG836:BH836"/>
    <mergeCell ref="N837:P837"/>
    <mergeCell ref="AB837:AK837"/>
    <mergeCell ref="B851:B852"/>
    <mergeCell ref="C851:C852"/>
    <mergeCell ref="AD851:AM851"/>
    <mergeCell ref="AY851:BF852"/>
    <mergeCell ref="AD852:AM852"/>
    <mergeCell ref="BG852:BH852"/>
    <mergeCell ref="B848:B850"/>
    <mergeCell ref="C848:C850"/>
    <mergeCell ref="AG848:AN848"/>
    <mergeCell ref="AY848:BF849"/>
    <mergeCell ref="BG848:BH848"/>
    <mergeCell ref="AD849:AM849"/>
    <mergeCell ref="BG844:BH844"/>
    <mergeCell ref="AD845:AM845"/>
    <mergeCell ref="BG845:BH845"/>
    <mergeCell ref="AG846:AN846"/>
    <mergeCell ref="AY846:BF847"/>
    <mergeCell ref="BG846:BH846"/>
    <mergeCell ref="AG847:AN847"/>
    <mergeCell ref="B857:B858"/>
    <mergeCell ref="AD857:AM857"/>
    <mergeCell ref="AY857:BF858"/>
    <mergeCell ref="BG857:BH857"/>
    <mergeCell ref="AD858:AM858"/>
    <mergeCell ref="BG858:BH858"/>
    <mergeCell ref="B855:B856"/>
    <mergeCell ref="C855:C856"/>
    <mergeCell ref="AD855:AM855"/>
    <mergeCell ref="AY855:BF856"/>
    <mergeCell ref="BG855:BH855"/>
    <mergeCell ref="AD856:AM856"/>
    <mergeCell ref="BG856:BH856"/>
    <mergeCell ref="B853:B854"/>
    <mergeCell ref="C853:C854"/>
    <mergeCell ref="AD853:AM853"/>
    <mergeCell ref="AY853:BF854"/>
    <mergeCell ref="BG853:BH853"/>
    <mergeCell ref="AD854:AM854"/>
    <mergeCell ref="BG854:BH854"/>
    <mergeCell ref="AC865:AL865"/>
    <mergeCell ref="AC866:AL866"/>
    <mergeCell ref="AC867:AL867"/>
    <mergeCell ref="AY867:BF872"/>
    <mergeCell ref="AC868:AL868"/>
    <mergeCell ref="AC869:AL869"/>
    <mergeCell ref="AC870:AL870"/>
    <mergeCell ref="AC871:AL871"/>
    <mergeCell ref="AC872:AL872"/>
    <mergeCell ref="AD859:AM859"/>
    <mergeCell ref="AY859:BF860"/>
    <mergeCell ref="BG859:BH859"/>
    <mergeCell ref="AD860:AM860"/>
    <mergeCell ref="BG860:BH860"/>
    <mergeCell ref="AC861:AL861"/>
    <mergeCell ref="AY861:BF866"/>
    <mergeCell ref="AC862:AL862"/>
    <mergeCell ref="AC863:AL863"/>
    <mergeCell ref="AC864:AL864"/>
    <mergeCell ref="AC885:AL885"/>
    <mergeCell ref="AY885:BF886"/>
    <mergeCell ref="AC886:AL886"/>
    <mergeCell ref="AC887:AL887"/>
    <mergeCell ref="AY887:BF888"/>
    <mergeCell ref="AC888:AL888"/>
    <mergeCell ref="AC879:AL879"/>
    <mergeCell ref="AY879:BF881"/>
    <mergeCell ref="AC880:AL880"/>
    <mergeCell ref="AC881:AL881"/>
    <mergeCell ref="AC882:AL882"/>
    <mergeCell ref="AY882:BF884"/>
    <mergeCell ref="AC883:AL883"/>
    <mergeCell ref="AC884:AL884"/>
    <mergeCell ref="AC873:AL873"/>
    <mergeCell ref="AY873:BF878"/>
    <mergeCell ref="AC874:AL874"/>
    <mergeCell ref="AC875:AL875"/>
    <mergeCell ref="AC876:AL876"/>
    <mergeCell ref="AC877:AL877"/>
    <mergeCell ref="AC878:AL878"/>
    <mergeCell ref="AF899:AM899"/>
    <mergeCell ref="AF900:AM900"/>
    <mergeCell ref="B901:B905"/>
    <mergeCell ref="C901:C905"/>
    <mergeCell ref="O901:R901"/>
    <mergeCell ref="AB901:AK901"/>
    <mergeCell ref="AC893:AL893"/>
    <mergeCell ref="AY893:BF894"/>
    <mergeCell ref="AC894:AL894"/>
    <mergeCell ref="B895:B900"/>
    <mergeCell ref="C895:C900"/>
    <mergeCell ref="AD895:AM895"/>
    <mergeCell ref="AY895:BF900"/>
    <mergeCell ref="AD896:AM896"/>
    <mergeCell ref="AD897:AM897"/>
    <mergeCell ref="AD898:AM898"/>
    <mergeCell ref="AC889:AL889"/>
    <mergeCell ref="AY889:BF890"/>
    <mergeCell ref="AC890:AL890"/>
    <mergeCell ref="AC891:AL891"/>
    <mergeCell ref="AY891:BF892"/>
    <mergeCell ref="AC892:AL892"/>
    <mergeCell ref="A908:X908"/>
    <mergeCell ref="A909:A910"/>
    <mergeCell ref="B909:B910"/>
    <mergeCell ref="C909:C910"/>
    <mergeCell ref="D909:D910"/>
    <mergeCell ref="E909:F909"/>
    <mergeCell ref="G909:H909"/>
    <mergeCell ref="I909:J909"/>
    <mergeCell ref="K909:L909"/>
    <mergeCell ref="M909:M910"/>
    <mergeCell ref="AY901:BF905"/>
    <mergeCell ref="AB902:AK902"/>
    <mergeCell ref="AB903:AK903"/>
    <mergeCell ref="AB904:AK904"/>
    <mergeCell ref="AB905:AK905"/>
    <mergeCell ref="A906:D906"/>
    <mergeCell ref="O906:Y906"/>
    <mergeCell ref="Z906:AJ906"/>
    <mergeCell ref="BG909:BH910"/>
    <mergeCell ref="O910:P910"/>
    <mergeCell ref="Q910:R910"/>
    <mergeCell ref="S910:T910"/>
    <mergeCell ref="U910:V910"/>
    <mergeCell ref="W910:X910"/>
    <mergeCell ref="Y910:Z910"/>
    <mergeCell ref="AA910:AB910"/>
    <mergeCell ref="AL909:AM909"/>
    <mergeCell ref="AN909:AO909"/>
    <mergeCell ref="AP909:AQ909"/>
    <mergeCell ref="AR909:AS909"/>
    <mergeCell ref="AT909:AU909"/>
    <mergeCell ref="AV909:AW909"/>
    <mergeCell ref="Z909:AA909"/>
    <mergeCell ref="AB909:AC909"/>
    <mergeCell ref="AD909:AE909"/>
    <mergeCell ref="AF909:AG909"/>
    <mergeCell ref="AH909:AI909"/>
    <mergeCell ref="AJ909:AK909"/>
    <mergeCell ref="N909:O909"/>
    <mergeCell ref="P909:Q909"/>
    <mergeCell ref="R909:S909"/>
    <mergeCell ref="T909:U909"/>
    <mergeCell ref="V909:W909"/>
    <mergeCell ref="X909:Y909"/>
    <mergeCell ref="AY911:BF911"/>
    <mergeCell ref="C912:D912"/>
    <mergeCell ref="AD912:AM912"/>
    <mergeCell ref="AY912:BF912"/>
    <mergeCell ref="AD913:AM913"/>
    <mergeCell ref="AY913:BF914"/>
    <mergeCell ref="AD914:AM914"/>
    <mergeCell ref="AO910:AP910"/>
    <mergeCell ref="AQ910:AR910"/>
    <mergeCell ref="AS910:AT910"/>
    <mergeCell ref="AU910:AV910"/>
    <mergeCell ref="C911:D911"/>
    <mergeCell ref="N911:P911"/>
    <mergeCell ref="AD911:AM911"/>
    <mergeCell ref="AC910:AD910"/>
    <mergeCell ref="AE910:AF910"/>
    <mergeCell ref="AG910:AH910"/>
    <mergeCell ref="AI910:AJ910"/>
    <mergeCell ref="AK910:AL910"/>
    <mergeCell ref="AM910:AN910"/>
    <mergeCell ref="AX909:AX910"/>
    <mergeCell ref="AY909:BF910"/>
    <mergeCell ref="AD922:AM922"/>
    <mergeCell ref="B923:B924"/>
    <mergeCell ref="C923:C924"/>
    <mergeCell ref="AD923:AM923"/>
    <mergeCell ref="AY923:BF924"/>
    <mergeCell ref="BG923:BH923"/>
    <mergeCell ref="AD924:AM924"/>
    <mergeCell ref="BG924:BH924"/>
    <mergeCell ref="B915:B922"/>
    <mergeCell ref="N915:P915"/>
    <mergeCell ref="AD915:AM915"/>
    <mergeCell ref="AY915:BF922"/>
    <mergeCell ref="AD916:AM916"/>
    <mergeCell ref="AD917:AM917"/>
    <mergeCell ref="AD918:AM918"/>
    <mergeCell ref="AD919:AM919"/>
    <mergeCell ref="AD920:AM920"/>
    <mergeCell ref="AD921:AM921"/>
    <mergeCell ref="AD929:AM929"/>
    <mergeCell ref="AY929:BF929"/>
    <mergeCell ref="BG929:BH929"/>
    <mergeCell ref="B930:B931"/>
    <mergeCell ref="C930:C931"/>
    <mergeCell ref="AD930:AM930"/>
    <mergeCell ref="AY930:BF931"/>
    <mergeCell ref="BG930:BH930"/>
    <mergeCell ref="AD931:AM931"/>
    <mergeCell ref="BG931:BH931"/>
    <mergeCell ref="B927:B928"/>
    <mergeCell ref="AD927:AM927"/>
    <mergeCell ref="AY927:BF928"/>
    <mergeCell ref="BG927:BH927"/>
    <mergeCell ref="AD928:AM928"/>
    <mergeCell ref="BG928:BH928"/>
    <mergeCell ref="AD925:AM925"/>
    <mergeCell ref="AY925:BF925"/>
    <mergeCell ref="BG925:BH925"/>
    <mergeCell ref="AD926:AM926"/>
    <mergeCell ref="AY926:BF926"/>
    <mergeCell ref="BG926:BH926"/>
    <mergeCell ref="AD935:AM935"/>
    <mergeCell ref="AY935:BF935"/>
    <mergeCell ref="BG935:BH935"/>
    <mergeCell ref="B936:B939"/>
    <mergeCell ref="C936:C939"/>
    <mergeCell ref="AD936:AM936"/>
    <mergeCell ref="AY936:BF939"/>
    <mergeCell ref="BG936:BH936"/>
    <mergeCell ref="AD937:AM937"/>
    <mergeCell ref="BG937:BH937"/>
    <mergeCell ref="AD932:AM932"/>
    <mergeCell ref="AY932:BF932"/>
    <mergeCell ref="BG932:BH932"/>
    <mergeCell ref="B933:B934"/>
    <mergeCell ref="C933:C934"/>
    <mergeCell ref="AD933:AM933"/>
    <mergeCell ref="AY933:BF934"/>
    <mergeCell ref="BG933:BH933"/>
    <mergeCell ref="AD934:AM934"/>
    <mergeCell ref="BG934:BH934"/>
    <mergeCell ref="O945:R945"/>
    <mergeCell ref="AD945:AM945"/>
    <mergeCell ref="AY945:BF945"/>
    <mergeCell ref="BG945:BH945"/>
    <mergeCell ref="B946:B951"/>
    <mergeCell ref="C946:C951"/>
    <mergeCell ref="AG946:AN946"/>
    <mergeCell ref="AY946:BF948"/>
    <mergeCell ref="BG946:BH946"/>
    <mergeCell ref="AG947:AN947"/>
    <mergeCell ref="AD943:AM943"/>
    <mergeCell ref="AY943:BF943"/>
    <mergeCell ref="O944:R944"/>
    <mergeCell ref="AD944:AM944"/>
    <mergeCell ref="AY944:BF944"/>
    <mergeCell ref="BG944:BH944"/>
    <mergeCell ref="AD938:AM938"/>
    <mergeCell ref="AD939:AM939"/>
    <mergeCell ref="BG939:BH939"/>
    <mergeCell ref="C940:C943"/>
    <mergeCell ref="AD940:AM940"/>
    <mergeCell ref="AY940:BF940"/>
    <mergeCell ref="AD941:AM941"/>
    <mergeCell ref="AY941:BF941"/>
    <mergeCell ref="AD942:AM942"/>
    <mergeCell ref="AY942:BF942"/>
    <mergeCell ref="AY957:BF958"/>
    <mergeCell ref="AG958:AN958"/>
    <mergeCell ref="BG958:BH958"/>
    <mergeCell ref="C952:C954"/>
    <mergeCell ref="AD952:AM952"/>
    <mergeCell ref="AY952:BF954"/>
    <mergeCell ref="AD953:AM953"/>
    <mergeCell ref="AD954:AM954"/>
    <mergeCell ref="AD955:AM955"/>
    <mergeCell ref="AY955:BF956"/>
    <mergeCell ref="AD956:AM956"/>
    <mergeCell ref="BG947:BH947"/>
    <mergeCell ref="AG948:AN948"/>
    <mergeCell ref="AD949:AM949"/>
    <mergeCell ref="AY949:BF951"/>
    <mergeCell ref="BG949:BH949"/>
    <mergeCell ref="AD950:AM950"/>
    <mergeCell ref="BG950:BH950"/>
    <mergeCell ref="AD951:AM951"/>
    <mergeCell ref="BG951:BH951"/>
    <mergeCell ref="I962:J962"/>
    <mergeCell ref="K962:L962"/>
    <mergeCell ref="M962:M963"/>
    <mergeCell ref="N962:O962"/>
    <mergeCell ref="P962:Q962"/>
    <mergeCell ref="R962:S962"/>
    <mergeCell ref="A959:D959"/>
    <mergeCell ref="O959:Y959"/>
    <mergeCell ref="Z959:AJ959"/>
    <mergeCell ref="A961:X961"/>
    <mergeCell ref="A962:A963"/>
    <mergeCell ref="B962:B963"/>
    <mergeCell ref="C962:C963"/>
    <mergeCell ref="D962:D963"/>
    <mergeCell ref="E962:F962"/>
    <mergeCell ref="G962:H962"/>
    <mergeCell ref="B957:B958"/>
    <mergeCell ref="C957:C958"/>
    <mergeCell ref="AG957:AN957"/>
    <mergeCell ref="O963:P963"/>
    <mergeCell ref="Q963:R963"/>
    <mergeCell ref="S963:T963"/>
    <mergeCell ref="U963:V963"/>
    <mergeCell ref="W963:X963"/>
    <mergeCell ref="AH962:AI962"/>
    <mergeCell ref="AJ962:AK962"/>
    <mergeCell ref="AL962:AM962"/>
    <mergeCell ref="AN962:AO962"/>
    <mergeCell ref="AP962:AQ962"/>
    <mergeCell ref="AR962:AS962"/>
    <mergeCell ref="T962:U962"/>
    <mergeCell ref="V962:W962"/>
    <mergeCell ref="X962:Y962"/>
    <mergeCell ref="AB962:AC962"/>
    <mergeCell ref="AD962:AE962"/>
    <mergeCell ref="AF962:AG962"/>
    <mergeCell ref="AK963:AL963"/>
    <mergeCell ref="AM963:AN963"/>
    <mergeCell ref="AO963:AP963"/>
    <mergeCell ref="AQ963:AR963"/>
    <mergeCell ref="AS963:AT963"/>
    <mergeCell ref="AU963:AV963"/>
    <mergeCell ref="Y963:Z963"/>
    <mergeCell ref="AA963:AB963"/>
    <mergeCell ref="AC963:AD963"/>
    <mergeCell ref="AE963:AF963"/>
    <mergeCell ref="AG963:AH963"/>
    <mergeCell ref="AI963:AJ963"/>
    <mergeCell ref="AT962:AU962"/>
    <mergeCell ref="AV962:AW962"/>
    <mergeCell ref="AX962:AX963"/>
    <mergeCell ref="AY962:BF963"/>
    <mergeCell ref="BG962:BH963"/>
    <mergeCell ref="N969:R969"/>
    <mergeCell ref="AD969:AM969"/>
    <mergeCell ref="BG969:BH969"/>
    <mergeCell ref="N970:R970"/>
    <mergeCell ref="AD970:AM970"/>
    <mergeCell ref="BG970:BH970"/>
    <mergeCell ref="B966:B970"/>
    <mergeCell ref="C966:C970"/>
    <mergeCell ref="AH966:AO966"/>
    <mergeCell ref="AY966:BF970"/>
    <mergeCell ref="BG966:BH966"/>
    <mergeCell ref="AH967:AO967"/>
    <mergeCell ref="N968:R968"/>
    <mergeCell ref="S968:U968"/>
    <mergeCell ref="AD968:AM968"/>
    <mergeCell ref="BG968:BH968"/>
    <mergeCell ref="B964:D964"/>
    <mergeCell ref="O964:R964"/>
    <mergeCell ref="AD964:AM964"/>
    <mergeCell ref="AY964:BF964"/>
    <mergeCell ref="BG964:BH964"/>
    <mergeCell ref="B965:C965"/>
    <mergeCell ref="O965:R965"/>
    <mergeCell ref="AD965:AM965"/>
    <mergeCell ref="AY965:BF965"/>
    <mergeCell ref="BG965:BH965"/>
    <mergeCell ref="BG977:BH977"/>
    <mergeCell ref="AF978:AM978"/>
    <mergeCell ref="BG978:BH978"/>
    <mergeCell ref="AF979:AM979"/>
    <mergeCell ref="BG979:BH979"/>
    <mergeCell ref="AF980:AM980"/>
    <mergeCell ref="BG980:BH980"/>
    <mergeCell ref="AD974:AM974"/>
    <mergeCell ref="B975:B982"/>
    <mergeCell ref="C975:C982"/>
    <mergeCell ref="AE975:AN975"/>
    <mergeCell ref="AY975:BF982"/>
    <mergeCell ref="BG975:BH975"/>
    <mergeCell ref="AE976:AN976"/>
    <mergeCell ref="BG976:BH976"/>
    <mergeCell ref="N977:P977"/>
    <mergeCell ref="AF977:AM977"/>
    <mergeCell ref="B971:B974"/>
    <mergeCell ref="C971:C974"/>
    <mergeCell ref="AH971:AO971"/>
    <mergeCell ref="AY971:BF974"/>
    <mergeCell ref="BG971:BH971"/>
    <mergeCell ref="AH972:AO972"/>
    <mergeCell ref="N973:R973"/>
    <mergeCell ref="AD973:AM973"/>
    <mergeCell ref="BG973:BH973"/>
    <mergeCell ref="N974:R974"/>
    <mergeCell ref="BG984:BH984"/>
    <mergeCell ref="C985:C989"/>
    <mergeCell ref="N985:P985"/>
    <mergeCell ref="Z985:AI985"/>
    <mergeCell ref="AY985:BF986"/>
    <mergeCell ref="BG985:BH985"/>
    <mergeCell ref="Z986:AI986"/>
    <mergeCell ref="BG986:BH986"/>
    <mergeCell ref="Z987:AI987"/>
    <mergeCell ref="AY987:BF989"/>
    <mergeCell ref="AF981:AM981"/>
    <mergeCell ref="BG981:BH981"/>
    <mergeCell ref="AF982:AM982"/>
    <mergeCell ref="BG982:BH982"/>
    <mergeCell ref="B983:B984"/>
    <mergeCell ref="C983:C984"/>
    <mergeCell ref="AF983:AM983"/>
    <mergeCell ref="AY983:BF984"/>
    <mergeCell ref="BG983:BH983"/>
    <mergeCell ref="AF984:AM984"/>
    <mergeCell ref="A995:A996"/>
    <mergeCell ref="B995:B996"/>
    <mergeCell ref="C995:C996"/>
    <mergeCell ref="D995:D996"/>
    <mergeCell ref="E995:F995"/>
    <mergeCell ref="G995:H995"/>
    <mergeCell ref="Z991:AI991"/>
    <mergeCell ref="BG991:BH991"/>
    <mergeCell ref="A992:D992"/>
    <mergeCell ref="O992:Y992"/>
    <mergeCell ref="Z992:AJ992"/>
    <mergeCell ref="M994:BF994"/>
    <mergeCell ref="BG987:BH987"/>
    <mergeCell ref="Z988:AI988"/>
    <mergeCell ref="BG988:BH988"/>
    <mergeCell ref="Z989:AI989"/>
    <mergeCell ref="BG989:BH989"/>
    <mergeCell ref="Z990:AI990"/>
    <mergeCell ref="BG990:BH990"/>
    <mergeCell ref="BG995:BH996"/>
    <mergeCell ref="AS996:AT996"/>
    <mergeCell ref="AU996:AV996"/>
    <mergeCell ref="AF995:AG995"/>
    <mergeCell ref="AH995:AI995"/>
    <mergeCell ref="AJ995:AK995"/>
    <mergeCell ref="AL995:AM995"/>
    <mergeCell ref="AN995:AO995"/>
    <mergeCell ref="AP995:AQ995"/>
    <mergeCell ref="T995:U995"/>
    <mergeCell ref="V995:W995"/>
    <mergeCell ref="X995:Y995"/>
    <mergeCell ref="Z995:AA995"/>
    <mergeCell ref="AB995:AC995"/>
    <mergeCell ref="AD995:AE995"/>
    <mergeCell ref="I995:J995"/>
    <mergeCell ref="K995:L995"/>
    <mergeCell ref="M995:M996"/>
    <mergeCell ref="N995:O995"/>
    <mergeCell ref="P995:Q995"/>
    <mergeCell ref="R995:S995"/>
    <mergeCell ref="O996:P996"/>
    <mergeCell ref="Q996:R996"/>
    <mergeCell ref="S996:T996"/>
    <mergeCell ref="AG996:AH996"/>
    <mergeCell ref="AI996:AJ996"/>
    <mergeCell ref="AK996:AL996"/>
    <mergeCell ref="AM996:AN996"/>
    <mergeCell ref="AO996:AP996"/>
    <mergeCell ref="AQ996:AR996"/>
    <mergeCell ref="U996:V996"/>
    <mergeCell ref="W996:X996"/>
    <mergeCell ref="Y996:Z996"/>
    <mergeCell ref="AA996:AB996"/>
    <mergeCell ref="AC996:AD996"/>
    <mergeCell ref="AE996:AF996"/>
    <mergeCell ref="AR995:AS995"/>
    <mergeCell ref="AT995:AU995"/>
    <mergeCell ref="AV995:AW995"/>
    <mergeCell ref="AX995:AX996"/>
    <mergeCell ref="AY995:BF996"/>
    <mergeCell ref="O1002:R1002"/>
    <mergeCell ref="AD1002:AO1002"/>
    <mergeCell ref="BG1002:BH1002"/>
    <mergeCell ref="O1003:R1003"/>
    <mergeCell ref="AD1003:AO1003"/>
    <mergeCell ref="BG1003:BH1003"/>
    <mergeCell ref="B999:C1003"/>
    <mergeCell ref="O999:R999"/>
    <mergeCell ref="AD999:AO999"/>
    <mergeCell ref="AY999:BF1003"/>
    <mergeCell ref="BG999:BH999"/>
    <mergeCell ref="AD1000:AO1000"/>
    <mergeCell ref="BG1000:BH1000"/>
    <mergeCell ref="O1001:R1001"/>
    <mergeCell ref="AD1001:AO1001"/>
    <mergeCell ref="BG1001:BH1001"/>
    <mergeCell ref="B997:D997"/>
    <mergeCell ref="O997:R997"/>
    <mergeCell ref="AD997:AO997"/>
    <mergeCell ref="AY997:BF997"/>
    <mergeCell ref="BG997:BH997"/>
    <mergeCell ref="B998:D998"/>
    <mergeCell ref="O998:R998"/>
    <mergeCell ref="AD998:AO998"/>
    <mergeCell ref="AY998:BF998"/>
    <mergeCell ref="BG998:BH998"/>
    <mergeCell ref="BG1008:BH1015"/>
    <mergeCell ref="C1010:C1017"/>
    <mergeCell ref="AD1010:AO1010"/>
    <mergeCell ref="AD1011:AO1011"/>
    <mergeCell ref="AD1012:AO1012"/>
    <mergeCell ref="AD1013:AO1013"/>
    <mergeCell ref="AD1014:AO1014"/>
    <mergeCell ref="AD1015:AO1015"/>
    <mergeCell ref="AH1016:AO1016"/>
    <mergeCell ref="AY1016:BF1017"/>
    <mergeCell ref="B1004:B1019"/>
    <mergeCell ref="C1004:C1009"/>
    <mergeCell ref="AD1004:AO1004"/>
    <mergeCell ref="AY1004:BF1004"/>
    <mergeCell ref="BG1004:BH1004"/>
    <mergeCell ref="AD1005:AO1005"/>
    <mergeCell ref="AY1005:BF1015"/>
    <mergeCell ref="AD1006:AO1006"/>
    <mergeCell ref="AD1007:AO1007"/>
    <mergeCell ref="AD1008:AO1008"/>
    <mergeCell ref="AD1020:AO1020"/>
    <mergeCell ref="AY1020:BF1020"/>
    <mergeCell ref="BG1020:BH1020"/>
    <mergeCell ref="AG1021:AN1021"/>
    <mergeCell ref="AY1021:BF1024"/>
    <mergeCell ref="AG1022:AN1022"/>
    <mergeCell ref="AG1023:AN1023"/>
    <mergeCell ref="BG1023:BH1023"/>
    <mergeCell ref="AG1024:AN1024"/>
    <mergeCell ref="BG1024:BH1024"/>
    <mergeCell ref="AH1017:AO1017"/>
    <mergeCell ref="C1018:C1019"/>
    <mergeCell ref="AH1018:AO1018"/>
    <mergeCell ref="AY1018:BF1019"/>
    <mergeCell ref="BG1018:BH1018"/>
    <mergeCell ref="AH1019:AO1019"/>
    <mergeCell ref="BG1019:BH1019"/>
    <mergeCell ref="BG1028:BH1028"/>
    <mergeCell ref="AF1029:AO1029"/>
    <mergeCell ref="AY1029:BF1029"/>
    <mergeCell ref="BG1029:BH1029"/>
    <mergeCell ref="AF1030:AO1030"/>
    <mergeCell ref="AY1030:BF1030"/>
    <mergeCell ref="BG1030:BH1030"/>
    <mergeCell ref="B1025:B1055"/>
    <mergeCell ref="AF1025:AO1025"/>
    <mergeCell ref="AY1025:BF1026"/>
    <mergeCell ref="BG1025:BH1025"/>
    <mergeCell ref="AF1026:AO1026"/>
    <mergeCell ref="BG1026:BH1026"/>
    <mergeCell ref="AF1027:AO1027"/>
    <mergeCell ref="AY1027:BF1028"/>
    <mergeCell ref="BG1027:BH1027"/>
    <mergeCell ref="AF1028:AO1028"/>
    <mergeCell ref="AF1035:AO1035"/>
    <mergeCell ref="AY1035:BF1036"/>
    <mergeCell ref="BG1035:BH1035"/>
    <mergeCell ref="AF1036:AO1036"/>
    <mergeCell ref="BG1036:BH1036"/>
    <mergeCell ref="AF1037:AO1037"/>
    <mergeCell ref="AY1037:BF1038"/>
    <mergeCell ref="BG1037:BH1037"/>
    <mergeCell ref="AF1038:AO1038"/>
    <mergeCell ref="BG1038:BH1038"/>
    <mergeCell ref="AF1031:AO1031"/>
    <mergeCell ref="AY1031:BF1031"/>
    <mergeCell ref="BG1031:BH1031"/>
    <mergeCell ref="AF1032:AO1032"/>
    <mergeCell ref="AY1032:BF1034"/>
    <mergeCell ref="BG1032:BH1032"/>
    <mergeCell ref="AF1033:AO1033"/>
    <mergeCell ref="BG1033:BH1033"/>
    <mergeCell ref="AF1034:AO1034"/>
    <mergeCell ref="BG1034:BH1034"/>
    <mergeCell ref="AF1043:AO1043"/>
    <mergeCell ref="BG1043:BH1043"/>
    <mergeCell ref="AF1044:AO1044"/>
    <mergeCell ref="BG1044:BH1044"/>
    <mergeCell ref="AF1045:AO1045"/>
    <mergeCell ref="AY1045:BF1048"/>
    <mergeCell ref="BG1045:BH1045"/>
    <mergeCell ref="AF1046:AO1046"/>
    <mergeCell ref="BG1046:BH1046"/>
    <mergeCell ref="AF1047:AO1047"/>
    <mergeCell ref="AF1039:AO1039"/>
    <mergeCell ref="AY1039:BF1040"/>
    <mergeCell ref="BG1039:BH1039"/>
    <mergeCell ref="AF1040:AO1040"/>
    <mergeCell ref="BG1040:BH1040"/>
    <mergeCell ref="AF1041:AO1041"/>
    <mergeCell ref="AY1041:BF1044"/>
    <mergeCell ref="BG1041:BH1041"/>
    <mergeCell ref="AF1042:AO1042"/>
    <mergeCell ref="BG1042:BH1042"/>
    <mergeCell ref="AF1055:AO1055"/>
    <mergeCell ref="AY1055:BF1055"/>
    <mergeCell ref="BG1055:BH1055"/>
    <mergeCell ref="AF1056:AO1056"/>
    <mergeCell ref="AY1056:BF1057"/>
    <mergeCell ref="BG1056:BH1056"/>
    <mergeCell ref="AF1057:AO1057"/>
    <mergeCell ref="BG1057:BH1057"/>
    <mergeCell ref="AF1052:AO1052"/>
    <mergeCell ref="AY1052:BF1054"/>
    <mergeCell ref="BG1052:BH1052"/>
    <mergeCell ref="AF1053:AO1053"/>
    <mergeCell ref="BG1053:BH1053"/>
    <mergeCell ref="AF1054:AO1054"/>
    <mergeCell ref="BG1054:BH1054"/>
    <mergeCell ref="BG1047:BH1047"/>
    <mergeCell ref="AF1048:AO1048"/>
    <mergeCell ref="BG1048:BH1048"/>
    <mergeCell ref="AF1049:AO1049"/>
    <mergeCell ref="AY1049:BF1051"/>
    <mergeCell ref="BG1049:BH1049"/>
    <mergeCell ref="AF1050:AO1050"/>
    <mergeCell ref="BG1050:BH1050"/>
    <mergeCell ref="AF1051:AO1051"/>
    <mergeCell ref="BG1051:BH1051"/>
    <mergeCell ref="AF1064:AO1064"/>
    <mergeCell ref="AY1064:BF1064"/>
    <mergeCell ref="BG1064:BH1064"/>
    <mergeCell ref="AF1065:AO1065"/>
    <mergeCell ref="AY1065:BF1065"/>
    <mergeCell ref="BG1065:BH1065"/>
    <mergeCell ref="AF1062:AO1062"/>
    <mergeCell ref="AY1062:BF1062"/>
    <mergeCell ref="BG1062:BH1062"/>
    <mergeCell ref="AF1063:AO1063"/>
    <mergeCell ref="AY1063:BF1063"/>
    <mergeCell ref="BG1063:BH1063"/>
    <mergeCell ref="C1058:C1061"/>
    <mergeCell ref="AF1058:AO1058"/>
    <mergeCell ref="AY1058:BF1061"/>
    <mergeCell ref="BG1058:BH1058"/>
    <mergeCell ref="AF1059:AO1059"/>
    <mergeCell ref="AF1060:AO1060"/>
    <mergeCell ref="AF1061:AO1061"/>
    <mergeCell ref="C1072:C1073"/>
    <mergeCell ref="AF1072:AO1072"/>
    <mergeCell ref="AY1072:BF1073"/>
    <mergeCell ref="BG1072:BH1072"/>
    <mergeCell ref="AF1073:AO1073"/>
    <mergeCell ref="BG1073:BH1073"/>
    <mergeCell ref="C1068:C1069"/>
    <mergeCell ref="AF1068:AO1068"/>
    <mergeCell ref="AY1068:BF1068"/>
    <mergeCell ref="BG1068:BH1068"/>
    <mergeCell ref="AF1069:AO1069"/>
    <mergeCell ref="C1070:C1071"/>
    <mergeCell ref="AF1070:AO1070"/>
    <mergeCell ref="AF1071:AO1071"/>
    <mergeCell ref="AY1071:BF1071"/>
    <mergeCell ref="BG1071:BH1071"/>
    <mergeCell ref="AF1066:AO1066"/>
    <mergeCell ref="AY1066:BF1066"/>
    <mergeCell ref="BG1066:BH1066"/>
    <mergeCell ref="AF1067:AO1067"/>
    <mergeCell ref="AY1067:BF1067"/>
    <mergeCell ref="BG1067:BH1067"/>
    <mergeCell ref="BG1078:BH1078"/>
    <mergeCell ref="AF1079:AO1079"/>
    <mergeCell ref="BG1079:BH1079"/>
    <mergeCell ref="AF1080:AO1080"/>
    <mergeCell ref="BG1080:BH1080"/>
    <mergeCell ref="AF1081:AO1081"/>
    <mergeCell ref="AY1081:BF1082"/>
    <mergeCell ref="BG1081:BH1081"/>
    <mergeCell ref="AF1082:AO1082"/>
    <mergeCell ref="BG1082:BH1082"/>
    <mergeCell ref="AF1074:AO1074"/>
    <mergeCell ref="AY1074:BF1080"/>
    <mergeCell ref="BG1074:BH1074"/>
    <mergeCell ref="AF1075:AO1075"/>
    <mergeCell ref="BG1075:BH1075"/>
    <mergeCell ref="AF1076:AO1076"/>
    <mergeCell ref="BG1076:BH1076"/>
    <mergeCell ref="AF1077:AO1077"/>
    <mergeCell ref="BG1077:BH1077"/>
    <mergeCell ref="AF1078:AO1078"/>
    <mergeCell ref="A1090:D1090"/>
    <mergeCell ref="O1090:Y1090"/>
    <mergeCell ref="Z1090:AJ1090"/>
    <mergeCell ref="A1092:X1092"/>
    <mergeCell ref="A1093:A1094"/>
    <mergeCell ref="B1093:B1094"/>
    <mergeCell ref="C1093:C1094"/>
    <mergeCell ref="D1093:D1094"/>
    <mergeCell ref="E1093:F1093"/>
    <mergeCell ref="G1093:H1093"/>
    <mergeCell ref="AE1087:AN1087"/>
    <mergeCell ref="BG1087:BH1087"/>
    <mergeCell ref="B1088:B1089"/>
    <mergeCell ref="C1088:C1089"/>
    <mergeCell ref="AF1088:AO1088"/>
    <mergeCell ref="AY1088:BF1089"/>
    <mergeCell ref="BG1088:BH1088"/>
    <mergeCell ref="AF1089:AO1089"/>
    <mergeCell ref="BG1089:BH1089"/>
    <mergeCell ref="B1083:B1087"/>
    <mergeCell ref="AE1083:AN1083"/>
    <mergeCell ref="AY1083:BF1087"/>
    <mergeCell ref="BG1083:BH1083"/>
    <mergeCell ref="AE1084:AN1084"/>
    <mergeCell ref="BG1084:BH1084"/>
    <mergeCell ref="AE1085:AN1085"/>
    <mergeCell ref="BG1085:BH1085"/>
    <mergeCell ref="AE1086:AN1086"/>
    <mergeCell ref="BG1086:BH1086"/>
    <mergeCell ref="BG1093:BH1094"/>
    <mergeCell ref="AS1094:AT1094"/>
    <mergeCell ref="AU1094:AV1094"/>
    <mergeCell ref="AF1093:AG1093"/>
    <mergeCell ref="AH1093:AI1093"/>
    <mergeCell ref="AJ1093:AK1093"/>
    <mergeCell ref="AL1093:AM1093"/>
    <mergeCell ref="AN1093:AO1093"/>
    <mergeCell ref="AP1093:AQ1093"/>
    <mergeCell ref="T1093:U1093"/>
    <mergeCell ref="V1093:W1093"/>
    <mergeCell ref="X1093:Y1093"/>
    <mergeCell ref="Z1093:AA1093"/>
    <mergeCell ref="AB1093:AC1093"/>
    <mergeCell ref="AD1093:AE1093"/>
    <mergeCell ref="I1093:J1093"/>
    <mergeCell ref="K1093:L1093"/>
    <mergeCell ref="M1093:M1094"/>
    <mergeCell ref="N1093:O1093"/>
    <mergeCell ref="P1093:Q1093"/>
    <mergeCell ref="R1093:S1093"/>
    <mergeCell ref="O1094:P1094"/>
    <mergeCell ref="Q1094:R1094"/>
    <mergeCell ref="S1094:T1094"/>
    <mergeCell ref="AG1094:AH1094"/>
    <mergeCell ref="AI1094:AJ1094"/>
    <mergeCell ref="AK1094:AL1094"/>
    <mergeCell ref="AM1094:AN1094"/>
    <mergeCell ref="AO1094:AP1094"/>
    <mergeCell ref="AQ1094:AR1094"/>
    <mergeCell ref="U1094:V1094"/>
    <mergeCell ref="W1094:X1094"/>
    <mergeCell ref="Y1094:Z1094"/>
    <mergeCell ref="AA1094:AB1094"/>
    <mergeCell ref="AC1094:AD1094"/>
    <mergeCell ref="AE1094:AF1094"/>
    <mergeCell ref="AR1093:AS1093"/>
    <mergeCell ref="AT1093:AU1093"/>
    <mergeCell ref="AV1093:AW1093"/>
    <mergeCell ref="AX1093:AX1094"/>
    <mergeCell ref="AY1093:BF1094"/>
    <mergeCell ref="B1098:B1099"/>
    <mergeCell ref="C1098:C1099"/>
    <mergeCell ref="AF1098:AO1098"/>
    <mergeCell ref="AF1099:AO1099"/>
    <mergeCell ref="B1100:B1101"/>
    <mergeCell ref="C1100:C1101"/>
    <mergeCell ref="AF1100:AO1100"/>
    <mergeCell ref="AF1101:AO1101"/>
    <mergeCell ref="B1095:D1095"/>
    <mergeCell ref="O1095:R1095"/>
    <mergeCell ref="AF1095:AO1095"/>
    <mergeCell ref="AY1095:BF1095"/>
    <mergeCell ref="BG1095:BH1095"/>
    <mergeCell ref="B1096:B1097"/>
    <mergeCell ref="C1096:C1097"/>
    <mergeCell ref="AF1096:AO1096"/>
    <mergeCell ref="AY1096:BF1101"/>
    <mergeCell ref="AF1097:AO1097"/>
    <mergeCell ref="AD1109:AM1109"/>
    <mergeCell ref="BG1109:BH1109"/>
    <mergeCell ref="AD1110:AM1110"/>
    <mergeCell ref="BG1110:BH1110"/>
    <mergeCell ref="AD1111:AM1111"/>
    <mergeCell ref="BG1111:BH1111"/>
    <mergeCell ref="B1106:B1115"/>
    <mergeCell ref="AD1106:AM1106"/>
    <mergeCell ref="AY1106:BF1106"/>
    <mergeCell ref="BG1106:BH1106"/>
    <mergeCell ref="C1107:C1115"/>
    <mergeCell ref="AD1107:AM1107"/>
    <mergeCell ref="AY1107:BF1115"/>
    <mergeCell ref="BG1107:BH1107"/>
    <mergeCell ref="AD1108:AM1108"/>
    <mergeCell ref="BG1108:BH1108"/>
    <mergeCell ref="B1102:B1103"/>
    <mergeCell ref="C1102:C1103"/>
    <mergeCell ref="AF1102:AO1102"/>
    <mergeCell ref="AY1102:BF1103"/>
    <mergeCell ref="AF1103:AO1103"/>
    <mergeCell ref="AG1104:AN1104"/>
    <mergeCell ref="AY1104:BF1105"/>
    <mergeCell ref="AG1105:AN1105"/>
    <mergeCell ref="AF1118:AO1118"/>
    <mergeCell ref="B1119:B1121"/>
    <mergeCell ref="C1119:C1121"/>
    <mergeCell ref="AF1119:AO1119"/>
    <mergeCell ref="BG1119:BH1119"/>
    <mergeCell ref="AF1120:AO1120"/>
    <mergeCell ref="AF1121:AO1121"/>
    <mergeCell ref="AD1112:AM1112"/>
    <mergeCell ref="BG1112:BH1112"/>
    <mergeCell ref="BG1113:BH1113"/>
    <mergeCell ref="BG1114:BH1114"/>
    <mergeCell ref="BG1115:BH1115"/>
    <mergeCell ref="B1116:B1118"/>
    <mergeCell ref="C1116:C1118"/>
    <mergeCell ref="AF1116:AO1116"/>
    <mergeCell ref="AY1116:BF1119"/>
    <mergeCell ref="AF1117:AO1117"/>
    <mergeCell ref="AF1125:AO1125"/>
    <mergeCell ref="AY1125:BF1126"/>
    <mergeCell ref="BG1125:BH1125"/>
    <mergeCell ref="AF1126:AO1126"/>
    <mergeCell ref="BG1126:BH1126"/>
    <mergeCell ref="AF1127:AO1127"/>
    <mergeCell ref="AY1127:BF1128"/>
    <mergeCell ref="BG1127:BH1127"/>
    <mergeCell ref="AF1128:AO1128"/>
    <mergeCell ref="BG1128:BH1128"/>
    <mergeCell ref="B1122:B1124"/>
    <mergeCell ref="C1122:C1124"/>
    <mergeCell ref="AF1122:AO1122"/>
    <mergeCell ref="AY1122:BF1124"/>
    <mergeCell ref="BG1122:BH1122"/>
    <mergeCell ref="AF1123:AO1123"/>
    <mergeCell ref="BG1123:BH1123"/>
    <mergeCell ref="AF1124:AO1124"/>
    <mergeCell ref="BG1124:BH1124"/>
    <mergeCell ref="AF1135:AO1135"/>
    <mergeCell ref="AY1135:BF1136"/>
    <mergeCell ref="BG1135:BH1135"/>
    <mergeCell ref="AF1136:AO1136"/>
    <mergeCell ref="BG1136:BH1136"/>
    <mergeCell ref="A1137:D1137"/>
    <mergeCell ref="O1137:Y1137"/>
    <mergeCell ref="Z1137:AJ1137"/>
    <mergeCell ref="AF1132:AO1132"/>
    <mergeCell ref="AY1132:BF1132"/>
    <mergeCell ref="BG1132:BH1132"/>
    <mergeCell ref="AF1133:AO1133"/>
    <mergeCell ref="AY1133:BF1134"/>
    <mergeCell ref="BG1133:BH1133"/>
    <mergeCell ref="AF1134:AO1134"/>
    <mergeCell ref="BG1134:BH1134"/>
    <mergeCell ref="AF1129:AO1129"/>
    <mergeCell ref="AY1129:BF1130"/>
    <mergeCell ref="BG1129:BH1129"/>
    <mergeCell ref="AF1130:AO1130"/>
    <mergeCell ref="BG1130:BH1130"/>
    <mergeCell ref="AF1131:AO1131"/>
    <mergeCell ref="AY1131:BF1131"/>
    <mergeCell ref="BG1131:BH1131"/>
    <mergeCell ref="AF1140:AG1140"/>
    <mergeCell ref="AH1140:AI1140"/>
    <mergeCell ref="AJ1140:AK1140"/>
    <mergeCell ref="N1140:O1140"/>
    <mergeCell ref="P1140:Q1140"/>
    <mergeCell ref="R1140:S1140"/>
    <mergeCell ref="T1140:U1140"/>
    <mergeCell ref="V1140:W1140"/>
    <mergeCell ref="X1140:Y1140"/>
    <mergeCell ref="A1139:W1139"/>
    <mergeCell ref="A1140:A1141"/>
    <mergeCell ref="B1140:B1141"/>
    <mergeCell ref="C1140:C1141"/>
    <mergeCell ref="D1140:D1141"/>
    <mergeCell ref="E1140:F1140"/>
    <mergeCell ref="G1140:H1140"/>
    <mergeCell ref="I1140:J1140"/>
    <mergeCell ref="K1140:L1140"/>
    <mergeCell ref="M1140:M1141"/>
    <mergeCell ref="AO1141:AP1141"/>
    <mergeCell ref="AQ1141:AR1141"/>
    <mergeCell ref="AS1141:AT1141"/>
    <mergeCell ref="AU1141:AV1141"/>
    <mergeCell ref="B1142:D1142"/>
    <mergeCell ref="O1142:R1142"/>
    <mergeCell ref="AF1142:AM1142"/>
    <mergeCell ref="AC1141:AD1141"/>
    <mergeCell ref="AE1141:AF1141"/>
    <mergeCell ref="AG1141:AH1141"/>
    <mergeCell ref="AI1141:AJ1141"/>
    <mergeCell ref="AK1141:AL1141"/>
    <mergeCell ref="AM1141:AN1141"/>
    <mergeCell ref="AX1140:AX1141"/>
    <mergeCell ref="AY1140:BF1141"/>
    <mergeCell ref="BG1140:BH1141"/>
    <mergeCell ref="O1141:P1141"/>
    <mergeCell ref="Q1141:R1141"/>
    <mergeCell ref="S1141:T1141"/>
    <mergeCell ref="U1141:V1141"/>
    <mergeCell ref="W1141:X1141"/>
    <mergeCell ref="Y1141:Z1141"/>
    <mergeCell ref="AA1141:AB1141"/>
    <mergeCell ref="AL1140:AM1140"/>
    <mergeCell ref="AN1140:AO1140"/>
    <mergeCell ref="AP1140:AQ1140"/>
    <mergeCell ref="AR1140:AS1140"/>
    <mergeCell ref="AT1140:AU1140"/>
    <mergeCell ref="AV1140:AW1140"/>
    <mergeCell ref="Z1140:AA1140"/>
    <mergeCell ref="AB1140:AC1140"/>
    <mergeCell ref="AD1140:AE1140"/>
    <mergeCell ref="AD1148:AM1148"/>
    <mergeCell ref="AY1148:BF1148"/>
    <mergeCell ref="BG1148:BH1148"/>
    <mergeCell ref="AD1149:AM1149"/>
    <mergeCell ref="AY1149:BF1149"/>
    <mergeCell ref="BG1149:BH1149"/>
    <mergeCell ref="AF1145:AM1145"/>
    <mergeCell ref="BG1145:BH1145"/>
    <mergeCell ref="AF1146:AM1146"/>
    <mergeCell ref="BG1146:BH1146"/>
    <mergeCell ref="O1147:R1147"/>
    <mergeCell ref="AD1147:AM1147"/>
    <mergeCell ref="AY1142:BF1142"/>
    <mergeCell ref="BG1142:BH1142"/>
    <mergeCell ref="B1143:B1146"/>
    <mergeCell ref="C1143:C1147"/>
    <mergeCell ref="O1143:R1143"/>
    <mergeCell ref="AF1143:AM1143"/>
    <mergeCell ref="AY1143:BF1146"/>
    <mergeCell ref="BG1143:BH1143"/>
    <mergeCell ref="AF1144:AM1144"/>
    <mergeCell ref="BG1144:BH1144"/>
    <mergeCell ref="AD1154:AM1154"/>
    <mergeCell ref="AY1154:BF1154"/>
    <mergeCell ref="BG1154:BH1154"/>
    <mergeCell ref="B1155:B1156"/>
    <mergeCell ref="C1155:C1156"/>
    <mergeCell ref="AD1155:AM1155"/>
    <mergeCell ref="AY1155:BF1156"/>
    <mergeCell ref="AD1156:AM1156"/>
    <mergeCell ref="BG1156:BH1156"/>
    <mergeCell ref="AD1152:AM1152"/>
    <mergeCell ref="AY1152:BF1152"/>
    <mergeCell ref="BG1152:BH1152"/>
    <mergeCell ref="AD1153:AM1153"/>
    <mergeCell ref="AY1153:BF1153"/>
    <mergeCell ref="BG1153:BH1153"/>
    <mergeCell ref="AD1150:AM1150"/>
    <mergeCell ref="AY1150:BF1150"/>
    <mergeCell ref="BG1150:BH1150"/>
    <mergeCell ref="AD1151:AM1151"/>
    <mergeCell ref="AY1151:BF1151"/>
    <mergeCell ref="BG1151:BH1151"/>
    <mergeCell ref="B1160:B1161"/>
    <mergeCell ref="C1160:C1161"/>
    <mergeCell ref="AD1160:AM1160"/>
    <mergeCell ref="AY1160:BF1161"/>
    <mergeCell ref="AD1161:AM1161"/>
    <mergeCell ref="B1162:B1163"/>
    <mergeCell ref="C1162:C1163"/>
    <mergeCell ref="AD1162:AM1162"/>
    <mergeCell ref="AY1162:BF1163"/>
    <mergeCell ref="AD1163:AM1163"/>
    <mergeCell ref="B1157:B1158"/>
    <mergeCell ref="C1157:C1158"/>
    <mergeCell ref="AD1157:AM1157"/>
    <mergeCell ref="AY1157:BF1158"/>
    <mergeCell ref="AD1158:AM1158"/>
    <mergeCell ref="AD1159:AM1159"/>
    <mergeCell ref="AY1159:BF1159"/>
    <mergeCell ref="BG1166:BH1166"/>
    <mergeCell ref="AD1167:AM1167"/>
    <mergeCell ref="BG1167:BH1167"/>
    <mergeCell ref="AD1168:AM1168"/>
    <mergeCell ref="O1169:R1169"/>
    <mergeCell ref="AF1169:AM1169"/>
    <mergeCell ref="AY1169:BF1184"/>
    <mergeCell ref="BG1169:BH1169"/>
    <mergeCell ref="O1170:R1170"/>
    <mergeCell ref="AF1170:AM1170"/>
    <mergeCell ref="B1164:B1165"/>
    <mergeCell ref="C1164:C1165"/>
    <mergeCell ref="AD1164:AM1164"/>
    <mergeCell ref="AY1164:BF1165"/>
    <mergeCell ref="AD1165:AM1165"/>
    <mergeCell ref="C1166:C1168"/>
    <mergeCell ref="AD1166:AM1166"/>
    <mergeCell ref="AY1166:BF1168"/>
    <mergeCell ref="AF1177:AM1177"/>
    <mergeCell ref="BG1177:BH1177"/>
    <mergeCell ref="AF1178:AM1178"/>
    <mergeCell ref="BG1178:BH1178"/>
    <mergeCell ref="AF1179:AM1179"/>
    <mergeCell ref="BG1179:BH1179"/>
    <mergeCell ref="AF1174:AM1174"/>
    <mergeCell ref="BG1174:BH1174"/>
    <mergeCell ref="AF1175:AM1175"/>
    <mergeCell ref="BG1175:BH1175"/>
    <mergeCell ref="AF1176:AM1176"/>
    <mergeCell ref="BG1176:BH1176"/>
    <mergeCell ref="BG1170:BH1170"/>
    <mergeCell ref="AF1171:AM1171"/>
    <mergeCell ref="BG1171:BH1171"/>
    <mergeCell ref="AF1172:AM1172"/>
    <mergeCell ref="BG1172:BH1172"/>
    <mergeCell ref="AF1173:AM1173"/>
    <mergeCell ref="BG1173:BH1173"/>
    <mergeCell ref="BG1187:BH1187"/>
    <mergeCell ref="A1189:D1189"/>
    <mergeCell ref="A1192:BH1192"/>
    <mergeCell ref="B1193:B1201"/>
    <mergeCell ref="C1193:C1196"/>
    <mergeCell ref="O1193:R1193"/>
    <mergeCell ref="AD1193:AM1193"/>
    <mergeCell ref="AY1193:BF1193"/>
    <mergeCell ref="AF1184:AM1184"/>
    <mergeCell ref="BG1184:BH1184"/>
    <mergeCell ref="B1185:B1186"/>
    <mergeCell ref="C1185:C1186"/>
    <mergeCell ref="AY1185:BF1186"/>
    <mergeCell ref="BG1185:BH1185"/>
    <mergeCell ref="BG1186:BH1186"/>
    <mergeCell ref="AF1180:AM1180"/>
    <mergeCell ref="BG1180:BH1180"/>
    <mergeCell ref="AF1181:AM1181"/>
    <mergeCell ref="AF1182:AM1182"/>
    <mergeCell ref="AF1183:AM1183"/>
    <mergeCell ref="BG1183:BH1183"/>
    <mergeCell ref="AD1199:AM1199"/>
    <mergeCell ref="AD1200:AM1200"/>
    <mergeCell ref="AD1201:AM1201"/>
    <mergeCell ref="AY1201:BF1201"/>
    <mergeCell ref="AD1202:AM1202"/>
    <mergeCell ref="AY1202:BF1202"/>
    <mergeCell ref="AD1194:AM1194"/>
    <mergeCell ref="AY1194:BF1196"/>
    <mergeCell ref="AD1195:AM1195"/>
    <mergeCell ref="O1196:R1196"/>
    <mergeCell ref="AD1196:AM1196"/>
    <mergeCell ref="C1197:C1200"/>
    <mergeCell ref="O1197:R1197"/>
    <mergeCell ref="AD1197:AM1197"/>
    <mergeCell ref="AY1197:BF1200"/>
    <mergeCell ref="AD1198:AM1198"/>
    <mergeCell ref="B1187:B1188"/>
    <mergeCell ref="AY1187:BF1188"/>
    <mergeCell ref="C1207:C1208"/>
    <mergeCell ref="AD1207:AM1207"/>
    <mergeCell ref="AY1207:BF1208"/>
    <mergeCell ref="AD1208:AM1208"/>
    <mergeCell ref="B1209:B1214"/>
    <mergeCell ref="C1209:C1214"/>
    <mergeCell ref="N1209:P1209"/>
    <mergeCell ref="AD1209:AM1209"/>
    <mergeCell ref="AY1209:BF1214"/>
    <mergeCell ref="AD1210:AM1210"/>
    <mergeCell ref="C1203:C1204"/>
    <mergeCell ref="AD1203:AM1203"/>
    <mergeCell ref="AY1203:BF1204"/>
    <mergeCell ref="AD1204:AM1204"/>
    <mergeCell ref="C1205:C1206"/>
    <mergeCell ref="AD1205:AM1205"/>
    <mergeCell ref="AY1205:BF1206"/>
    <mergeCell ref="AD1206:AM1206"/>
    <mergeCell ref="AY1215:BF1218"/>
    <mergeCell ref="AD1216:AM1216"/>
    <mergeCell ref="AD1217:AM1217"/>
    <mergeCell ref="AD1218:AM1218"/>
    <mergeCell ref="B1219:B1220"/>
    <mergeCell ref="C1219:C1220"/>
    <mergeCell ref="AD1219:AM1219"/>
    <mergeCell ref="AY1219:BF1220"/>
    <mergeCell ref="AD1220:AM1220"/>
    <mergeCell ref="AD1211:AM1211"/>
    <mergeCell ref="AD1212:AM1212"/>
    <mergeCell ref="AD1213:AM1213"/>
    <mergeCell ref="AD1214:AM1214"/>
    <mergeCell ref="B1215:B1217"/>
    <mergeCell ref="C1215:C1218"/>
    <mergeCell ref="N1215:P1215"/>
    <mergeCell ref="AD1215:AM1215"/>
    <mergeCell ref="AD1229:AM1229"/>
    <mergeCell ref="AY1229:BF1229"/>
    <mergeCell ref="AD1230:AM1230"/>
    <mergeCell ref="AY1230:BF1230"/>
    <mergeCell ref="AD1231:AM1231"/>
    <mergeCell ref="AY1231:BF1231"/>
    <mergeCell ref="C1225:C1226"/>
    <mergeCell ref="AD1225:AM1225"/>
    <mergeCell ref="AY1225:BF1226"/>
    <mergeCell ref="AD1226:AM1226"/>
    <mergeCell ref="C1227:C1228"/>
    <mergeCell ref="AD1227:AM1227"/>
    <mergeCell ref="AY1227:BF1228"/>
    <mergeCell ref="AD1228:AM1228"/>
    <mergeCell ref="C1221:C1222"/>
    <mergeCell ref="AD1221:AM1221"/>
    <mergeCell ref="AY1221:BF1222"/>
    <mergeCell ref="AD1222:AM1222"/>
    <mergeCell ref="C1223:C1224"/>
    <mergeCell ref="AD1223:AM1223"/>
    <mergeCell ref="AY1223:BF1224"/>
    <mergeCell ref="AD1224:AM1224"/>
    <mergeCell ref="A1236:X1236"/>
    <mergeCell ref="A1237:A1238"/>
    <mergeCell ref="B1237:B1238"/>
    <mergeCell ref="C1237:C1238"/>
    <mergeCell ref="D1237:D1238"/>
    <mergeCell ref="E1237:F1237"/>
    <mergeCell ref="G1237:H1237"/>
    <mergeCell ref="I1237:J1237"/>
    <mergeCell ref="K1237:L1237"/>
    <mergeCell ref="N1237:O1237"/>
    <mergeCell ref="AD1232:AM1232"/>
    <mergeCell ref="AY1232:BF1232"/>
    <mergeCell ref="AD1233:AM1233"/>
    <mergeCell ref="AY1233:BF1233"/>
    <mergeCell ref="A1234:D1234"/>
    <mergeCell ref="O1234:Y1234"/>
    <mergeCell ref="Z1234:AJ1234"/>
    <mergeCell ref="AP1237:AQ1237"/>
    <mergeCell ref="AR1237:AS1237"/>
    <mergeCell ref="AT1237:AU1237"/>
    <mergeCell ref="AV1237:AW1237"/>
    <mergeCell ref="AX1237:AX1238"/>
    <mergeCell ref="AQ1238:AR1238"/>
    <mergeCell ref="AS1238:AT1238"/>
    <mergeCell ref="AU1238:AV1238"/>
    <mergeCell ref="AB1237:AC1237"/>
    <mergeCell ref="AD1237:AE1237"/>
    <mergeCell ref="AF1237:AG1237"/>
    <mergeCell ref="AH1237:AI1237"/>
    <mergeCell ref="AJ1237:AK1237"/>
    <mergeCell ref="AL1237:AM1237"/>
    <mergeCell ref="P1237:Q1237"/>
    <mergeCell ref="R1237:S1237"/>
    <mergeCell ref="T1237:U1237"/>
    <mergeCell ref="V1237:W1237"/>
    <mergeCell ref="X1237:Y1237"/>
    <mergeCell ref="Z1237:AA1237"/>
    <mergeCell ref="AD1241:AM1241"/>
    <mergeCell ref="O1242:R1242"/>
    <mergeCell ref="AD1242:AM1242"/>
    <mergeCell ref="O1243:R1243"/>
    <mergeCell ref="AD1243:AM1243"/>
    <mergeCell ref="B1244:B1245"/>
    <mergeCell ref="C1244:C1248"/>
    <mergeCell ref="O1244:R1244"/>
    <mergeCell ref="AD1244:AM1244"/>
    <mergeCell ref="B1239:D1239"/>
    <mergeCell ref="O1239:R1239"/>
    <mergeCell ref="AD1239:AM1239"/>
    <mergeCell ref="AY1239:BF1239"/>
    <mergeCell ref="BG1239:BH1239"/>
    <mergeCell ref="AD1240:AM1240"/>
    <mergeCell ref="AE1238:AF1238"/>
    <mergeCell ref="AG1238:AH1238"/>
    <mergeCell ref="AI1238:AJ1238"/>
    <mergeCell ref="AK1238:AL1238"/>
    <mergeCell ref="AM1238:AN1238"/>
    <mergeCell ref="AO1238:AP1238"/>
    <mergeCell ref="AY1237:BF1238"/>
    <mergeCell ref="BG1237:BH1238"/>
    <mergeCell ref="O1238:P1238"/>
    <mergeCell ref="Q1238:R1238"/>
    <mergeCell ref="S1238:T1238"/>
    <mergeCell ref="U1238:V1238"/>
    <mergeCell ref="W1238:X1238"/>
    <mergeCell ref="Y1238:Z1238"/>
    <mergeCell ref="AA1238:AB1238"/>
    <mergeCell ref="AC1238:AD1238"/>
    <mergeCell ref="AN1237:AO1237"/>
    <mergeCell ref="B1251:B1252"/>
    <mergeCell ref="C1251:C1252"/>
    <mergeCell ref="AD1251:AL1251"/>
    <mergeCell ref="AY1251:BF1252"/>
    <mergeCell ref="AD1252:AL1252"/>
    <mergeCell ref="BG1252:BH1252"/>
    <mergeCell ref="B1249:B1250"/>
    <mergeCell ref="C1249:C1250"/>
    <mergeCell ref="AD1249:AL1249"/>
    <mergeCell ref="AY1249:BF1250"/>
    <mergeCell ref="BG1249:BH1249"/>
    <mergeCell ref="AD1250:AL1250"/>
    <mergeCell ref="AY1244:BF1248"/>
    <mergeCell ref="BG1244:BH1244"/>
    <mergeCell ref="AD1245:AM1245"/>
    <mergeCell ref="BG1245:BH1245"/>
    <mergeCell ref="B1246:B1248"/>
    <mergeCell ref="AD1246:AM1246"/>
    <mergeCell ref="BG1246:BH1246"/>
    <mergeCell ref="AD1247:AM1247"/>
    <mergeCell ref="AD1248:AM1248"/>
    <mergeCell ref="BG1248:BH1248"/>
    <mergeCell ref="B1263:B1270"/>
    <mergeCell ref="C1263:C1270"/>
    <mergeCell ref="AD1263:AM1263"/>
    <mergeCell ref="AY1263:BF1266"/>
    <mergeCell ref="BG1263:BH1263"/>
    <mergeCell ref="B1257:B1258"/>
    <mergeCell ref="C1257:C1258"/>
    <mergeCell ref="AD1257:AL1257"/>
    <mergeCell ref="AY1257:BF1258"/>
    <mergeCell ref="AD1258:AL1258"/>
    <mergeCell ref="C1259:C1262"/>
    <mergeCell ref="AD1259:AL1259"/>
    <mergeCell ref="AY1259:BF1262"/>
    <mergeCell ref="B1253:B1254"/>
    <mergeCell ref="C1253:C1254"/>
    <mergeCell ref="AD1253:AL1253"/>
    <mergeCell ref="AY1253:BF1254"/>
    <mergeCell ref="AD1254:AL1254"/>
    <mergeCell ref="B1255:B1256"/>
    <mergeCell ref="C1255:C1256"/>
    <mergeCell ref="AD1255:AL1255"/>
    <mergeCell ref="AY1255:BF1256"/>
    <mergeCell ref="AD1256:AL1256"/>
    <mergeCell ref="AH1267:AN1267"/>
    <mergeCell ref="AY1267:BF1268"/>
    <mergeCell ref="BG1267:BH1267"/>
    <mergeCell ref="AH1268:AN1268"/>
    <mergeCell ref="AD1269:AL1269"/>
    <mergeCell ref="AY1269:BF1270"/>
    <mergeCell ref="BG1269:BH1269"/>
    <mergeCell ref="AD1270:AL1270"/>
    <mergeCell ref="BG1270:BH1270"/>
    <mergeCell ref="AD1264:AM1264"/>
    <mergeCell ref="BG1264:BH1264"/>
    <mergeCell ref="AD1265:AM1265"/>
    <mergeCell ref="BG1265:BH1265"/>
    <mergeCell ref="AD1266:AM1266"/>
    <mergeCell ref="BG1266:BH1266"/>
    <mergeCell ref="BG1259:BH1259"/>
    <mergeCell ref="AD1260:AL1260"/>
    <mergeCell ref="AD1261:AL1261"/>
    <mergeCell ref="AD1262:AL1262"/>
    <mergeCell ref="BG1262:BH1262"/>
    <mergeCell ref="B1281:B1282"/>
    <mergeCell ref="C1281:C1282"/>
    <mergeCell ref="AD1281:AL1281"/>
    <mergeCell ref="AY1281:BF1282"/>
    <mergeCell ref="AD1282:AL1282"/>
    <mergeCell ref="BG1282:BH1282"/>
    <mergeCell ref="BG1273:BH1273"/>
    <mergeCell ref="AD1274:AL1274"/>
    <mergeCell ref="BG1274:BH1274"/>
    <mergeCell ref="AD1275:AL1275"/>
    <mergeCell ref="AY1275:BF1280"/>
    <mergeCell ref="AD1276:AL1276"/>
    <mergeCell ref="AD1277:AL1277"/>
    <mergeCell ref="AD1278:AL1278"/>
    <mergeCell ref="AD1279:AL1279"/>
    <mergeCell ref="AD1280:AL1280"/>
    <mergeCell ref="C1271:C1274"/>
    <mergeCell ref="AD1271:AL1271"/>
    <mergeCell ref="AY1271:BF1274"/>
    <mergeCell ref="AD1272:AL1272"/>
    <mergeCell ref="B1273:B1274"/>
    <mergeCell ref="O1273:R1273"/>
    <mergeCell ref="AD1273:AL1273"/>
    <mergeCell ref="BG1288:BH1288"/>
    <mergeCell ref="AD1289:AL1289"/>
    <mergeCell ref="BG1289:BH1289"/>
    <mergeCell ref="B1290:B1296"/>
    <mergeCell ref="C1290:C1296"/>
    <mergeCell ref="AD1290:AM1290"/>
    <mergeCell ref="AY1290:BF1296"/>
    <mergeCell ref="BG1290:BH1290"/>
    <mergeCell ref="AD1291:AM1291"/>
    <mergeCell ref="AD1292:AM1292"/>
    <mergeCell ref="C1286:C1289"/>
    <mergeCell ref="AD1286:AL1286"/>
    <mergeCell ref="AY1286:BF1289"/>
    <mergeCell ref="AD1287:AL1287"/>
    <mergeCell ref="B1288:B1289"/>
    <mergeCell ref="AD1288:AL1288"/>
    <mergeCell ref="B1283:B1284"/>
    <mergeCell ref="C1283:C1284"/>
    <mergeCell ref="O1283:R1283"/>
    <mergeCell ref="AD1283:AL1283"/>
    <mergeCell ref="AY1283:BF1285"/>
    <mergeCell ref="AD1284:AL1284"/>
    <mergeCell ref="AD1285:AL1285"/>
    <mergeCell ref="A1299:Z1299"/>
    <mergeCell ref="A1300:BH1301"/>
    <mergeCell ref="A1302:A1303"/>
    <mergeCell ref="B1302:B1303"/>
    <mergeCell ref="C1302:C1303"/>
    <mergeCell ref="D1302:D1303"/>
    <mergeCell ref="E1302:F1302"/>
    <mergeCell ref="G1302:H1302"/>
    <mergeCell ref="I1302:J1302"/>
    <mergeCell ref="K1302:L1302"/>
    <mergeCell ref="AD1293:AM1293"/>
    <mergeCell ref="BG1293:BH1293"/>
    <mergeCell ref="AD1294:AM1294"/>
    <mergeCell ref="AF1295:AM1295"/>
    <mergeCell ref="AF1296:AM1296"/>
    <mergeCell ref="A1297:D1297"/>
    <mergeCell ref="O1297:Y1297"/>
    <mergeCell ref="Z1297:AJ1297"/>
    <mergeCell ref="AV1302:AW1302"/>
    <mergeCell ref="AX1302:AX1303"/>
    <mergeCell ref="AY1302:BF1303"/>
    <mergeCell ref="BG1302:BH1303"/>
    <mergeCell ref="O1303:P1303"/>
    <mergeCell ref="Q1303:R1303"/>
    <mergeCell ref="S1303:T1303"/>
    <mergeCell ref="U1303:V1303"/>
    <mergeCell ref="W1303:X1303"/>
    <mergeCell ref="Y1303:Z1303"/>
    <mergeCell ref="AJ1302:AK1302"/>
    <mergeCell ref="AL1302:AM1302"/>
    <mergeCell ref="AN1302:AO1302"/>
    <mergeCell ref="AP1302:AQ1302"/>
    <mergeCell ref="AR1302:AS1302"/>
    <mergeCell ref="AT1302:AU1302"/>
    <mergeCell ref="X1302:Y1302"/>
    <mergeCell ref="Z1302:AA1302"/>
    <mergeCell ref="AB1302:AC1302"/>
    <mergeCell ref="AD1302:AE1302"/>
    <mergeCell ref="AF1302:AG1302"/>
    <mergeCell ref="AH1302:AI1302"/>
    <mergeCell ref="N1302:O1302"/>
    <mergeCell ref="P1302:Q1302"/>
    <mergeCell ref="R1302:S1302"/>
    <mergeCell ref="T1302:U1302"/>
    <mergeCell ref="V1302:W1302"/>
    <mergeCell ref="AY1304:BF1304"/>
    <mergeCell ref="BG1304:BH1304"/>
    <mergeCell ref="AC1305:AL1305"/>
    <mergeCell ref="AY1305:BF1305"/>
    <mergeCell ref="O1306:R1306"/>
    <mergeCell ref="AC1306:AL1306"/>
    <mergeCell ref="AY1306:BF1306"/>
    <mergeCell ref="AM1303:AN1303"/>
    <mergeCell ref="AO1303:AP1303"/>
    <mergeCell ref="AQ1303:AR1303"/>
    <mergeCell ref="AS1303:AT1303"/>
    <mergeCell ref="AU1303:AV1303"/>
    <mergeCell ref="B1304:D1304"/>
    <mergeCell ref="O1304:R1304"/>
    <mergeCell ref="AC1304:AL1304"/>
    <mergeCell ref="AA1303:AB1303"/>
    <mergeCell ref="AC1303:AD1303"/>
    <mergeCell ref="AE1303:AF1303"/>
    <mergeCell ref="AG1303:AH1303"/>
    <mergeCell ref="AI1303:AJ1303"/>
    <mergeCell ref="AK1303:AL1303"/>
    <mergeCell ref="M1302:M1303"/>
    <mergeCell ref="B1311:B1312"/>
    <mergeCell ref="C1311:C1312"/>
    <mergeCell ref="AC1311:AL1311"/>
    <mergeCell ref="AY1311:BF1314"/>
    <mergeCell ref="BG1311:BH1311"/>
    <mergeCell ref="AC1312:AL1312"/>
    <mergeCell ref="B1313:B1314"/>
    <mergeCell ref="C1313:C1314"/>
    <mergeCell ref="AC1313:AL1313"/>
    <mergeCell ref="BG1313:BH1313"/>
    <mergeCell ref="BG1308:BH1308"/>
    <mergeCell ref="AC1309:AL1309"/>
    <mergeCell ref="BG1309:BH1309"/>
    <mergeCell ref="AC1310:AL1310"/>
    <mergeCell ref="AY1310:BF1310"/>
    <mergeCell ref="BG1310:BH1310"/>
    <mergeCell ref="O1307:R1307"/>
    <mergeCell ref="AC1307:AL1307"/>
    <mergeCell ref="AY1307:BF1307"/>
    <mergeCell ref="B1308:B1309"/>
    <mergeCell ref="C1308:C1309"/>
    <mergeCell ref="AC1308:AL1308"/>
    <mergeCell ref="AY1308:BF1309"/>
    <mergeCell ref="B1319:B1320"/>
    <mergeCell ref="C1319:C1320"/>
    <mergeCell ref="AC1319:AL1319"/>
    <mergeCell ref="AY1319:BF1320"/>
    <mergeCell ref="BG1319:BH1319"/>
    <mergeCell ref="AC1320:AL1320"/>
    <mergeCell ref="BG1320:BH1320"/>
    <mergeCell ref="B1317:B1318"/>
    <mergeCell ref="C1317:C1318"/>
    <mergeCell ref="AC1317:AL1317"/>
    <mergeCell ref="AY1317:BF1318"/>
    <mergeCell ref="BG1317:BH1317"/>
    <mergeCell ref="AC1318:AL1318"/>
    <mergeCell ref="AC1314:AL1314"/>
    <mergeCell ref="B1315:B1316"/>
    <mergeCell ref="C1315:C1316"/>
    <mergeCell ref="AC1315:AL1315"/>
    <mergeCell ref="AY1315:BF1316"/>
    <mergeCell ref="BG1315:BH1315"/>
    <mergeCell ref="AC1316:AL1316"/>
    <mergeCell ref="B1325:B1326"/>
    <mergeCell ref="C1325:C1326"/>
    <mergeCell ref="AC1325:AL1325"/>
    <mergeCell ref="AY1325:BF1326"/>
    <mergeCell ref="AC1326:AL1326"/>
    <mergeCell ref="B1327:B1328"/>
    <mergeCell ref="AC1327:AL1327"/>
    <mergeCell ref="AY1327:BF1328"/>
    <mergeCell ref="AC1328:AL1328"/>
    <mergeCell ref="B1323:B1324"/>
    <mergeCell ref="C1323:C1324"/>
    <mergeCell ref="AC1323:AL1323"/>
    <mergeCell ref="AY1323:BF1324"/>
    <mergeCell ref="BG1323:BH1323"/>
    <mergeCell ref="AC1324:AL1324"/>
    <mergeCell ref="BG1324:BH1324"/>
    <mergeCell ref="B1321:B1322"/>
    <mergeCell ref="C1321:C1322"/>
    <mergeCell ref="AC1321:AL1321"/>
    <mergeCell ref="AY1321:BF1322"/>
    <mergeCell ref="BG1321:BH1321"/>
    <mergeCell ref="AC1322:AL1322"/>
    <mergeCell ref="BG1322:BH1322"/>
    <mergeCell ref="AC1333:AL1333"/>
    <mergeCell ref="AY1333:BF1333"/>
    <mergeCell ref="BG1333:BH1333"/>
    <mergeCell ref="B1334:B1336"/>
    <mergeCell ref="C1334:C1336"/>
    <mergeCell ref="AC1334:AL1334"/>
    <mergeCell ref="AY1334:BF1336"/>
    <mergeCell ref="BG1334:BH1334"/>
    <mergeCell ref="AC1335:AL1335"/>
    <mergeCell ref="AC1336:AL1336"/>
    <mergeCell ref="B1331:B1332"/>
    <mergeCell ref="C1331:C1332"/>
    <mergeCell ref="AC1331:AL1331"/>
    <mergeCell ref="AY1331:BF1332"/>
    <mergeCell ref="AC1332:AL1332"/>
    <mergeCell ref="BG1332:BH1332"/>
    <mergeCell ref="B1329:B1330"/>
    <mergeCell ref="C1329:C1330"/>
    <mergeCell ref="O1329:R1329"/>
    <mergeCell ref="AC1329:AL1329"/>
    <mergeCell ref="AY1329:BF1330"/>
    <mergeCell ref="BG1329:BH1329"/>
    <mergeCell ref="AC1330:AL1330"/>
    <mergeCell ref="BG1330:BH1330"/>
    <mergeCell ref="B1343:B1344"/>
    <mergeCell ref="AC1343:AL1343"/>
    <mergeCell ref="AY1343:BF1344"/>
    <mergeCell ref="AC1344:AL1344"/>
    <mergeCell ref="B1345:B1346"/>
    <mergeCell ref="C1345:C1346"/>
    <mergeCell ref="AC1345:AL1345"/>
    <mergeCell ref="AY1345:BF1346"/>
    <mergeCell ref="AC1346:AL1346"/>
    <mergeCell ref="AC1340:AL1340"/>
    <mergeCell ref="BG1340:BH1340"/>
    <mergeCell ref="B1341:B1342"/>
    <mergeCell ref="AC1341:AL1341"/>
    <mergeCell ref="AY1341:BF1342"/>
    <mergeCell ref="AC1342:AL1342"/>
    <mergeCell ref="BG1336:BH1336"/>
    <mergeCell ref="C1337:C1338"/>
    <mergeCell ref="AC1337:AL1337"/>
    <mergeCell ref="AY1337:BF1338"/>
    <mergeCell ref="AC1338:AL1338"/>
    <mergeCell ref="B1339:B1340"/>
    <mergeCell ref="C1339:C1340"/>
    <mergeCell ref="AC1339:AL1339"/>
    <mergeCell ref="AY1339:BF1340"/>
    <mergeCell ref="BG1339:BH1339"/>
    <mergeCell ref="B1353:B1354"/>
    <mergeCell ref="C1353:C1354"/>
    <mergeCell ref="AD1353:AM1353"/>
    <mergeCell ref="AY1353:BF1354"/>
    <mergeCell ref="AD1354:AM1354"/>
    <mergeCell ref="B1355:B1356"/>
    <mergeCell ref="AD1355:AM1355"/>
    <mergeCell ref="AY1355:BF1356"/>
    <mergeCell ref="AD1356:AM1356"/>
    <mergeCell ref="BG1349:BH1349"/>
    <mergeCell ref="AC1350:AL1350"/>
    <mergeCell ref="BG1350:BH1350"/>
    <mergeCell ref="B1351:B1352"/>
    <mergeCell ref="AD1351:AM1351"/>
    <mergeCell ref="AY1351:BF1352"/>
    <mergeCell ref="AD1352:AM1352"/>
    <mergeCell ref="B1347:B1348"/>
    <mergeCell ref="C1347:C1348"/>
    <mergeCell ref="AC1347:AL1347"/>
    <mergeCell ref="AY1347:BF1348"/>
    <mergeCell ref="AC1348:AL1348"/>
    <mergeCell ref="B1349:B1350"/>
    <mergeCell ref="C1349:C1350"/>
    <mergeCell ref="AC1349:AL1349"/>
    <mergeCell ref="AY1349:BF1350"/>
    <mergeCell ref="B1363:B1364"/>
    <mergeCell ref="O1363:R1363"/>
    <mergeCell ref="AC1363:AL1363"/>
    <mergeCell ref="AY1363:BF1364"/>
    <mergeCell ref="BG1363:BH1363"/>
    <mergeCell ref="AC1364:AL1364"/>
    <mergeCell ref="BG1364:BH1364"/>
    <mergeCell ref="BG1360:BH1360"/>
    <mergeCell ref="B1361:B1362"/>
    <mergeCell ref="O1361:R1361"/>
    <mergeCell ref="AC1361:AL1361"/>
    <mergeCell ref="AY1361:BF1362"/>
    <mergeCell ref="BG1361:BH1361"/>
    <mergeCell ref="AC1362:AL1362"/>
    <mergeCell ref="BG1362:BH1362"/>
    <mergeCell ref="AD1357:AM1357"/>
    <mergeCell ref="AY1357:BF1357"/>
    <mergeCell ref="B1358:B1360"/>
    <mergeCell ref="AC1358:AL1358"/>
    <mergeCell ref="AY1358:BF1360"/>
    <mergeCell ref="BG1358:BH1358"/>
    <mergeCell ref="O1359:R1359"/>
    <mergeCell ref="AC1359:AL1359"/>
    <mergeCell ref="BG1359:BH1359"/>
    <mergeCell ref="AC1360:AL1360"/>
    <mergeCell ref="Z1367:AJ1367"/>
    <mergeCell ref="A1369:X1369"/>
    <mergeCell ref="A1370:A1371"/>
    <mergeCell ref="B1370:B1371"/>
    <mergeCell ref="C1370:C1371"/>
    <mergeCell ref="D1370:D1371"/>
    <mergeCell ref="E1370:F1370"/>
    <mergeCell ref="G1370:H1370"/>
    <mergeCell ref="I1370:J1370"/>
    <mergeCell ref="K1370:L1370"/>
    <mergeCell ref="C1365:C1366"/>
    <mergeCell ref="O1365:R1365"/>
    <mergeCell ref="AC1365:AL1365"/>
    <mergeCell ref="AY1365:BF1365"/>
    <mergeCell ref="BG1365:BH1365"/>
    <mergeCell ref="AC1366:AL1366"/>
    <mergeCell ref="AY1366:BF1367"/>
    <mergeCell ref="BG1366:BH1366"/>
    <mergeCell ref="A1367:D1367"/>
    <mergeCell ref="O1367:Y1367"/>
    <mergeCell ref="AV1370:AW1370"/>
    <mergeCell ref="AX1370:AX1371"/>
    <mergeCell ref="AY1370:BF1371"/>
    <mergeCell ref="BG1370:BH1371"/>
    <mergeCell ref="O1371:P1371"/>
    <mergeCell ref="Q1371:R1371"/>
    <mergeCell ref="S1371:T1371"/>
    <mergeCell ref="U1371:V1371"/>
    <mergeCell ref="W1371:X1371"/>
    <mergeCell ref="Y1371:Z1371"/>
    <mergeCell ref="AJ1370:AK1370"/>
    <mergeCell ref="AL1370:AM1370"/>
    <mergeCell ref="AN1370:AO1370"/>
    <mergeCell ref="AP1370:AQ1370"/>
    <mergeCell ref="AR1370:AS1370"/>
    <mergeCell ref="AT1370:AU1370"/>
    <mergeCell ref="X1370:Y1370"/>
    <mergeCell ref="Z1370:AA1370"/>
    <mergeCell ref="AB1370:AC1370"/>
    <mergeCell ref="AD1370:AE1370"/>
    <mergeCell ref="AF1370:AG1370"/>
    <mergeCell ref="AH1370:AI1370"/>
    <mergeCell ref="N1370:O1370"/>
    <mergeCell ref="P1370:Q1370"/>
    <mergeCell ref="R1370:S1370"/>
    <mergeCell ref="T1370:U1370"/>
    <mergeCell ref="V1370:W1370"/>
    <mergeCell ref="B1374:C1374"/>
    <mergeCell ref="AD1374:AO1374"/>
    <mergeCell ref="B1375:C1375"/>
    <mergeCell ref="AD1375:AO1375"/>
    <mergeCell ref="B1376:C1376"/>
    <mergeCell ref="AD1376:AO1376"/>
    <mergeCell ref="AY1372:BF1372"/>
    <mergeCell ref="BG1372:BH1372"/>
    <mergeCell ref="B1373:C1373"/>
    <mergeCell ref="O1373:R1373"/>
    <mergeCell ref="AD1373:AO1373"/>
    <mergeCell ref="AY1373:BF1373"/>
    <mergeCell ref="BG1373:BH1373"/>
    <mergeCell ref="AM1371:AN1371"/>
    <mergeCell ref="AO1371:AP1371"/>
    <mergeCell ref="AQ1371:AR1371"/>
    <mergeCell ref="AS1371:AT1371"/>
    <mergeCell ref="AU1371:AV1371"/>
    <mergeCell ref="B1372:D1372"/>
    <mergeCell ref="O1372:R1372"/>
    <mergeCell ref="AD1372:AO1372"/>
    <mergeCell ref="AA1371:AB1371"/>
    <mergeCell ref="AC1371:AD1371"/>
    <mergeCell ref="AE1371:AF1371"/>
    <mergeCell ref="AG1371:AH1371"/>
    <mergeCell ref="AI1371:AJ1371"/>
    <mergeCell ref="AK1371:AL1371"/>
    <mergeCell ref="M1370:M1371"/>
    <mergeCell ref="AE1381:AN1381"/>
    <mergeCell ref="BG1381:BH1381"/>
    <mergeCell ref="AE1382:AN1382"/>
    <mergeCell ref="BG1382:BH1382"/>
    <mergeCell ref="B1383:B1384"/>
    <mergeCell ref="C1383:C1384"/>
    <mergeCell ref="AF1383:AO1383"/>
    <mergeCell ref="AY1383:BF1384"/>
    <mergeCell ref="BG1383:BH1383"/>
    <mergeCell ref="AF1384:AO1384"/>
    <mergeCell ref="B1377:C1377"/>
    <mergeCell ref="AD1377:AO1377"/>
    <mergeCell ref="B1378:B1382"/>
    <mergeCell ref="AE1378:AN1378"/>
    <mergeCell ref="AY1378:BF1382"/>
    <mergeCell ref="BG1378:BH1378"/>
    <mergeCell ref="AE1379:AN1379"/>
    <mergeCell ref="BG1379:BH1379"/>
    <mergeCell ref="AE1380:AN1380"/>
    <mergeCell ref="BG1380:BH1380"/>
    <mergeCell ref="B1390:B1391"/>
    <mergeCell ref="AF1390:AO1390"/>
    <mergeCell ref="AY1390:BF1391"/>
    <mergeCell ref="BG1390:BH1390"/>
    <mergeCell ref="AF1391:AO1391"/>
    <mergeCell ref="BG1391:BH1391"/>
    <mergeCell ref="B1388:B1389"/>
    <mergeCell ref="C1388:C1389"/>
    <mergeCell ref="AF1388:AO1388"/>
    <mergeCell ref="AY1388:BF1389"/>
    <mergeCell ref="BG1388:BH1388"/>
    <mergeCell ref="AF1389:AO1389"/>
    <mergeCell ref="BG1389:BH1389"/>
    <mergeCell ref="BG1384:BH1384"/>
    <mergeCell ref="B1385:B1387"/>
    <mergeCell ref="C1385:C1387"/>
    <mergeCell ref="AF1385:AO1385"/>
    <mergeCell ref="AY1385:BF1387"/>
    <mergeCell ref="BG1385:BH1385"/>
    <mergeCell ref="AF1386:AO1386"/>
    <mergeCell ref="BG1386:BH1386"/>
    <mergeCell ref="AF1387:AO1387"/>
    <mergeCell ref="BG1387:BH1387"/>
    <mergeCell ref="AF1399:AO1399"/>
    <mergeCell ref="BG1399:BH1399"/>
    <mergeCell ref="AF1400:AO1400"/>
    <mergeCell ref="AY1400:BF1400"/>
    <mergeCell ref="AF1401:AO1401"/>
    <mergeCell ref="AY1401:BF1405"/>
    <mergeCell ref="BG1401:BH1401"/>
    <mergeCell ref="AF1402:AO1402"/>
    <mergeCell ref="AF1403:AO1403"/>
    <mergeCell ref="AH1404:AO1404"/>
    <mergeCell ref="AF1396:AO1396"/>
    <mergeCell ref="BG1396:BH1396"/>
    <mergeCell ref="AF1397:AO1397"/>
    <mergeCell ref="BG1397:BH1397"/>
    <mergeCell ref="AF1398:AO1398"/>
    <mergeCell ref="BG1398:BH1398"/>
    <mergeCell ref="AF1392:AO1392"/>
    <mergeCell ref="AY1392:BF1393"/>
    <mergeCell ref="BG1392:BH1392"/>
    <mergeCell ref="AF1393:AO1393"/>
    <mergeCell ref="BG1393:BH1393"/>
    <mergeCell ref="AF1394:AO1394"/>
    <mergeCell ref="AY1394:BF1399"/>
    <mergeCell ref="BG1394:BH1394"/>
    <mergeCell ref="AF1395:AO1395"/>
    <mergeCell ref="BG1395:BH1395"/>
    <mergeCell ref="AD1411:AO1411"/>
    <mergeCell ref="BG1411:BH1411"/>
    <mergeCell ref="AD1412:AO1412"/>
    <mergeCell ref="BG1412:BH1412"/>
    <mergeCell ref="AD1413:AO1413"/>
    <mergeCell ref="AD1414:AO1414"/>
    <mergeCell ref="AD1408:AO1408"/>
    <mergeCell ref="BG1408:BH1408"/>
    <mergeCell ref="AD1409:AO1409"/>
    <mergeCell ref="BG1409:BH1409"/>
    <mergeCell ref="AD1410:AO1410"/>
    <mergeCell ref="BG1410:BH1410"/>
    <mergeCell ref="BG1404:BH1404"/>
    <mergeCell ref="AH1405:AO1405"/>
    <mergeCell ref="BG1405:BH1405"/>
    <mergeCell ref="B1406:B1428"/>
    <mergeCell ref="O1406:R1406"/>
    <mergeCell ref="AD1406:AO1406"/>
    <mergeCell ref="AY1406:BF1428"/>
    <mergeCell ref="BG1406:BH1406"/>
    <mergeCell ref="AD1407:AO1407"/>
    <mergeCell ref="BG1407:BH1407"/>
    <mergeCell ref="AD1423:AO1423"/>
    <mergeCell ref="BG1423:BH1423"/>
    <mergeCell ref="AD1424:AO1424"/>
    <mergeCell ref="BG1424:BH1424"/>
    <mergeCell ref="AD1425:AO1425"/>
    <mergeCell ref="AD1426:AO1426"/>
    <mergeCell ref="AD1420:AO1420"/>
    <mergeCell ref="BG1420:BH1420"/>
    <mergeCell ref="AD1421:AO1421"/>
    <mergeCell ref="BG1421:BH1421"/>
    <mergeCell ref="AD1422:AO1422"/>
    <mergeCell ref="BG1422:BH1422"/>
    <mergeCell ref="AD1415:AO1415"/>
    <mergeCell ref="O1416:R1416"/>
    <mergeCell ref="AD1416:AO1416"/>
    <mergeCell ref="AD1417:AO1417"/>
    <mergeCell ref="AD1418:AO1418"/>
    <mergeCell ref="AD1419:AO1419"/>
    <mergeCell ref="B1433:B1434"/>
    <mergeCell ref="C1433:C1434"/>
    <mergeCell ref="AD1433:AO1433"/>
    <mergeCell ref="AY1433:BF1434"/>
    <mergeCell ref="BG1433:BH1433"/>
    <mergeCell ref="AD1434:AO1434"/>
    <mergeCell ref="BG1434:BH1434"/>
    <mergeCell ref="BG1430:BH1430"/>
    <mergeCell ref="B1431:B1432"/>
    <mergeCell ref="C1431:C1432"/>
    <mergeCell ref="AD1431:AO1431"/>
    <mergeCell ref="AY1431:BF1432"/>
    <mergeCell ref="BG1431:BH1431"/>
    <mergeCell ref="AD1432:AO1432"/>
    <mergeCell ref="BG1432:BH1432"/>
    <mergeCell ref="AD1427:AO1427"/>
    <mergeCell ref="BG1427:BH1427"/>
    <mergeCell ref="AD1428:AO1428"/>
    <mergeCell ref="B1429:B1430"/>
    <mergeCell ref="C1429:C1430"/>
    <mergeCell ref="N1429:P1429"/>
    <mergeCell ref="AD1429:AO1429"/>
    <mergeCell ref="AY1429:BF1430"/>
    <mergeCell ref="BG1429:BH1429"/>
    <mergeCell ref="AD1430:AO1430"/>
    <mergeCell ref="Q1441:S1441"/>
    <mergeCell ref="AD1441:AO1441"/>
    <mergeCell ref="O1442:X1442"/>
    <mergeCell ref="BG1442:BH1442"/>
    <mergeCell ref="B1443:B1449"/>
    <mergeCell ref="C1443:C1449"/>
    <mergeCell ref="O1443:X1443"/>
    <mergeCell ref="AR1443:AX1443"/>
    <mergeCell ref="AY1443:BF1449"/>
    <mergeCell ref="BG1443:BH1443"/>
    <mergeCell ref="Q1438:S1438"/>
    <mergeCell ref="AD1438:AO1438"/>
    <mergeCell ref="Q1439:S1439"/>
    <mergeCell ref="AD1439:AO1439"/>
    <mergeCell ref="Q1440:S1440"/>
    <mergeCell ref="AD1440:AO1440"/>
    <mergeCell ref="AF1435:AO1435"/>
    <mergeCell ref="AY1435:BF1436"/>
    <mergeCell ref="BG1435:BH1435"/>
    <mergeCell ref="AF1436:AO1436"/>
    <mergeCell ref="BG1436:BH1436"/>
    <mergeCell ref="C1437:C1441"/>
    <mergeCell ref="N1437:P1437"/>
    <mergeCell ref="Q1437:S1437"/>
    <mergeCell ref="AD1437:AO1437"/>
    <mergeCell ref="AY1437:BF1441"/>
    <mergeCell ref="O1448:X1448"/>
    <mergeCell ref="AR1448:AX1448"/>
    <mergeCell ref="BG1448:BH1448"/>
    <mergeCell ref="O1449:X1449"/>
    <mergeCell ref="AR1449:AX1449"/>
    <mergeCell ref="BG1449:BH1449"/>
    <mergeCell ref="O1446:X1446"/>
    <mergeCell ref="AR1446:AX1446"/>
    <mergeCell ref="BG1446:BH1446"/>
    <mergeCell ref="O1447:X1447"/>
    <mergeCell ref="AR1447:AX1447"/>
    <mergeCell ref="BG1447:BH1447"/>
    <mergeCell ref="O1444:X1444"/>
    <mergeCell ref="AR1444:AX1444"/>
    <mergeCell ref="BG1444:BH1444"/>
    <mergeCell ref="O1445:X1445"/>
    <mergeCell ref="AR1445:AX1445"/>
    <mergeCell ref="BG1445:BH1445"/>
    <mergeCell ref="I1460:J1460"/>
    <mergeCell ref="K1460:L1460"/>
    <mergeCell ref="M1460:M1461"/>
    <mergeCell ref="N1460:O1460"/>
    <mergeCell ref="P1460:Q1460"/>
    <mergeCell ref="R1460:S1460"/>
    <mergeCell ref="O1461:P1461"/>
    <mergeCell ref="Q1461:R1461"/>
    <mergeCell ref="S1461:T1461"/>
    <mergeCell ref="A1450:D1450"/>
    <mergeCell ref="O1450:Y1450"/>
    <mergeCell ref="Z1450:AJ1450"/>
    <mergeCell ref="A1459:Y1459"/>
    <mergeCell ref="A1460:A1461"/>
    <mergeCell ref="B1460:B1461"/>
    <mergeCell ref="C1460:C1461"/>
    <mergeCell ref="D1460:D1461"/>
    <mergeCell ref="E1460:F1460"/>
    <mergeCell ref="G1460:H1460"/>
    <mergeCell ref="AR1460:AS1460"/>
    <mergeCell ref="AT1460:AU1460"/>
    <mergeCell ref="AV1460:AW1460"/>
    <mergeCell ref="AX1460:AX1461"/>
    <mergeCell ref="AY1460:BF1461"/>
    <mergeCell ref="BG1460:BH1461"/>
    <mergeCell ref="AS1461:AT1461"/>
    <mergeCell ref="AU1461:AV1461"/>
    <mergeCell ref="AF1460:AG1460"/>
    <mergeCell ref="AH1460:AI1460"/>
    <mergeCell ref="AJ1460:AK1460"/>
    <mergeCell ref="AL1460:AM1460"/>
    <mergeCell ref="AN1460:AO1460"/>
    <mergeCell ref="AP1460:AQ1460"/>
    <mergeCell ref="T1460:U1460"/>
    <mergeCell ref="V1460:W1460"/>
    <mergeCell ref="X1460:Y1460"/>
    <mergeCell ref="Z1460:AA1460"/>
    <mergeCell ref="AB1460:AC1460"/>
    <mergeCell ref="AD1460:AE1460"/>
    <mergeCell ref="A1464:D1464"/>
    <mergeCell ref="O1464:Y1464"/>
    <mergeCell ref="Z1464:AJ1464"/>
    <mergeCell ref="A1467:AY1467"/>
    <mergeCell ref="A1468:BF1468"/>
    <mergeCell ref="A1469:BF1469"/>
    <mergeCell ref="C1462:C1463"/>
    <mergeCell ref="P1462:S1462"/>
    <mergeCell ref="AF1462:AM1462"/>
    <mergeCell ref="AY1462:BF1463"/>
    <mergeCell ref="BG1462:BH1462"/>
    <mergeCell ref="AF1463:AM1463"/>
    <mergeCell ref="BG1463:BH1463"/>
    <mergeCell ref="AG1461:AH1461"/>
    <mergeCell ref="AI1461:AJ1461"/>
    <mergeCell ref="AK1461:AL1461"/>
    <mergeCell ref="AM1461:AN1461"/>
    <mergeCell ref="AO1461:AP1461"/>
    <mergeCell ref="AQ1461:AR1461"/>
    <mergeCell ref="U1461:V1461"/>
    <mergeCell ref="W1461:X1461"/>
    <mergeCell ref="Y1461:Z1461"/>
    <mergeCell ref="AA1461:AB1461"/>
    <mergeCell ref="AC1461:AD1461"/>
    <mergeCell ref="AE1461:AF1461"/>
    <mergeCell ref="I1478:J1478"/>
    <mergeCell ref="K1478:L1478"/>
    <mergeCell ref="M1478:M1479"/>
    <mergeCell ref="N1478:O1478"/>
    <mergeCell ref="P1478:Q1478"/>
    <mergeCell ref="R1478:S1478"/>
    <mergeCell ref="O1479:P1479"/>
    <mergeCell ref="Q1479:R1479"/>
    <mergeCell ref="S1479:T1479"/>
    <mergeCell ref="A1478:A1479"/>
    <mergeCell ref="B1478:B1479"/>
    <mergeCell ref="C1478:C1479"/>
    <mergeCell ref="D1478:D1479"/>
    <mergeCell ref="E1478:F1478"/>
    <mergeCell ref="G1478:H1478"/>
    <mergeCell ref="A1470:BF1470"/>
    <mergeCell ref="A1472:BF1472"/>
    <mergeCell ref="A1473:BF1473"/>
    <mergeCell ref="A1474:BF1474"/>
    <mergeCell ref="A1476:BF1476"/>
    <mergeCell ref="A1477:W1477"/>
    <mergeCell ref="AR1478:AS1478"/>
    <mergeCell ref="AT1478:AU1478"/>
    <mergeCell ref="AV1478:AW1478"/>
    <mergeCell ref="AX1478:AX1479"/>
    <mergeCell ref="AY1478:BF1479"/>
    <mergeCell ref="BG1478:BH1479"/>
    <mergeCell ref="AS1479:AT1479"/>
    <mergeCell ref="AU1479:AV1479"/>
    <mergeCell ref="AF1478:AG1478"/>
    <mergeCell ref="AH1478:AI1478"/>
    <mergeCell ref="AJ1478:AK1478"/>
    <mergeCell ref="AL1478:AM1478"/>
    <mergeCell ref="AN1478:AO1478"/>
    <mergeCell ref="AP1478:AQ1478"/>
    <mergeCell ref="T1478:U1478"/>
    <mergeCell ref="V1478:W1478"/>
    <mergeCell ref="X1478:Y1478"/>
    <mergeCell ref="Z1478:AA1478"/>
    <mergeCell ref="AB1478:AC1478"/>
    <mergeCell ref="AD1478:AE1478"/>
    <mergeCell ref="B1482:C1484"/>
    <mergeCell ref="AF1482:AM1482"/>
    <mergeCell ref="AY1482:BF1484"/>
    <mergeCell ref="BG1482:BH1482"/>
    <mergeCell ref="AF1483:AM1483"/>
    <mergeCell ref="BG1483:BH1483"/>
    <mergeCell ref="AF1484:AM1484"/>
    <mergeCell ref="BG1484:BH1484"/>
    <mergeCell ref="B1480:C1481"/>
    <mergeCell ref="W1480:AJ1480"/>
    <mergeCell ref="AY1480:BF1481"/>
    <mergeCell ref="BG1480:BH1480"/>
    <mergeCell ref="W1481:AJ1481"/>
    <mergeCell ref="BG1481:BH1481"/>
    <mergeCell ref="AG1479:AH1479"/>
    <mergeCell ref="AI1479:AJ1479"/>
    <mergeCell ref="AK1479:AL1479"/>
    <mergeCell ref="AM1479:AN1479"/>
    <mergeCell ref="AO1479:AP1479"/>
    <mergeCell ref="AQ1479:AR1479"/>
    <mergeCell ref="U1479:V1479"/>
    <mergeCell ref="W1479:X1479"/>
    <mergeCell ref="Y1479:Z1479"/>
    <mergeCell ref="AA1479:AB1479"/>
    <mergeCell ref="AC1479:AD1479"/>
    <mergeCell ref="AE1479:AF1479"/>
    <mergeCell ref="AD1487:AK1487"/>
    <mergeCell ref="AY1487:BF1492"/>
    <mergeCell ref="BG1487:BH1487"/>
    <mergeCell ref="O1488:R1488"/>
    <mergeCell ref="AD1488:AK1488"/>
    <mergeCell ref="O1489:R1489"/>
    <mergeCell ref="AD1489:AK1489"/>
    <mergeCell ref="O1490:R1490"/>
    <mergeCell ref="AD1490:AK1490"/>
    <mergeCell ref="AA1491:AH1491"/>
    <mergeCell ref="B1485:C1485"/>
    <mergeCell ref="AF1485:AM1485"/>
    <mergeCell ref="AY1485:BF1485"/>
    <mergeCell ref="BG1485:BH1485"/>
    <mergeCell ref="B1486:B1492"/>
    <mergeCell ref="O1486:T1486"/>
    <mergeCell ref="AA1486:AH1486"/>
    <mergeCell ref="AY1486:BF1486"/>
    <mergeCell ref="BG1486:BH1486"/>
    <mergeCell ref="O1487:R1487"/>
    <mergeCell ref="B1496:B1498"/>
    <mergeCell ref="C1496:C1498"/>
    <mergeCell ref="O1496:R1496"/>
    <mergeCell ref="AD1496:AK1496"/>
    <mergeCell ref="AY1496:BF1498"/>
    <mergeCell ref="BG1496:BH1496"/>
    <mergeCell ref="AD1497:AK1497"/>
    <mergeCell ref="BG1497:BH1497"/>
    <mergeCell ref="AD1498:AK1498"/>
    <mergeCell ref="BG1498:BH1498"/>
    <mergeCell ref="AA1492:AH1492"/>
    <mergeCell ref="B1493:B1495"/>
    <mergeCell ref="C1493:C1495"/>
    <mergeCell ref="AD1493:AK1493"/>
    <mergeCell ref="AY1493:BF1495"/>
    <mergeCell ref="BG1493:BH1493"/>
    <mergeCell ref="AD1494:AK1494"/>
    <mergeCell ref="BG1494:BH1494"/>
    <mergeCell ref="AD1495:AK1495"/>
    <mergeCell ref="BG1495:BH1495"/>
    <mergeCell ref="AA1507:AH1507"/>
    <mergeCell ref="AY1507:BF1507"/>
    <mergeCell ref="BG1507:BH1507"/>
    <mergeCell ref="AD1508:AK1508"/>
    <mergeCell ref="AY1508:BF1508"/>
    <mergeCell ref="BG1508:BH1508"/>
    <mergeCell ref="BG1502:BH1502"/>
    <mergeCell ref="AD1503:AK1503"/>
    <mergeCell ref="BG1503:BH1503"/>
    <mergeCell ref="AD1504:AK1504"/>
    <mergeCell ref="BG1504:BH1504"/>
    <mergeCell ref="AD1505:AK1505"/>
    <mergeCell ref="AY1505:BF1506"/>
    <mergeCell ref="BG1505:BH1505"/>
    <mergeCell ref="AD1506:AK1506"/>
    <mergeCell ref="BG1506:BH1506"/>
    <mergeCell ref="B1499:B1504"/>
    <mergeCell ref="C1499:C1504"/>
    <mergeCell ref="AD1499:AK1499"/>
    <mergeCell ref="AY1499:BF1504"/>
    <mergeCell ref="BG1499:BH1499"/>
    <mergeCell ref="AD1500:AK1500"/>
    <mergeCell ref="BG1500:BH1500"/>
    <mergeCell ref="AD1501:AK1501"/>
    <mergeCell ref="BG1501:BH1501"/>
    <mergeCell ref="AD1502:AK1502"/>
    <mergeCell ref="BG1515:BH1515"/>
    <mergeCell ref="AD1516:AK1516"/>
    <mergeCell ref="BG1516:BH1516"/>
    <mergeCell ref="AD1517:AK1517"/>
    <mergeCell ref="B1511:B1513"/>
    <mergeCell ref="C1511:C1513"/>
    <mergeCell ref="AD1511:AK1511"/>
    <mergeCell ref="AY1511:BF1513"/>
    <mergeCell ref="BG1511:BH1511"/>
    <mergeCell ref="AD1512:AK1512"/>
    <mergeCell ref="BG1512:BH1512"/>
    <mergeCell ref="O1513:R1513"/>
    <mergeCell ref="AD1513:AK1513"/>
    <mergeCell ref="BG1513:BH1513"/>
    <mergeCell ref="O1509:R1509"/>
    <mergeCell ref="AA1509:AH1509"/>
    <mergeCell ref="AY1509:BF1509"/>
    <mergeCell ref="BG1509:BH1509"/>
    <mergeCell ref="AA1510:AH1510"/>
    <mergeCell ref="AY1510:BF1510"/>
    <mergeCell ref="BG1510:BH1510"/>
    <mergeCell ref="BG1523:BH1523"/>
    <mergeCell ref="O1524:R1524"/>
    <mergeCell ref="AF1524:AM1524"/>
    <mergeCell ref="BG1524:BH1524"/>
    <mergeCell ref="AF1525:AM1525"/>
    <mergeCell ref="BG1525:BH1525"/>
    <mergeCell ref="BG1520:BH1520"/>
    <mergeCell ref="AD1521:AK1521"/>
    <mergeCell ref="AY1521:BF1521"/>
    <mergeCell ref="BG1521:BH1521"/>
    <mergeCell ref="B1522:B1525"/>
    <mergeCell ref="C1522:C1525"/>
    <mergeCell ref="AF1522:AM1522"/>
    <mergeCell ref="AY1522:BF1525"/>
    <mergeCell ref="BG1522:BH1522"/>
    <mergeCell ref="AF1523:AM1523"/>
    <mergeCell ref="BG1517:BH1517"/>
    <mergeCell ref="O1518:R1518"/>
    <mergeCell ref="AD1518:AK1518"/>
    <mergeCell ref="BG1518:BH1518"/>
    <mergeCell ref="B1519:B1520"/>
    <mergeCell ref="C1519:C1520"/>
    <mergeCell ref="AD1519:AK1519"/>
    <mergeCell ref="AY1519:BF1520"/>
    <mergeCell ref="BG1519:BH1519"/>
    <mergeCell ref="AD1520:AK1520"/>
    <mergeCell ref="B1514:B1517"/>
    <mergeCell ref="C1514:C1518"/>
    <mergeCell ref="AD1514:AK1514"/>
    <mergeCell ref="AY1514:BF1518"/>
    <mergeCell ref="BG1514:BH1514"/>
    <mergeCell ref="AD1515:AK1515"/>
    <mergeCell ref="AD1530:AK1530"/>
    <mergeCell ref="AY1530:BF1530"/>
    <mergeCell ref="BG1530:BH1530"/>
    <mergeCell ref="B1531:B1532"/>
    <mergeCell ref="C1531:C1532"/>
    <mergeCell ref="O1531:R1531"/>
    <mergeCell ref="AD1531:AK1531"/>
    <mergeCell ref="AY1531:BF1532"/>
    <mergeCell ref="BG1531:BH1531"/>
    <mergeCell ref="AD1532:AK1532"/>
    <mergeCell ref="AF1528:AM1528"/>
    <mergeCell ref="AY1528:BF1528"/>
    <mergeCell ref="BG1528:BH1528"/>
    <mergeCell ref="AF1529:AM1529"/>
    <mergeCell ref="AY1529:BF1529"/>
    <mergeCell ref="BG1529:BH1529"/>
    <mergeCell ref="C1526:C1527"/>
    <mergeCell ref="O1526:R1526"/>
    <mergeCell ref="AF1526:AM1526"/>
    <mergeCell ref="AY1526:BF1527"/>
    <mergeCell ref="BG1526:BH1526"/>
    <mergeCell ref="AF1527:AM1527"/>
    <mergeCell ref="BG1527:BH1527"/>
    <mergeCell ref="B1535:B1536"/>
    <mergeCell ref="C1535:C1541"/>
    <mergeCell ref="AF1535:AM1535"/>
    <mergeCell ref="AY1535:BF1536"/>
    <mergeCell ref="BG1535:BH1535"/>
    <mergeCell ref="AF1536:AM1536"/>
    <mergeCell ref="BG1536:BH1536"/>
    <mergeCell ref="B1537:B1541"/>
    <mergeCell ref="AF1537:AM1537"/>
    <mergeCell ref="AY1537:BF1537"/>
    <mergeCell ref="BG1532:BH1532"/>
    <mergeCell ref="AD1533:AK1533"/>
    <mergeCell ref="AY1533:BF1533"/>
    <mergeCell ref="BG1533:BH1533"/>
    <mergeCell ref="AF1534:AM1534"/>
    <mergeCell ref="AY1534:BF1534"/>
    <mergeCell ref="BG1534:BH1534"/>
    <mergeCell ref="A1544:D1544"/>
    <mergeCell ref="A1545:A1546"/>
    <mergeCell ref="B1545:B1546"/>
    <mergeCell ref="C1545:C1546"/>
    <mergeCell ref="D1545:D1546"/>
    <mergeCell ref="E1545:F1545"/>
    <mergeCell ref="AF1541:AM1541"/>
    <mergeCell ref="AY1541:BF1541"/>
    <mergeCell ref="BG1541:BH1541"/>
    <mergeCell ref="AF1542:AM1542"/>
    <mergeCell ref="AY1542:BF1542"/>
    <mergeCell ref="BG1542:BH1542"/>
    <mergeCell ref="BG1537:BH1537"/>
    <mergeCell ref="AF1538:AM1538"/>
    <mergeCell ref="AY1538:BF1540"/>
    <mergeCell ref="BG1538:BH1538"/>
    <mergeCell ref="AF1539:AM1539"/>
    <mergeCell ref="BG1539:BH1539"/>
    <mergeCell ref="AF1540:AM1540"/>
    <mergeCell ref="BG1540:BH1540"/>
    <mergeCell ref="AF1545:AG1545"/>
    <mergeCell ref="AH1545:AI1545"/>
    <mergeCell ref="AJ1545:AK1545"/>
    <mergeCell ref="AL1545:AM1545"/>
    <mergeCell ref="AN1545:AO1545"/>
    <mergeCell ref="R1545:S1545"/>
    <mergeCell ref="T1545:U1545"/>
    <mergeCell ref="V1545:W1545"/>
    <mergeCell ref="X1545:Y1545"/>
    <mergeCell ref="Z1545:AA1545"/>
    <mergeCell ref="AB1545:AC1545"/>
    <mergeCell ref="G1545:H1545"/>
    <mergeCell ref="I1545:J1545"/>
    <mergeCell ref="K1545:L1545"/>
    <mergeCell ref="M1545:M1546"/>
    <mergeCell ref="N1545:O1545"/>
    <mergeCell ref="P1545:Q1545"/>
    <mergeCell ref="C1547:D1547"/>
    <mergeCell ref="O1547:R1547"/>
    <mergeCell ref="AD1547:AK1547"/>
    <mergeCell ref="AY1547:BF1547"/>
    <mergeCell ref="BG1547:BH1547"/>
    <mergeCell ref="AY1548:BF1548"/>
    <mergeCell ref="BG1548:BH1548"/>
    <mergeCell ref="AG1546:AH1546"/>
    <mergeCell ref="AI1546:AJ1546"/>
    <mergeCell ref="AK1546:AL1546"/>
    <mergeCell ref="AM1546:AN1546"/>
    <mergeCell ref="AO1546:AP1546"/>
    <mergeCell ref="AQ1546:AR1546"/>
    <mergeCell ref="BG1545:BH1546"/>
    <mergeCell ref="O1546:P1546"/>
    <mergeCell ref="Q1546:R1546"/>
    <mergeCell ref="S1546:T1546"/>
    <mergeCell ref="U1546:V1546"/>
    <mergeCell ref="W1546:X1546"/>
    <mergeCell ref="Y1546:Z1546"/>
    <mergeCell ref="AA1546:AB1546"/>
    <mergeCell ref="AC1546:AD1546"/>
    <mergeCell ref="AE1546:AF1546"/>
    <mergeCell ref="AP1545:AQ1545"/>
    <mergeCell ref="AR1545:AS1545"/>
    <mergeCell ref="AT1545:AU1545"/>
    <mergeCell ref="AV1545:AW1545"/>
    <mergeCell ref="AX1545:AX1546"/>
    <mergeCell ref="AY1545:BF1546"/>
    <mergeCell ref="AS1546:AT1546"/>
    <mergeCell ref="AU1546:AV1546"/>
    <mergeCell ref="AD1545:AE1545"/>
    <mergeCell ref="AF1555:AM1555"/>
    <mergeCell ref="AY1555:BF1555"/>
    <mergeCell ref="BG1555:BH1555"/>
    <mergeCell ref="AF1556:AM1556"/>
    <mergeCell ref="AY1556:BF1556"/>
    <mergeCell ref="BG1556:BH1556"/>
    <mergeCell ref="AF1552:AM1552"/>
    <mergeCell ref="AY1552:BF1553"/>
    <mergeCell ref="BG1552:BH1552"/>
    <mergeCell ref="AF1553:AM1553"/>
    <mergeCell ref="BG1553:BH1553"/>
    <mergeCell ref="AF1554:AM1554"/>
    <mergeCell ref="AY1554:BF1554"/>
    <mergeCell ref="BG1554:BH1554"/>
    <mergeCell ref="AF1549:AM1549"/>
    <mergeCell ref="AY1549:BF1550"/>
    <mergeCell ref="BG1549:BH1549"/>
    <mergeCell ref="AF1550:AM1550"/>
    <mergeCell ref="BG1550:BH1550"/>
    <mergeCell ref="AY1551:BF1551"/>
    <mergeCell ref="BG1551:BH1551"/>
    <mergeCell ref="B1562:B1563"/>
    <mergeCell ref="C1562:C1563"/>
    <mergeCell ref="O1562:R1562"/>
    <mergeCell ref="AF1562:AM1562"/>
    <mergeCell ref="AY1562:BF1563"/>
    <mergeCell ref="BG1562:BH1562"/>
    <mergeCell ref="O1563:R1563"/>
    <mergeCell ref="C1559:C1560"/>
    <mergeCell ref="AF1559:AM1559"/>
    <mergeCell ref="AY1559:BF1560"/>
    <mergeCell ref="BG1559:BH1559"/>
    <mergeCell ref="AF1560:AM1560"/>
    <mergeCell ref="BG1560:BH1560"/>
    <mergeCell ref="B1557:B1558"/>
    <mergeCell ref="AF1557:AM1557"/>
    <mergeCell ref="AY1557:BF1558"/>
    <mergeCell ref="BG1557:BH1557"/>
    <mergeCell ref="AF1558:AM1558"/>
    <mergeCell ref="BG1558:BH1558"/>
    <mergeCell ref="AF1566:AM1566"/>
    <mergeCell ref="AY1566:BF1566"/>
    <mergeCell ref="BG1566:BH1566"/>
    <mergeCell ref="AF1567:AM1567"/>
    <mergeCell ref="AY1567:BF1567"/>
    <mergeCell ref="BG1567:BH1567"/>
    <mergeCell ref="AF1563:AM1563"/>
    <mergeCell ref="BG1563:BH1563"/>
    <mergeCell ref="AA1564:AH1564"/>
    <mergeCell ref="AY1564:BF1564"/>
    <mergeCell ref="BG1564:BH1564"/>
    <mergeCell ref="AA1565:AH1565"/>
    <mergeCell ref="AY1565:BF1565"/>
    <mergeCell ref="BG1565:BH1565"/>
    <mergeCell ref="AA1561:AH1561"/>
    <mergeCell ref="AY1561:BF1561"/>
    <mergeCell ref="BG1561:BH1561"/>
    <mergeCell ref="AF1572:AM1572"/>
    <mergeCell ref="AY1572:BF1573"/>
    <mergeCell ref="BG1572:BH1572"/>
    <mergeCell ref="AF1573:AM1573"/>
    <mergeCell ref="BG1573:BH1573"/>
    <mergeCell ref="A1574:D1574"/>
    <mergeCell ref="O1574:Y1574"/>
    <mergeCell ref="Z1574:AJ1574"/>
    <mergeCell ref="B1570:B1571"/>
    <mergeCell ref="AF1570:AM1570"/>
    <mergeCell ref="AY1570:BF1571"/>
    <mergeCell ref="BG1570:BH1570"/>
    <mergeCell ref="O1571:R1571"/>
    <mergeCell ref="AF1571:AM1571"/>
    <mergeCell ref="BG1571:BH1571"/>
    <mergeCell ref="AF1568:AM1568"/>
    <mergeCell ref="AY1568:BF1568"/>
    <mergeCell ref="BG1568:BH1568"/>
    <mergeCell ref="O1569:R1569"/>
    <mergeCell ref="AF1569:AM1569"/>
    <mergeCell ref="AY1569:BF1569"/>
    <mergeCell ref="BG1569:BH1569"/>
    <mergeCell ref="AB1577:AC1577"/>
    <mergeCell ref="AD1577:AE1577"/>
    <mergeCell ref="AF1577:AG1577"/>
    <mergeCell ref="AH1577:AI1577"/>
    <mergeCell ref="M1577:M1578"/>
    <mergeCell ref="N1577:O1577"/>
    <mergeCell ref="P1577:Q1577"/>
    <mergeCell ref="R1577:S1577"/>
    <mergeCell ref="T1577:U1577"/>
    <mergeCell ref="V1577:W1577"/>
    <mergeCell ref="A1576:K1576"/>
    <mergeCell ref="A1577:A1578"/>
    <mergeCell ref="B1577:B1578"/>
    <mergeCell ref="C1577:C1578"/>
    <mergeCell ref="D1577:D1578"/>
    <mergeCell ref="E1577:F1577"/>
    <mergeCell ref="G1577:H1577"/>
    <mergeCell ref="I1577:J1577"/>
    <mergeCell ref="K1577:L1577"/>
    <mergeCell ref="AO1578:AP1578"/>
    <mergeCell ref="AQ1578:AR1578"/>
    <mergeCell ref="AS1578:AT1578"/>
    <mergeCell ref="AU1578:AV1578"/>
    <mergeCell ref="BG1578:BH1579"/>
    <mergeCell ref="C1579:D1579"/>
    <mergeCell ref="AF1579:AM1579"/>
    <mergeCell ref="AY1579:BF1579"/>
    <mergeCell ref="AC1578:AD1578"/>
    <mergeCell ref="AE1578:AF1578"/>
    <mergeCell ref="AG1578:AH1578"/>
    <mergeCell ref="AI1578:AJ1578"/>
    <mergeCell ref="AK1578:AL1578"/>
    <mergeCell ref="AM1578:AN1578"/>
    <mergeCell ref="AV1577:AW1577"/>
    <mergeCell ref="AX1577:AX1578"/>
    <mergeCell ref="AY1577:BF1578"/>
    <mergeCell ref="O1578:P1578"/>
    <mergeCell ref="Q1578:R1578"/>
    <mergeCell ref="S1578:T1578"/>
    <mergeCell ref="U1578:V1578"/>
    <mergeCell ref="W1578:X1578"/>
    <mergeCell ref="Y1578:Z1578"/>
    <mergeCell ref="AA1578:AB1578"/>
    <mergeCell ref="AJ1577:AK1577"/>
    <mergeCell ref="AL1577:AM1577"/>
    <mergeCell ref="AN1577:AO1577"/>
    <mergeCell ref="AP1577:AQ1577"/>
    <mergeCell ref="AR1577:AS1577"/>
    <mergeCell ref="AT1577:AU1577"/>
    <mergeCell ref="X1577:Y1577"/>
    <mergeCell ref="Z1577:AA1577"/>
    <mergeCell ref="AF1583:AM1583"/>
    <mergeCell ref="AY1583:BF1583"/>
    <mergeCell ref="B1584:B1588"/>
    <mergeCell ref="C1584:C1588"/>
    <mergeCell ref="AF1584:AM1584"/>
    <mergeCell ref="AY1584:BF1588"/>
    <mergeCell ref="AF1585:AM1585"/>
    <mergeCell ref="AF1586:AM1586"/>
    <mergeCell ref="C1580:C1583"/>
    <mergeCell ref="AF1580:AM1580"/>
    <mergeCell ref="AY1580:BF1580"/>
    <mergeCell ref="BG1580:BH1580"/>
    <mergeCell ref="AF1581:AM1581"/>
    <mergeCell ref="AY1581:BF1581"/>
    <mergeCell ref="BG1581:BH1581"/>
    <mergeCell ref="AF1582:AM1582"/>
    <mergeCell ref="AY1582:BF1582"/>
    <mergeCell ref="BG1582:BH1582"/>
    <mergeCell ref="AY1590:BF1592"/>
    <mergeCell ref="BG1590:BH1590"/>
    <mergeCell ref="AF1591:AM1591"/>
    <mergeCell ref="AF1592:AM1592"/>
    <mergeCell ref="A1594:K1594"/>
    <mergeCell ref="A1595:A1596"/>
    <mergeCell ref="B1595:B1596"/>
    <mergeCell ref="C1595:C1596"/>
    <mergeCell ref="D1595:D1596"/>
    <mergeCell ref="E1595:F1595"/>
    <mergeCell ref="BG1586:BH1587"/>
    <mergeCell ref="AF1587:AM1587"/>
    <mergeCell ref="AF1588:AM1588"/>
    <mergeCell ref="BG1588:BH1588"/>
    <mergeCell ref="B1589:B1592"/>
    <mergeCell ref="C1589:C1592"/>
    <mergeCell ref="AF1589:AM1589"/>
    <mergeCell ref="AY1589:BF1589"/>
    <mergeCell ref="BG1589:BH1589"/>
    <mergeCell ref="AF1590:AM1590"/>
    <mergeCell ref="AD1595:AE1595"/>
    <mergeCell ref="AF1595:AG1595"/>
    <mergeCell ref="AH1595:AI1595"/>
    <mergeCell ref="AJ1595:AK1595"/>
    <mergeCell ref="AL1595:AM1595"/>
    <mergeCell ref="AN1595:AO1595"/>
    <mergeCell ref="R1595:S1595"/>
    <mergeCell ref="T1595:U1595"/>
    <mergeCell ref="V1595:W1595"/>
    <mergeCell ref="X1595:Y1595"/>
    <mergeCell ref="Z1595:AA1595"/>
    <mergeCell ref="AB1595:AC1595"/>
    <mergeCell ref="G1595:H1595"/>
    <mergeCell ref="I1595:J1595"/>
    <mergeCell ref="K1595:L1595"/>
    <mergeCell ref="M1595:M1596"/>
    <mergeCell ref="N1595:O1595"/>
    <mergeCell ref="P1595:Q1595"/>
    <mergeCell ref="BG1600:BH1600"/>
    <mergeCell ref="BG1601:BH1601"/>
    <mergeCell ref="B1597:B1599"/>
    <mergeCell ref="C1597:C1599"/>
    <mergeCell ref="Q1597:AT1599"/>
    <mergeCell ref="AY1597:BF1599"/>
    <mergeCell ref="BG1597:BH1597"/>
    <mergeCell ref="BG1598:BH1598"/>
    <mergeCell ref="AG1596:AH1596"/>
    <mergeCell ref="AI1596:AJ1596"/>
    <mergeCell ref="AK1596:AL1596"/>
    <mergeCell ref="AM1596:AN1596"/>
    <mergeCell ref="AO1596:AP1596"/>
    <mergeCell ref="AQ1596:AR1596"/>
    <mergeCell ref="BG1595:BH1596"/>
    <mergeCell ref="O1596:P1596"/>
    <mergeCell ref="Q1596:R1596"/>
    <mergeCell ref="S1596:T1596"/>
    <mergeCell ref="U1596:V1596"/>
    <mergeCell ref="W1596:X1596"/>
    <mergeCell ref="Y1596:Z1596"/>
    <mergeCell ref="AA1596:AB1596"/>
    <mergeCell ref="AC1596:AD1596"/>
    <mergeCell ref="AE1596:AF1596"/>
    <mergeCell ref="AP1595:AQ1595"/>
    <mergeCell ref="AR1595:AS1595"/>
    <mergeCell ref="AT1595:AU1595"/>
    <mergeCell ref="AV1595:AW1595"/>
    <mergeCell ref="AX1595:AX1596"/>
    <mergeCell ref="AY1595:BF1596"/>
    <mergeCell ref="AS1596:AT1596"/>
    <mergeCell ref="AU1596:AV1596"/>
    <mergeCell ref="B1609:B1611"/>
    <mergeCell ref="C1609:C1611"/>
    <mergeCell ref="Q1609:AT1611"/>
    <mergeCell ref="AY1609:BF1611"/>
    <mergeCell ref="B1612:B1614"/>
    <mergeCell ref="C1612:C1614"/>
    <mergeCell ref="Q1612:AT1614"/>
    <mergeCell ref="AY1612:BF1614"/>
    <mergeCell ref="B1603:B1605"/>
    <mergeCell ref="C1603:C1605"/>
    <mergeCell ref="Q1603:AT1605"/>
    <mergeCell ref="AY1603:BF1605"/>
    <mergeCell ref="B1606:B1608"/>
    <mergeCell ref="C1606:C1608"/>
    <mergeCell ref="Q1606:AT1608"/>
    <mergeCell ref="AY1606:BF1608"/>
    <mergeCell ref="B1600:B1602"/>
    <mergeCell ref="C1600:C1602"/>
    <mergeCell ref="Q1600:AT1602"/>
    <mergeCell ref="AY1600:BF1602"/>
    <mergeCell ref="V1616:W1616"/>
    <mergeCell ref="X1616:Y1616"/>
    <mergeCell ref="Z1616:AA1616"/>
    <mergeCell ref="AB1616:AC1616"/>
    <mergeCell ref="G1616:H1616"/>
    <mergeCell ref="I1616:J1616"/>
    <mergeCell ref="K1616:L1616"/>
    <mergeCell ref="M1616:M1617"/>
    <mergeCell ref="N1616:O1616"/>
    <mergeCell ref="P1616:Q1616"/>
    <mergeCell ref="O1617:P1617"/>
    <mergeCell ref="Q1617:R1617"/>
    <mergeCell ref="A1615:C1615"/>
    <mergeCell ref="A1616:A1617"/>
    <mergeCell ref="B1616:B1617"/>
    <mergeCell ref="C1616:C1617"/>
    <mergeCell ref="D1616:D1617"/>
    <mergeCell ref="E1616:F1616"/>
    <mergeCell ref="Q1618:AT1620"/>
    <mergeCell ref="AY1618:BF1620"/>
    <mergeCell ref="C1619:C1620"/>
    <mergeCell ref="AE1617:AF1617"/>
    <mergeCell ref="AG1617:AH1617"/>
    <mergeCell ref="AI1617:AJ1617"/>
    <mergeCell ref="AK1617:AL1617"/>
    <mergeCell ref="AM1617:AN1617"/>
    <mergeCell ref="AO1617:AP1617"/>
    <mergeCell ref="S1617:T1617"/>
    <mergeCell ref="U1617:V1617"/>
    <mergeCell ref="W1617:X1617"/>
    <mergeCell ref="Y1617:Z1617"/>
    <mergeCell ref="AA1617:AB1617"/>
    <mergeCell ref="AC1617:AD1617"/>
    <mergeCell ref="AP1616:AQ1616"/>
    <mergeCell ref="AR1616:AS1616"/>
    <mergeCell ref="AT1616:AU1616"/>
    <mergeCell ref="AV1616:AW1616"/>
    <mergeCell ref="AX1616:AX1617"/>
    <mergeCell ref="AY1616:BF1617"/>
    <mergeCell ref="AQ1617:AR1617"/>
    <mergeCell ref="AS1617:AT1617"/>
    <mergeCell ref="AU1617:AV1617"/>
    <mergeCell ref="AD1616:AE1616"/>
    <mergeCell ref="AF1616:AG1616"/>
    <mergeCell ref="AH1616:AI1616"/>
    <mergeCell ref="AJ1616:AK1616"/>
    <mergeCell ref="AL1616:AM1616"/>
    <mergeCell ref="AN1616:AO1616"/>
    <mergeCell ref="R1616:S1616"/>
    <mergeCell ref="T1616:U1616"/>
  </mergeCells>
  <phoneticPr fontId="2"/>
  <pageMargins left="0.78740157480314965" right="0.19685039370078741" top="0.78740157480314965" bottom="0.39370078740157483" header="0.31496062992125984" footer="0.31496062992125984"/>
  <pageSetup paperSize="8" scale="53" fitToHeight="0" orientation="landscape" r:id="rId1"/>
  <headerFooter>
    <oddFooter>&amp;C&amp;14&amp;P</oddFooter>
  </headerFooter>
  <rowBreaks count="27" manualBreakCount="27">
    <brk id="45" max="16383" man="1"/>
    <brk id="127" max="61" man="1"/>
    <brk id="143" max="61" man="1"/>
    <brk id="211" max="61" man="1"/>
    <brk id="257" max="61" man="1"/>
    <brk id="307" max="16383" man="1"/>
    <brk id="341" max="61" man="1"/>
    <brk id="401" max="61" man="1"/>
    <brk id="465" max="61" man="1"/>
    <brk id="579" max="61" man="1"/>
    <brk id="630" max="16383" man="1"/>
    <brk id="650" max="16383" man="1"/>
    <brk id="726" max="16383" man="1"/>
    <brk id="773" max="61" man="1"/>
    <brk id="845" max="61" man="1"/>
    <brk id="907" max="61" man="1"/>
    <brk id="960" max="61" man="1"/>
    <brk id="993" max="61" man="1"/>
    <brk id="1055" max="61" man="1"/>
    <brk id="1091" max="61" man="1"/>
    <brk id="1138" max="16383" man="1"/>
    <brk id="1201" max="61" man="1"/>
    <brk id="1235" max="16383" man="1"/>
    <brk id="1282" max="61" man="1"/>
    <brk id="1324" max="61" man="1"/>
    <brk id="1368" max="16383" man="1"/>
    <brk id="1405" max="6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2026</vt:lpstr>
      <vt:lpstr>合計数</vt:lpstr>
      <vt:lpstr>2026 (2)</vt:lpstr>
      <vt:lpstr>合計数!Print_Area</vt:lpstr>
    </vt:vector>
  </TitlesOfParts>
  <Manager>まえかわかつみ</Manager>
  <Company>CSI Lead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k.Maekawa</dc:creator>
  <dc:description>20140724修正</dc:description>
  <cp:lastModifiedBy>和哉 大崎</cp:lastModifiedBy>
  <cp:lastPrinted>2026-06-30T00:53:08Z</cp:lastPrinted>
  <dcterms:created xsi:type="dcterms:W3CDTF">2002-07-04T13:38:49Z</dcterms:created>
  <dcterms:modified xsi:type="dcterms:W3CDTF">2026-07-30T06:44:36Z</dcterms:modified>
  <cp:category>計画配置</cp:category>
</cp:coreProperties>
</file>